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ives compartilhados\SP - RI\Divulgação\TOTVS\2020_4T\"/>
    </mc:Choice>
  </mc:AlternateContent>
  <bookViews>
    <workbookView xWindow="0" yWindow="0" windowWidth="20490" windowHeight="7050"/>
  </bookViews>
  <sheets>
    <sheet name="Disclaimer" sheetId="9" r:id="rId1"/>
    <sheet name="IS - 2015 to 2018" sheetId="4" r:id="rId2"/>
    <sheet name="INCOME STATEMENT" sheetId="14" r:id="rId3"/>
    <sheet name="BALANCE" sheetId="15" r:id="rId4"/>
    <sheet name="CASH FLOW" sheetId="1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ask1" hidden="1">'[1]Imob custo'!$M$35</definedName>
    <definedName name="___________b2" hidden="1">{"PVGraph2",#N/A,FALSE,"PV Data"}</definedName>
    <definedName name="____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____I2" hidden="1">{"PVGraph2",#N/A,FALSE,"PV Data"}</definedName>
    <definedName name="___________I22" hidden="1">{"PVGraph2",#N/A,FALSE,"PV Data"}</definedName>
    <definedName name="___________I3" hidden="1">{"PVGraph2",#N/A,FALSE,"PV Data"}</definedName>
    <definedName name="___________II2" hidden="1">{"PVGraph2",#N/A,FALSE,"PV Data"}</definedName>
    <definedName name="___________w1" hidden="1">{"PVGraph2",#N/A,FALSE,"PV Data"}</definedName>
    <definedName name="___________w12" hidden="1">{"PVGraph2",#N/A,FALSE,"PV Data"}</definedName>
    <definedName name="___________w2" hidden="1">{"PVGraph2",#N/A,FALSE,"PV Data"}</definedName>
    <definedName name="___________w3" hidden="1">{"PVGraph2",#N/A,FALSE,"PV Data"}</definedName>
    <definedName name="___________w9" hidden="1">{"PVGraph2",#N/A,FALSE,"PV Data"}</definedName>
    <definedName name="___________x2" hidden="1">{"PVGraph2",#N/A,FALSE,"PV Data"}</definedName>
    <definedName name="___________y2" hidden="1">{"PVGraph2",#N/A,FALSE,"PV Data"}</definedName>
    <definedName name="___________y22" hidden="1">{"PVGraph2",#N/A,FALSE,"PV Data"}</definedName>
    <definedName name="__________ask1" hidden="1">'[1]Imob custo'!$M$35</definedName>
    <definedName name="__________b2" hidden="1">{"PVGraph2",#N/A,FALSE,"PV Data"}</definedName>
    <definedName name="___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___I2" hidden="1">{"PVGraph2",#N/A,FALSE,"PV Data"}</definedName>
    <definedName name="__________I22" hidden="1">{"PVGraph2",#N/A,FALSE,"PV Data"}</definedName>
    <definedName name="__________I3" hidden="1">{"PVGraph2",#N/A,FALSE,"PV Data"}</definedName>
    <definedName name="__________II2" hidden="1">{"PVGraph2",#N/A,FALSE,"PV Data"}</definedName>
    <definedName name="__________w1" hidden="1">{"PVGraph2",#N/A,FALSE,"PV Data"}</definedName>
    <definedName name="__________w12" hidden="1">{"PVGraph2",#N/A,FALSE,"PV Data"}</definedName>
    <definedName name="__________w2" hidden="1">{"PVGraph2",#N/A,FALSE,"PV Data"}</definedName>
    <definedName name="__________w3" hidden="1">{"PVGraph2",#N/A,FALSE,"PV Data"}</definedName>
    <definedName name="__________w9" hidden="1">{"PVGraph2",#N/A,FALSE,"PV Data"}</definedName>
    <definedName name="__________x2" hidden="1">{"PVGraph2",#N/A,FALSE,"PV Data"}</definedName>
    <definedName name="__________y2" hidden="1">{"PVGraph2",#N/A,FALSE,"PV Data"}</definedName>
    <definedName name="__________y22" hidden="1">{"PVGraph2",#N/A,FALSE,"PV Data"}</definedName>
    <definedName name="_________ask1" hidden="1">'[1]Imob custo'!$M$35</definedName>
    <definedName name="_________b2" hidden="1">{"PVGraph2",#N/A,FALSE,"PV Data"}</definedName>
    <definedName name="__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__I2" hidden="1">{"PVGraph2",#N/A,FALSE,"PV Data"}</definedName>
    <definedName name="_________I22" hidden="1">{"PVGraph2",#N/A,FALSE,"PV Data"}</definedName>
    <definedName name="_________I3" hidden="1">{"PVGraph2",#N/A,FALSE,"PV Data"}</definedName>
    <definedName name="_________II2" hidden="1">{"PVGraph2",#N/A,FALSE,"PV Data"}</definedName>
    <definedName name="_________q234" hidden="1">'[2]sales vol.'!$J$211:$J$214</definedName>
    <definedName name="_________s1" hidden="1">'[3]sales vol.'!$J$34:$J$37</definedName>
    <definedName name="_________s2" hidden="1">'[3]sales vol.'!$J$398:$J$401</definedName>
    <definedName name="_________s3" hidden="1">'[3]sales vol.'!$J$211:$J$214</definedName>
    <definedName name="_________s4" hidden="1">'[3]sales vol.'!$I$1121:$I$1122</definedName>
    <definedName name="_________s5" hidden="1">'[3]sales vol.'!$I$1632:$I$1635</definedName>
    <definedName name="_________s6" hidden="1">'[3]sales vol.'!$I$2248:$I$2251</definedName>
    <definedName name="_________w1" hidden="1">{"PVGraph2",#N/A,FALSE,"PV Data"}</definedName>
    <definedName name="_________w12" hidden="1">{"PVGraph2",#N/A,FALSE,"PV Data"}</definedName>
    <definedName name="_________w2" hidden="1">{"PVGraph2",#N/A,FALSE,"PV Data"}</definedName>
    <definedName name="_________w3" hidden="1">{"PVGraph2",#N/A,FALSE,"PV Data"}</definedName>
    <definedName name="_________w9" hidden="1">{"PVGraph2",#N/A,FALSE,"PV Data"}</definedName>
    <definedName name="_________x2" hidden="1">{"PVGraph2",#N/A,FALSE,"PV Data"}</definedName>
    <definedName name="_________y2" hidden="1">{"PVGraph2",#N/A,FALSE,"PV Data"}</definedName>
    <definedName name="_________y22" hidden="1">{"PVGraph2",#N/A,FALSE,"PV Data"}</definedName>
    <definedName name="________ask1" hidden="1">'[1]Imob custo'!$M$35</definedName>
    <definedName name="________b2" hidden="1">{"PVGraph2",#N/A,FALSE,"PV Data"}</definedName>
    <definedName name="_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_I2" hidden="1">{"PVGraph2",#N/A,FALSE,"PV Data"}</definedName>
    <definedName name="________I22" hidden="1">{"PVGraph2",#N/A,FALSE,"PV Data"}</definedName>
    <definedName name="________I3" hidden="1">{"PVGraph2",#N/A,FALSE,"PV Data"}</definedName>
    <definedName name="________II2" hidden="1">{"PVGraph2",#N/A,FALSE,"PV Data"}</definedName>
    <definedName name="________q234" hidden="1">'[4]sales vol.'!$J$211:$J$214</definedName>
    <definedName name="________s1" hidden="1">'[3]sales vol.'!$J$34:$J$37</definedName>
    <definedName name="________s2" hidden="1">'[3]sales vol.'!$J$398:$J$401</definedName>
    <definedName name="________s3" hidden="1">'[3]sales vol.'!$J$211:$J$214</definedName>
    <definedName name="________s4" hidden="1">'[3]sales vol.'!$I$1121:$I$1122</definedName>
    <definedName name="________s5" hidden="1">'[3]sales vol.'!$I$1632:$I$1635</definedName>
    <definedName name="________s6" hidden="1">'[3]sales vol.'!$I$2248:$I$2251</definedName>
    <definedName name="________w1" hidden="1">{"PVGraph2",#N/A,FALSE,"PV Data"}</definedName>
    <definedName name="________w12" hidden="1">{"PVGraph2",#N/A,FALSE,"PV Data"}</definedName>
    <definedName name="________w2" hidden="1">{"PVGraph2",#N/A,FALSE,"PV Data"}</definedName>
    <definedName name="________w3" hidden="1">{"PVGraph2",#N/A,FALSE,"PV Data"}</definedName>
    <definedName name="________w9" hidden="1">{"PVGraph2",#N/A,FALSE,"PV Data"}</definedName>
    <definedName name="________x2" hidden="1">{"PVGraph2",#N/A,FALSE,"PV Data"}</definedName>
    <definedName name="________y2" hidden="1">{"PVGraph2",#N/A,FALSE,"PV Data"}</definedName>
    <definedName name="________y22" hidden="1">{"PVGraph2",#N/A,FALSE,"PV Data"}</definedName>
    <definedName name="_______ask1" hidden="1">'[1]Imob custo'!$M$35</definedName>
    <definedName name="_______b2" hidden="1">{"PVGraph2",#N/A,FALSE,"PV Data"}</definedName>
    <definedName name="_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_I2" hidden="1">{"PVGraph2",#N/A,FALSE,"PV Data"}</definedName>
    <definedName name="_______I22" hidden="1">{"PVGraph2",#N/A,FALSE,"PV Data"}</definedName>
    <definedName name="_______I3" hidden="1">{"PVGraph2",#N/A,FALSE,"PV Data"}</definedName>
    <definedName name="_______II2" hidden="1">{"PVGraph2",#N/A,FALSE,"PV Data"}</definedName>
    <definedName name="_______q234" hidden="1">'[5]sales vol.'!$J$211:$J$214</definedName>
    <definedName name="_______s1" hidden="1">'[3]sales vol.'!$J$34:$J$37</definedName>
    <definedName name="_______s2" hidden="1">'[3]sales vol.'!$J$398:$J$401</definedName>
    <definedName name="_______s3" hidden="1">'[3]sales vol.'!$J$211:$J$214</definedName>
    <definedName name="_______s4" hidden="1">'[3]sales vol.'!$I$1121:$I$1122</definedName>
    <definedName name="_______s5" hidden="1">'[3]sales vol.'!$I$1632:$I$1635</definedName>
    <definedName name="_______s6" hidden="1">'[3]sales vol.'!$I$2248:$I$2251</definedName>
    <definedName name="_______w1" hidden="1">{"PVGraph2",#N/A,FALSE,"PV Data"}</definedName>
    <definedName name="_______w12" hidden="1">{"PVGraph2",#N/A,FALSE,"PV Data"}</definedName>
    <definedName name="_______w2" hidden="1">{"PVGraph2",#N/A,FALSE,"PV Data"}</definedName>
    <definedName name="_______w3" hidden="1">{"PVGraph2",#N/A,FALSE,"PV Data"}</definedName>
    <definedName name="_______w9" hidden="1">{"PVGraph2",#N/A,FALSE,"PV Data"}</definedName>
    <definedName name="_______x2" hidden="1">{"PVGraph2",#N/A,FALSE,"PV Data"}</definedName>
    <definedName name="_______y2" hidden="1">{"PVGraph2",#N/A,FALSE,"PV Data"}</definedName>
    <definedName name="_______y22" hidden="1">{"PVGraph2",#N/A,FALSE,"PV Data"}</definedName>
    <definedName name="______ask1" hidden="1">'[1]Imob custo'!$M$35</definedName>
    <definedName name="______b2" hidden="1">{"PVGraph2",#N/A,FALSE,"PV Data"}</definedName>
    <definedName name="_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_I2" hidden="1">{"PVGraph2",#N/A,FALSE,"PV Data"}</definedName>
    <definedName name="______I22" hidden="1">{"PVGraph2",#N/A,FALSE,"PV Data"}</definedName>
    <definedName name="______I3" hidden="1">{"PVGraph2",#N/A,FALSE,"PV Data"}</definedName>
    <definedName name="______II2" hidden="1">{"PVGraph2",#N/A,FALSE,"PV Data"}</definedName>
    <definedName name="______q234" hidden="1">'[6]sales vol.'!$J$211:$J$214</definedName>
    <definedName name="______s1" hidden="1">'[3]sales vol.'!$J$34:$J$37</definedName>
    <definedName name="______s2" hidden="1">'[3]sales vol.'!$J$398:$J$401</definedName>
    <definedName name="______s3" hidden="1">'[3]sales vol.'!$J$211:$J$214</definedName>
    <definedName name="______s4" hidden="1">'[3]sales vol.'!$I$1121:$I$1122</definedName>
    <definedName name="______s5" hidden="1">'[3]sales vol.'!$I$1632:$I$1635</definedName>
    <definedName name="______s6" hidden="1">'[3]sales vol.'!$I$2248:$I$2251</definedName>
    <definedName name="______w1" hidden="1">{"PVGraph2",#N/A,FALSE,"PV Data"}</definedName>
    <definedName name="______w12" hidden="1">{"PVGraph2",#N/A,FALSE,"PV Data"}</definedName>
    <definedName name="______w2" hidden="1">{"PVGraph2",#N/A,FALSE,"PV Data"}</definedName>
    <definedName name="______w3" hidden="1">{"PVGraph2",#N/A,FALSE,"PV Data"}</definedName>
    <definedName name="______w9" hidden="1">{"PVGraph2",#N/A,FALSE,"PV Data"}</definedName>
    <definedName name="______x2" hidden="1">{"PVGraph2",#N/A,FALSE,"PV Data"}</definedName>
    <definedName name="______y2" hidden="1">{"PVGraph2",#N/A,FALSE,"PV Data"}</definedName>
    <definedName name="______y22" hidden="1">{"PVGraph2",#N/A,FALSE,"PV Data"}</definedName>
    <definedName name="_____ask1" hidden="1">'[1]Imob custo'!$M$35</definedName>
    <definedName name="_____b2" hidden="1">{"PVGraph2",#N/A,FALSE,"PV Data"}</definedName>
    <definedName name="_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_I2" hidden="1">{"PVGraph2",#N/A,FALSE,"PV Data"}</definedName>
    <definedName name="_____I22" hidden="1">{"PVGraph2",#N/A,FALSE,"PV Data"}</definedName>
    <definedName name="_____I3" hidden="1">{"PVGraph2",#N/A,FALSE,"PV Data"}</definedName>
    <definedName name="_____II2" hidden="1">{"PVGraph2",#N/A,FALSE,"PV Data"}</definedName>
    <definedName name="_____q234" hidden="1">'[2]sales vol.'!$J$211:$J$214</definedName>
    <definedName name="_____s1" hidden="1">'[3]sales vol.'!$J$34:$J$37</definedName>
    <definedName name="_____s2" hidden="1">'[3]sales vol.'!$J$398:$J$401</definedName>
    <definedName name="_____s3" hidden="1">'[3]sales vol.'!$J$211:$J$214</definedName>
    <definedName name="_____s4" hidden="1">'[3]sales vol.'!$I$1121:$I$1122</definedName>
    <definedName name="_____s5" hidden="1">'[3]sales vol.'!$I$1632:$I$1635</definedName>
    <definedName name="_____s6" hidden="1">'[3]sales vol.'!$I$2248:$I$2251</definedName>
    <definedName name="_____w1" hidden="1">{"PVGraph2",#N/A,FALSE,"PV Data"}</definedName>
    <definedName name="_____w12" hidden="1">{"PVGraph2",#N/A,FALSE,"PV Data"}</definedName>
    <definedName name="_____w2" hidden="1">{"PVGraph2",#N/A,FALSE,"PV Data"}</definedName>
    <definedName name="_____w3" hidden="1">{"PVGraph2",#N/A,FALSE,"PV Data"}</definedName>
    <definedName name="_____w9" hidden="1">{"PVGraph2",#N/A,FALSE,"PV Data"}</definedName>
    <definedName name="_____x2" hidden="1">{"PVGraph2",#N/A,FALSE,"PV Data"}</definedName>
    <definedName name="_____y2" hidden="1">{"PVGraph2",#N/A,FALSE,"PV Data"}</definedName>
    <definedName name="_____y22" hidden="1">{"PVGraph2",#N/A,FALSE,"PV Data"}</definedName>
    <definedName name="____ask1" hidden="1">'[1]Imob custo'!$M$35</definedName>
    <definedName name="____b2" hidden="1">{"PVGraph2",#N/A,FALSE,"PV Data"}</definedName>
    <definedName name="_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_I2" hidden="1">{"PVGraph2",#N/A,FALSE,"PV Data"}</definedName>
    <definedName name="____I22" hidden="1">{"PVGraph2",#N/A,FALSE,"PV Data"}</definedName>
    <definedName name="____I3" hidden="1">{"PVGraph2",#N/A,FALSE,"PV Data"}</definedName>
    <definedName name="____II2" hidden="1">{"PVGraph2",#N/A,FALSE,"PV Data"}</definedName>
    <definedName name="____q234" hidden="1">'[2]sales vol.'!$J$211:$J$214</definedName>
    <definedName name="____s1" hidden="1">'[3]sales vol.'!$J$34:$J$37</definedName>
    <definedName name="____s2" hidden="1">'[3]sales vol.'!$J$398:$J$401</definedName>
    <definedName name="____s3" hidden="1">'[3]sales vol.'!$J$211:$J$214</definedName>
    <definedName name="____s4" hidden="1">'[3]sales vol.'!$I$1121:$I$1122</definedName>
    <definedName name="____s5" hidden="1">'[3]sales vol.'!$I$1632:$I$1635</definedName>
    <definedName name="____s6" hidden="1">'[3]sales vol.'!$I$2248:$I$2251</definedName>
    <definedName name="____w1" hidden="1">{"PVGraph2",#N/A,FALSE,"PV Data"}</definedName>
    <definedName name="____w12" hidden="1">{"PVGraph2",#N/A,FALSE,"PV Data"}</definedName>
    <definedName name="____w2" hidden="1">{"PVGraph2",#N/A,FALSE,"PV Data"}</definedName>
    <definedName name="____w3" hidden="1">{"PVGraph2",#N/A,FALSE,"PV Data"}</definedName>
    <definedName name="____w9" hidden="1">{"PVGraph2",#N/A,FALSE,"PV Data"}</definedName>
    <definedName name="____x2" hidden="1">{"PVGraph2",#N/A,FALSE,"PV Data"}</definedName>
    <definedName name="____y2" hidden="1">{"PVGraph2",#N/A,FALSE,"PV Data"}</definedName>
    <definedName name="____y22" hidden="1">{"PVGraph2",#N/A,FALSE,"PV Data"}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ask1" hidden="1">'[1]Imob custo'!$M$35</definedName>
    <definedName name="___b2" hidden="1">{"PVGraph2",#N/A,FALSE,"PV Data"}</definedName>
    <definedName name="_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_I2" hidden="1">{"PVGraph2",#N/A,FALSE,"PV Data"}</definedName>
    <definedName name="___I22" hidden="1">{"PVGraph2",#N/A,FALSE,"PV Data"}</definedName>
    <definedName name="___I3" hidden="1">{"PVGraph2",#N/A,FALSE,"PV Data"}</definedName>
    <definedName name="___II2" hidden="1">{"PVGraph2",#N/A,FALSE,"PV Data"}</definedName>
    <definedName name="___q234" hidden="1">'[2]sales vol.'!$J$211:$J$214</definedName>
    <definedName name="___s1" hidden="1">'[3]sales vol.'!$J$34:$J$37</definedName>
    <definedName name="___s2" hidden="1">'[3]sales vol.'!$J$398:$J$401</definedName>
    <definedName name="___s3" hidden="1">'[3]sales vol.'!$J$211:$J$214</definedName>
    <definedName name="___s4" hidden="1">'[3]sales vol.'!$I$1121:$I$1122</definedName>
    <definedName name="___s5" hidden="1">'[3]sales vol.'!$I$1632:$I$1635</definedName>
    <definedName name="___s6" hidden="1">'[3]sales vol.'!$I$2248:$I$2251</definedName>
    <definedName name="___thinkcellNUYAAAAAAAAEAAAAKXT2tetSDkKRFPlmgaDZSA" hidden="1">[7]BEMASA!$W$71:$AD$73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_w1" hidden="1">{"PVGraph2",#N/A,FALSE,"PV Data"}</definedName>
    <definedName name="___w12" hidden="1">{"PVGraph2",#N/A,FALSE,"PV Data"}</definedName>
    <definedName name="___w2" hidden="1">{"PVGraph2",#N/A,FALSE,"PV Data"}</definedName>
    <definedName name="___w3" hidden="1">{"PVGraph2",#N/A,FALSE,"PV Data"}</definedName>
    <definedName name="___w9" hidden="1">{"PVGraph2",#N/A,FALSE,"PV Data"}</definedName>
    <definedName name="___x2" hidden="1">{"PVGraph2",#N/A,FALSE,"PV Data"}</definedName>
    <definedName name="___y2" hidden="1">{"PVGraph2",#N/A,FALSE,"PV Data"}</definedName>
    <definedName name="___y22" hidden="1">{"PVGraph2",#N/A,FALSE,"PV Data"}</definedName>
    <definedName name="__100__123Graph_F_Chart_1A" hidden="1">'[8]Stock Price'!$G$4:$G$265</definedName>
    <definedName name="__101__123Graph_FCHART_10" hidden="1">[9]Quarters!$D$41:$G$41</definedName>
    <definedName name="__102__123Graph_FCHART_11" hidden="1">[9]Quarters!$D$62:$G$62</definedName>
    <definedName name="__103__123Graph_FCHART_12" hidden="1">[9]Quarters!$D$25:$G$25</definedName>
    <definedName name="__104__123Graph_FCHART_13" hidden="1">[9]Quarters!$D$26:$G$26</definedName>
    <definedName name="__105__123Graph_FCHART_14" hidden="1">[9]Quarters!$D$27:$G$27</definedName>
    <definedName name="__106__123Graph_FCHART_15" hidden="1">[9]Quarters!$D$28:$G$28</definedName>
    <definedName name="__107__123Graph_FCHART_16" hidden="1">[9]Quarters!$D$29:$G$29</definedName>
    <definedName name="__108__123Graph_FCHART_4" hidden="1">[9]Quarters!$D$24:$G$24</definedName>
    <definedName name="__109__123Graph_FCHART_6" hidden="1">[9]Quarters!$D$39:$G$39</definedName>
    <definedName name="__110__123Graph_FCHART_7" hidden="1">[9]Quarters!$D$60:$G$60</definedName>
    <definedName name="__111__123Graph_FCHART_8" hidden="1">[9]Quarters!$D$40:$G$40</definedName>
    <definedName name="__112__123Graph_FCHART_9" hidden="1">[9]Quarters!$D$61:$G$61</definedName>
    <definedName name="__113__123Graph_X_Chart_1A" hidden="1">'[8]Stock Price'!$A$4:$A$265</definedName>
    <definedName name="__114__123Graph_XChart_1" hidden="1">[10]Total!$C$322:$C$325</definedName>
    <definedName name="__115__123Graph_XChart_2" hidden="1">'[3]sales vol.'!$J$398:$J$401</definedName>
    <definedName name="__116__123Graph_XCHART_20" hidden="1">[9]oldSEG!$AD$11:$AD$14</definedName>
    <definedName name="__117__123Graph_XCHART_23" hidden="1">[9]Quarters!$B$17:$B$20</definedName>
    <definedName name="__118__123Graph_XChart_3" hidden="1">'[3]sales vol.'!$J$211:$J$214</definedName>
    <definedName name="__119__123Graph_XChart_4" hidden="1">'[3]sales vol.'!$I$1121:$I$1122</definedName>
    <definedName name="__120__123Graph_XChart_5" hidden="1">'[3]sales vol.'!$I$1632:$I$1635</definedName>
    <definedName name="__121__123Graph_XChart_6" hidden="1">'[3]sales vol.'!$I$2248:$I$2251</definedName>
    <definedName name="__123Graph_A" hidden="1">#REF!</definedName>
    <definedName name="__123Graph_AGRAPH1" hidden="1">[11]apports!$H$151:$H$162</definedName>
    <definedName name="__123Graph_ARECENT" hidden="1">'[12]Les Cèdres'!#REF!</definedName>
    <definedName name="__123Graph_B" hidden="1">[13]PS!#REF!</definedName>
    <definedName name="__123Graph_BGRAPH1" hidden="1">[11]apports!$I$151:$I$162</definedName>
    <definedName name="__123Graph_BRECENT" hidden="1">'[12]Les Cèdres'!#REF!</definedName>
    <definedName name="__123Graph_CGRAPH1" hidden="1">[11]apports!$H$163:$H$173</definedName>
    <definedName name="__123Graph_CRECENT" hidden="1">'[12]Les Cèdres'!#REF!</definedName>
    <definedName name="__123Graph_DRECENT" hidden="1">'[12]Les Cèdres'!#REF!</definedName>
    <definedName name="__123Graph_ERECENT" hidden="1">'[12]Les Cèdres'!#REF!</definedName>
    <definedName name="__123Graph_X" hidden="1">#REF!</definedName>
    <definedName name="__42__123Graph_A_Chart_1A" hidden="1">'[8]Stock Price'!$B$4:$B$265</definedName>
    <definedName name="__43__123Graph_AChart_1" hidden="1">[10]Total!$D$322:$D$325</definedName>
    <definedName name="__44__123Graph_ACHART_19" hidden="1">[9]oldSEG!$M$16:$M$19</definedName>
    <definedName name="__45__123Graph_AChart_2" hidden="1">'[3]sales vol.'!$K$398:$K$401</definedName>
    <definedName name="__46__123Graph_ACHART_20" hidden="1">[9]oldSEG!$M$23:$M$26</definedName>
    <definedName name="__47__123Graph_ACHART_22" hidden="1">[9]Quarters!$F$110:$F$113</definedName>
    <definedName name="__48__123Graph_ACHART_23" hidden="1">[9]Quarters!$G$110:$G$113</definedName>
    <definedName name="__49__123Graph_AChart_3" hidden="1">'[3]sales vol.'!$K$211:$K$214</definedName>
    <definedName name="__50__123Graph_AChart_4" hidden="1">'[3]sales vol.'!$J$1121:$J$1122</definedName>
    <definedName name="__51__123Graph_AChart_5" hidden="1">'[3]sales vol.'!$J$1632:$J$1635</definedName>
    <definedName name="__52__123Graph_AChart_6" hidden="1">'[3]sales vol.'!$J$2248:$J$2251</definedName>
    <definedName name="__53__123Graph_B_Chart_1A" hidden="1">'[8]Stock Price'!$C$4:$C$265</definedName>
    <definedName name="__54__123Graph_BCHART_12" hidden="1">[9]Quarters!$X$25:$AA$25</definedName>
    <definedName name="__55__123Graph_C_Chart_1A" hidden="1">'[8]Stock Price'!$D$4:$D$265</definedName>
    <definedName name="__56__123Graph_CCHART_10" hidden="1">[9]Quarters!$T$41:$T$41</definedName>
    <definedName name="__57__123Graph_CCHART_11" hidden="1">[9]Quarters!$T$62:$T$62</definedName>
    <definedName name="__58__123Graph_CCHART_12" hidden="1">[9]Quarters!$T$25:$T$25</definedName>
    <definedName name="__59__123Graph_CCHART_13" hidden="1">[9]Quarters!$T$26:$T$26</definedName>
    <definedName name="__60__123Graph_CCHART_14" hidden="1">[9]Quarters!$T$27:$T$27</definedName>
    <definedName name="__61__123Graph_CCHART_15" hidden="1">[9]Quarters!$T$28:$T$28</definedName>
    <definedName name="__62__123Graph_CCHART_16" hidden="1">[9]Quarters!$T$29:$T$29</definedName>
    <definedName name="__63__123Graph_CCHART_17" hidden="1">[9]Quarters!$T$30:$T$30</definedName>
    <definedName name="__64__123Graph_CCHART_18" hidden="1">[9]Quarters!$T$31:$T$31</definedName>
    <definedName name="__65__123Graph_CCHART_4" hidden="1">[9]Quarters!$T$24:$T$24</definedName>
    <definedName name="__66__123Graph_CCHART_6" hidden="1">[9]Quarters!$T$39:$T$39</definedName>
    <definedName name="__67__123Graph_CCHART_7" hidden="1">[9]Quarters!$T$60:$T$60</definedName>
    <definedName name="__68__123Graph_CCHART_8" hidden="1">[9]Quarters!$T$40:$T$40</definedName>
    <definedName name="__69__123Graph_CCHART_9" hidden="1">[9]Quarters!$T$61:$T$61</definedName>
    <definedName name="__70__123Graph_D_Chart_1A" hidden="1">'[8]Stock Price'!$E$4:$E$265</definedName>
    <definedName name="__71__123Graph_DCHART_10" hidden="1">[9]Quarters!$L$41:$O$41</definedName>
    <definedName name="__72__123Graph_DCHART_11" hidden="1">[9]Quarters!$L$62:$O$62</definedName>
    <definedName name="__73__123Graph_DCHART_12" hidden="1">[9]Quarters!$L$25:$O$25</definedName>
    <definedName name="__74__123Graph_DCHART_13" hidden="1">[9]Quarters!$L$26:$O$26</definedName>
    <definedName name="__75__123Graph_DCHART_14" hidden="1">[9]Quarters!$L$27:$O$27</definedName>
    <definedName name="__76__123Graph_DCHART_15" hidden="1">[9]Quarters!$L$28:$O$28</definedName>
    <definedName name="__77__123Graph_DCHART_16" hidden="1">[9]Quarters!$L$29:$O$29</definedName>
    <definedName name="__78__123Graph_DCHART_17" hidden="1">[9]Quarters!$L$30:$O$30</definedName>
    <definedName name="__79__123Graph_DCHART_18" hidden="1">[9]Quarters!$L$31:$O$31</definedName>
    <definedName name="__80__123Graph_DCHART_4" hidden="1">[9]Quarters!$L$24:$O$24</definedName>
    <definedName name="__81__123Graph_DCHART_6" hidden="1">[9]Quarters!$L$39:$O$39</definedName>
    <definedName name="__82__123Graph_DCHART_7" hidden="1">[9]Quarters!$L$60:$O$60</definedName>
    <definedName name="__83__123Graph_DCHART_8" hidden="1">[9]Quarters!$L$40:$O$40</definedName>
    <definedName name="__84__123Graph_DCHART_9" hidden="1">[9]Quarters!$L$61:$O$61</definedName>
    <definedName name="__85__123Graph_E_Chart_1A" hidden="1">'[8]Stock Price'!$F$4:$F$265</definedName>
    <definedName name="__86__123Graph_ECHART_10" hidden="1">[9]Quarters!$H$41:$K$41</definedName>
    <definedName name="__87__123Graph_ECHART_11" hidden="1">[9]Quarters!$H$62:$K$62</definedName>
    <definedName name="__88__123Graph_ECHART_12" hidden="1">[9]Quarters!$H$25:$K$25</definedName>
    <definedName name="__89__123Graph_ECHART_13" hidden="1">[9]Quarters!$H$26:$K$26</definedName>
    <definedName name="__90__123Graph_ECHART_14" hidden="1">[9]Quarters!$H$27:$K$27</definedName>
    <definedName name="__91__123Graph_ECHART_15" hidden="1">[9]Quarters!$H$28:$K$28</definedName>
    <definedName name="__92__123Graph_ECHART_16" hidden="1">[9]Quarters!$H$29:$K$29</definedName>
    <definedName name="__93__123Graph_ECHART_17" hidden="1">[9]Quarters!$H$30:$K$30</definedName>
    <definedName name="__94__123Graph_ECHART_18" hidden="1">[9]Quarters!$H$31:$K$31</definedName>
    <definedName name="__95__123Graph_ECHART_4" hidden="1">[9]Quarters!$H$24:$K$24</definedName>
    <definedName name="__96__123Graph_ECHART_6" hidden="1">[9]Quarters!$H$39:$K$39</definedName>
    <definedName name="__97__123Graph_ECHART_7" hidden="1">[9]Quarters!$H$60:$K$60</definedName>
    <definedName name="__98__123Graph_ECHART_8" hidden="1">[9]Quarters!$H$40:$K$40</definedName>
    <definedName name="__99__123Graph_ECHART_9" hidden="1">[9]Quarters!$H$61:$K$61</definedName>
    <definedName name="__ask1" hidden="1">'[1]Imob custo'!$M$35</definedName>
    <definedName name="__b2" hidden="1">{"PVGraph2",#N/A,FALSE,"PV Data"}</definedName>
    <definedName name="_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_Ht_Data_Spc_Version_Spc_1" hidden="1">"01._Spc_Current_Spc_Data_Spc_Version"</definedName>
    <definedName name="__Ht_Data_Spc_Version_Spc_2" hidden="1">"02._Spc_Previous_Spc_Year_Spc_Data_Spc_Version"</definedName>
    <definedName name="__Ht_Data_Spc_Version_Spc_3" hidden="1">"03._Spc_Most_Spc_recent_Spc_Budget_Spc_Version"</definedName>
    <definedName name="__Ht_Data_Spc_Version_Spc_4" hidden="1">"04._Spc_Target_Spc_Data_Spc_version_Spc_for_Spc_Quarter_Hyp_to_Hyp_go"</definedName>
    <definedName name="__Ht_Data_Spc_Version_Spc_5" hidden="1">"02b._Spc_Previous_Spc_Year_Spc_Current_Spc_volume_Spc_Version"</definedName>
    <definedName name="__Ht_Data_Spc_Version_Spc_6" hidden="1">"03b._Spc_Most_Spc_recent_Spc_budget_Spc_Current_Spc_volume_Spc_version"</definedName>
    <definedName name="__Ht_Data_Spc_Version_Spc_7" hidden="1">"01b._Spc_Current_Spc_volume_Spc_Data_Spc_Version"</definedName>
    <definedName name="__Ht_Data_Spc_Version_Spc_8" hidden="1">"04b._Spc_Target_Spc_Volume_Spc_version_Spc_for_Spc_Quarter_Hyp_to_Hyp_go"</definedName>
    <definedName name="__Ht_Period_Spc_1" hidden="1">"05._Spc_Current_Spc_Month"</definedName>
    <definedName name="__Ht_Period_Spc_2" hidden="1">"07._Spc_All_Spc_months_Spc_in_Spc_YTD"</definedName>
    <definedName name="__Ht_Period_Spc_3" hidden="1">"06._Spc_All_Spc_months_Spc_in_Spc_current_Spc_Quarter"</definedName>
    <definedName name="__Ht_Region_Spc_1" hidden="1">"18._Spc_Select_Spc_your_Spc_region"</definedName>
    <definedName name="__Ht_USD_Spc_Month_Spc_1?" hidden="1">"12._Spc_Financials_Spc_Month"</definedName>
    <definedName name="__Ht_USD_Spc_Quarter_Spc_1?" hidden="1">"13._Spc_Financials_Spc_Quarter"</definedName>
    <definedName name="__Ht_USD_Spc_YTD_Spc_1?" hidden="1">"14._Spc_Financials_Spc_YTD"</definedName>
    <definedName name="__Ht_Variance_Spc_Description_Spc_1" hidden="1">"08._Spc_Variance_Spc_Description_Spc_vs._Spc_Actual"</definedName>
    <definedName name="__Ht_Variance_Spc_Description_Spc_2" hidden="1">"9._Spc_Variance_Spc_Description_Spc_vs._Spc_Budget"</definedName>
    <definedName name="__Ht_Variance_Spc_Description_Spc_3" hidden="1">"10._Spc_OCI_Spc_tracking_Spc_Variance_Spc_Description_Spc_1"</definedName>
    <definedName name="__Ht_Variance_Spc_Description_Spc_4" hidden="1">"11._Spc_OCI_Spc_tracking_Spc_Variance_Spc_Description_Spc_2"</definedName>
    <definedName name="__Ht_Volume_Spc_Month_Spc_1?" hidden="1">"15._Spc_Volume_Spc_Month"</definedName>
    <definedName name="__Ht_Volume_Spc_Quarter_Spc_1?" hidden="1">"16._Spc_Volume_Spc_Quarter"</definedName>
    <definedName name="__Ht_Volume_Spc_YTD_Spc_1?" hidden="1">"17._Spc_Volume_Spc_YTD"</definedName>
    <definedName name="__I2" hidden="1">{"PVGraph2",#N/A,FALSE,"PV Data"}</definedName>
    <definedName name="__I22" hidden="1">{"PVGraph2",#N/A,FALSE,"PV Data"}</definedName>
    <definedName name="__I3" hidden="1">{"PVGraph2",#N/A,FALSE,"PV Data"}</definedName>
    <definedName name="__II2" hidden="1">{"PVGraph2",#N/A,FALSE,"PV Data"}</definedName>
    <definedName name="__q234" hidden="1">'[5]sales vol.'!$J$211:$J$214</definedName>
    <definedName name="__s1" hidden="1">'[3]sales vol.'!$J$34:$J$37</definedName>
    <definedName name="__s2" hidden="1">'[3]sales vol.'!$J$398:$J$401</definedName>
    <definedName name="__s3" hidden="1">'[3]sales vol.'!$J$211:$J$214</definedName>
    <definedName name="__s4" hidden="1">'[3]sales vol.'!$I$1121:$I$1122</definedName>
    <definedName name="__s5" hidden="1">'[3]sales vol.'!$I$1632:$I$1635</definedName>
    <definedName name="__s6" hidden="1">'[3]sales vol.'!$I$2248:$I$2251</definedName>
    <definedName name="__w1" hidden="1">{"PVGraph2",#N/A,FALSE,"PV Data"}</definedName>
    <definedName name="__w12" hidden="1">{"PVGraph2",#N/A,FALSE,"PV Data"}</definedName>
    <definedName name="__w2" hidden="1">{"PVGraph2",#N/A,FALSE,"PV Data"}</definedName>
    <definedName name="__w3" hidden="1">{"PVGraph2",#N/A,FALSE,"PV Data"}</definedName>
    <definedName name="__w9" hidden="1">{"PVGraph2",#N/A,FALSE,"PV Data"}</definedName>
    <definedName name="__x2" hidden="1">{"PVGraph2",#N/A,FALSE,"PV Data"}</definedName>
    <definedName name="__xlfn.SUMIFS" hidden="1">#NAME?</definedName>
    <definedName name="__y2" hidden="1">{"PVGraph2",#N/A,FALSE,"PV Data"}</definedName>
    <definedName name="__y22" hidden="1">{"PVGraph2",#N/A,FALSE,"PV Data"}</definedName>
    <definedName name="_1__123Graph_A_Chart_1A" hidden="1">'[8]Stock Price'!$B$4:$B$265</definedName>
    <definedName name="_10__123Graph_AChart_5" hidden="1">'[3]sales vol.'!$J$1632:$J$1635</definedName>
    <definedName name="_100__123Graph_CCHART_13" hidden="1">[9]Quarters!$T$26:$T$26</definedName>
    <definedName name="_100__123Graph_DCHART_10" hidden="1">#N/A</definedName>
    <definedName name="_100__123Graph_F_Chart_1A" hidden="1">'[8]Stock Price'!$G$4:$G$265</definedName>
    <definedName name="_100__123Graph_FCHART_10" hidden="1">[2]Quarters!$D$41:$G$41</definedName>
    <definedName name="_100__123Graph_XCHART_23" hidden="1">[9]Quarters!$B$17:$B$20</definedName>
    <definedName name="_100__123Graph_XChart_6" hidden="1">'[9]sales vol.'!$I$2248:$I$2251</definedName>
    <definedName name="_101__123Graph_CCHART_14" hidden="1">[9]Quarters!$T$27:$T$27</definedName>
    <definedName name="_101__123Graph_DCHART_11" hidden="1">#N/A</definedName>
    <definedName name="_101__123Graph_FCHART_10" hidden="1">[9]Quarters!$D$41:$G$41</definedName>
    <definedName name="_101__123Graph_FCHART_11" hidden="1">[2]Quarters!$D$62:$G$62</definedName>
    <definedName name="_101__123Graph_XChart_3" hidden="1">'[3]sales vol.'!$J$211:$J$214</definedName>
    <definedName name="_102__123Graph_CCHART_15" hidden="1">[9]Quarters!$T$28:$T$28</definedName>
    <definedName name="_102__123Graph_DCHART_12" hidden="1">#N/A</definedName>
    <definedName name="_102__123Graph_FCHART_11" hidden="1">[9]Quarters!$D$62:$G$62</definedName>
    <definedName name="_102__123Graph_FCHART_12" hidden="1">[2]Quarters!$D$25:$G$25</definedName>
    <definedName name="_102__123Graph_XChart_4" hidden="1">'[3]sales vol.'!$I$1121:$I$1122</definedName>
    <definedName name="_103__123Graph_CCHART_16" hidden="1">[9]Quarters!$T$29:$T$29</definedName>
    <definedName name="_103__123Graph_DCHART_13" hidden="1">#N/A</definedName>
    <definedName name="_103__123Graph_FCHART_12" hidden="1">[9]Quarters!$D$25:$G$25</definedName>
    <definedName name="_103__123Graph_FCHART_13" hidden="1">[2]Quarters!$D$26:$G$26</definedName>
    <definedName name="_103__123Graph_XChart_5" hidden="1">'[3]sales vol.'!$I$1632:$I$1635</definedName>
    <definedName name="_104__123Graph_CCHART_17" hidden="1">[9]Quarters!$T$30:$T$30</definedName>
    <definedName name="_104__123Graph_DCHART_14" hidden="1">#N/A</definedName>
    <definedName name="_104__123Graph_FCHART_13" hidden="1">[9]Quarters!$D$26:$G$26</definedName>
    <definedName name="_104__123Graph_FCHART_14" hidden="1">[2]Quarters!$D$27:$G$27</definedName>
    <definedName name="_104__123Graph_XChart_6" hidden="1">'[3]sales vol.'!$I$2248:$I$2251</definedName>
    <definedName name="_105__123Graph_CCHART_18" hidden="1">[9]Quarters!$T$31:$T$31</definedName>
    <definedName name="_105__123Graph_DCHART_15" hidden="1">#N/A</definedName>
    <definedName name="_105__123Graph_FCHART_14" hidden="1">[9]Quarters!$D$27:$G$27</definedName>
    <definedName name="_105__123Graph_FCHART_15" hidden="1">[2]Quarters!$D$28:$G$28</definedName>
    <definedName name="_106__123Graph_CCHART_4" hidden="1">[9]Quarters!$T$24:$T$24</definedName>
    <definedName name="_106__123Graph_DCHART_16" hidden="1">#N/A</definedName>
    <definedName name="_106__123Graph_FCHART_15" hidden="1">[9]Quarters!$D$28:$G$28</definedName>
    <definedName name="_106__123Graph_FCHART_16" hidden="1">[2]Quarters!$D$29:$G$29</definedName>
    <definedName name="_107__123Graph_CCHART_6" hidden="1">[9]Quarters!$T$39:$T$39</definedName>
    <definedName name="_107__123Graph_DCHART_17" hidden="1">#N/A</definedName>
    <definedName name="_107__123Graph_FCHART_16" hidden="1">[9]Quarters!$D$29:$G$29</definedName>
    <definedName name="_107__123Graph_FCHART_4" hidden="1">[2]Quarters!$D$24:$G$24</definedName>
    <definedName name="_108__123Graph_CCHART_7" hidden="1">[9]Quarters!$T$60:$T$60</definedName>
    <definedName name="_108__123Graph_DCHART_18" hidden="1">#N/A</definedName>
    <definedName name="_108__123Graph_FCHART_4" hidden="1">[9]Quarters!$D$24:$G$24</definedName>
    <definedName name="_108__123Graph_FCHART_6" hidden="1">[2]Quarters!$D$39:$G$39</definedName>
    <definedName name="_109__123Graph_CCHART_8" hidden="1">[9]Quarters!$T$40:$T$40</definedName>
    <definedName name="_109__123Graph_DCHART_4" hidden="1">#N/A</definedName>
    <definedName name="_109__123Graph_FCHART_6" hidden="1">[9]Quarters!$D$39:$G$39</definedName>
    <definedName name="_109__123Graph_FCHART_7" hidden="1">[2]Quarters!$D$60:$G$60</definedName>
    <definedName name="_11__123Graph_AChart_6" hidden="1">'[3]sales vol.'!$J$2248:$J$2251</definedName>
    <definedName name="_110__123Graph_CCHART_9" hidden="1">[9]Quarters!$T$61:$T$61</definedName>
    <definedName name="_110__123Graph_DCHART_6" hidden="1">#N/A</definedName>
    <definedName name="_110__123Graph_FCHART_7" hidden="1">[9]Quarters!$D$60:$G$60</definedName>
    <definedName name="_110__123Graph_FCHART_8" hidden="1">[2]Quarters!$D$40:$G$40</definedName>
    <definedName name="_111__123Graph_D_Chart_1A" hidden="1">'[8]Stock Price'!$E$4:$E$265</definedName>
    <definedName name="_111__123Graph_DCHART_7" hidden="1">#N/A</definedName>
    <definedName name="_111__123Graph_FCHART_8" hidden="1">[9]Quarters!$D$40:$G$40</definedName>
    <definedName name="_111__123Graph_FCHART_9" hidden="1">[2]Quarters!$D$61:$G$61</definedName>
    <definedName name="_112__123Graph_DCHART_10" hidden="1">[9]Quarters!$L$41:$O$41</definedName>
    <definedName name="_112__123Graph_DCHART_8" hidden="1">#N/A</definedName>
    <definedName name="_112__123Graph_FCHART_9" hidden="1">[9]Quarters!$D$61:$G$61</definedName>
    <definedName name="_112__123Graph_X_Chart_1A" hidden="1">'[3]Stock Price'!$A$4:$A$265</definedName>
    <definedName name="_113__123Graph_DCHART_11" hidden="1">[9]Quarters!$L$62:$O$62</definedName>
    <definedName name="_113__123Graph_DCHART_9" hidden="1">#N/A</definedName>
    <definedName name="_113__123Graph_X_Chart_1A" hidden="1">'[8]Stock Price'!$A$4:$A$265</definedName>
    <definedName name="_113__123Graph_XChart_1" hidden="1">[8]Total!$C$322:$C$325</definedName>
    <definedName name="_114__123Graph_DCHART_12" hidden="1">[9]Quarters!$L$25:$O$25</definedName>
    <definedName name="_114__123Graph_E_Chart_1A" hidden="1">#N/A</definedName>
    <definedName name="_114__123Graph_XChart_1" hidden="1">[10]Total!$C$322:$C$325</definedName>
    <definedName name="_114__123Graph_XChart_2" hidden="1">'[9]sales vol.'!$J$398:$J$401</definedName>
    <definedName name="_115__123Graph_DCHART_13" hidden="1">[9]Quarters!$L$26:$O$26</definedName>
    <definedName name="_115__123Graph_ECHART_10" hidden="1">#N/A</definedName>
    <definedName name="_115__123Graph_XChart_2" hidden="1">'[3]sales vol.'!$J$398:$J$401</definedName>
    <definedName name="_115__123Graph_XCHART_20" hidden="1">[2]oldSEG!$AD$11:$AD$14</definedName>
    <definedName name="_116__123Graph_DCHART_14" hidden="1">[9]Quarters!$L$27:$O$27</definedName>
    <definedName name="_116__123Graph_ECHART_11" hidden="1">#N/A</definedName>
    <definedName name="_116__123Graph_XCHART_20" hidden="1">[9]oldSEG!$AD$11:$AD$14</definedName>
    <definedName name="_116__123Graph_XCHART_23" hidden="1">[2]Quarters!$B$17:$B$20</definedName>
    <definedName name="_117__123Graph_DCHART_15" hidden="1">[9]Quarters!$L$28:$O$28</definedName>
    <definedName name="_117__123Graph_ECHART_12" hidden="1">#N/A</definedName>
    <definedName name="_117__123Graph_XCHART_23" hidden="1">[9]Quarters!$B$17:$B$20</definedName>
    <definedName name="_117__123Graph_XChart_3" hidden="1">'[9]sales vol.'!$J$211:$J$214</definedName>
    <definedName name="_118__123Graph_DCHART_16" hidden="1">[9]Quarters!$L$29:$O$29</definedName>
    <definedName name="_118__123Graph_ECHART_13" hidden="1">#N/A</definedName>
    <definedName name="_118__123Graph_XChart_3" hidden="1">'[3]sales vol.'!$J$211:$J$214</definedName>
    <definedName name="_118__123Graph_XChart_4" hidden="1">'[9]sales vol.'!$I$1121:$I$1122</definedName>
    <definedName name="_119__123Graph_DCHART_17" hidden="1">[9]Quarters!$L$30:$O$30</definedName>
    <definedName name="_119__123Graph_ECHART_14" hidden="1">#N/A</definedName>
    <definedName name="_119__123Graph_XChart_4" hidden="1">'[3]sales vol.'!$I$1121:$I$1122</definedName>
    <definedName name="_119__123Graph_XChart_5" hidden="1">'[9]sales vol.'!$I$1632:$I$1635</definedName>
    <definedName name="_12__123Graph_B_Chart_1A" hidden="1">'[8]Stock Price'!$C$4:$C$265</definedName>
    <definedName name="_120__123Graph_DCHART_18" hidden="1">[9]Quarters!$L$31:$O$31</definedName>
    <definedName name="_120__123Graph_ECHART_15" hidden="1">#N/A</definedName>
    <definedName name="_120__123Graph_XChart_5" hidden="1">'[3]sales vol.'!$I$1632:$I$1635</definedName>
    <definedName name="_120__123Graph_XChart_6" hidden="1">'[9]sales vol.'!$I$2248:$I$2251</definedName>
    <definedName name="_121__123Graph_DCHART_4" hidden="1">[9]Quarters!$L$24:$O$24</definedName>
    <definedName name="_121__123Graph_ECHART_16" hidden="1">#N/A</definedName>
    <definedName name="_121__123Graph_XChart_6" hidden="1">'[3]sales vol.'!$I$2248:$I$2251</definedName>
    <definedName name="_122__123Graph_DCHART_6" hidden="1">[9]Quarters!$L$39:$O$39</definedName>
    <definedName name="_122__123Graph_ECHART_17" hidden="1">#N/A</definedName>
    <definedName name="_123__123Graph_DCHART_7" hidden="1">[9]Quarters!$L$60:$O$60</definedName>
    <definedName name="_123__123Graph_ECHART_18" hidden="1">#N/A</definedName>
    <definedName name="_124__123Graph_DCHART_8" hidden="1">[9]Quarters!$L$40:$O$40</definedName>
    <definedName name="_124__123Graph_ECHART_4" hidden="1">#N/A</definedName>
    <definedName name="_125__123Graph_DCHART_9" hidden="1">[9]Quarters!$L$61:$O$61</definedName>
    <definedName name="_125__123Graph_ECHART_6" hidden="1">#N/A</definedName>
    <definedName name="_126__123Graph_E_Chart_1A" hidden="1">'[8]Stock Price'!$F$4:$F$265</definedName>
    <definedName name="_126__123Graph_ECHART_7" hidden="1">#N/A</definedName>
    <definedName name="_127__123Graph_ECHART_10" hidden="1">[9]Quarters!$H$41:$K$41</definedName>
    <definedName name="_127__123Graph_ECHART_8" hidden="1">#N/A</definedName>
    <definedName name="_128__123Graph_ECHART_11" hidden="1">[9]Quarters!$H$62:$K$62</definedName>
    <definedName name="_128__123Graph_ECHART_9" hidden="1">#N/A</definedName>
    <definedName name="_129__123Graph_ECHART_12" hidden="1">[9]Quarters!$H$25:$K$25</definedName>
    <definedName name="_129__123Graph_F_Chart_1A" hidden="1">#N/A</definedName>
    <definedName name="_13__123Graph_BCHART_12" hidden="1">[9]Quarters!$X$25:$AA$25</definedName>
    <definedName name="_130__123Graph_ECHART_13" hidden="1">[9]Quarters!$H$26:$K$26</definedName>
    <definedName name="_130__123Graph_FCHART_10" hidden="1">#N/A</definedName>
    <definedName name="_131__123Graph_ECHART_14" hidden="1">[9]Quarters!$H$27:$K$27</definedName>
    <definedName name="_131__123Graph_FCHART_11" hidden="1">#N/A</definedName>
    <definedName name="_132__123Graph_ECHART_15" hidden="1">[9]Quarters!$H$28:$K$28</definedName>
    <definedName name="_132__123Graph_FCHART_12" hidden="1">#N/A</definedName>
    <definedName name="_133__123Graph_ECHART_16" hidden="1">[9]Quarters!$H$29:$K$29</definedName>
    <definedName name="_133__123Graph_FCHART_13" hidden="1">#N/A</definedName>
    <definedName name="_134__123Graph_ECHART_17" hidden="1">[9]Quarters!$H$30:$K$30</definedName>
    <definedName name="_134__123Graph_FCHART_14" hidden="1">#N/A</definedName>
    <definedName name="_135__123Graph_ECHART_18" hidden="1">[9]Quarters!$H$31:$K$31</definedName>
    <definedName name="_135__123Graph_FCHART_15" hidden="1">#N/A</definedName>
    <definedName name="_136__123Graph_ECHART_4" hidden="1">[9]Quarters!$H$24:$K$24</definedName>
    <definedName name="_136__123Graph_FCHART_16" hidden="1">#N/A</definedName>
    <definedName name="_137__123Graph_ECHART_6" hidden="1">[9]Quarters!$H$39:$K$39</definedName>
    <definedName name="_137__123Graph_FCHART_4" hidden="1">#N/A</definedName>
    <definedName name="_138__123Graph_ECHART_7" hidden="1">[9]Quarters!$H$60:$K$60</definedName>
    <definedName name="_138__123Graph_FCHART_6" hidden="1">#N/A</definedName>
    <definedName name="_139__123Graph_ECHART_8" hidden="1">[9]Quarters!$H$40:$K$40</definedName>
    <definedName name="_139__123Graph_FCHART_7" hidden="1">#N/A</definedName>
    <definedName name="_14__123Graph_C_Chart_1A" hidden="1">'[8]Stock Price'!$D$4:$D$265</definedName>
    <definedName name="_140__123Graph_ECHART_9" hidden="1">[9]Quarters!$H$61:$K$61</definedName>
    <definedName name="_140__123Graph_FCHART_8" hidden="1">#N/A</definedName>
    <definedName name="_141__123Graph_F_Chart_1A" hidden="1">'[8]Stock Price'!$G$4:$G$265</definedName>
    <definedName name="_141__123Graph_FCHART_9" hidden="1">#N/A</definedName>
    <definedName name="_142__123Graph_FCHART_10" hidden="1">[9]Quarters!$D$41:$G$41</definedName>
    <definedName name="_142__123Graph_X_Chart_1A" hidden="1">#N/A</definedName>
    <definedName name="_143__123Graph_FCHART_11" hidden="1">[9]Quarters!$D$62:$G$62</definedName>
    <definedName name="_143__123Graph_XChart_1" hidden="1">#N/A</definedName>
    <definedName name="_144__123Graph_FCHART_12" hidden="1">[9]Quarters!$D$25:$G$25</definedName>
    <definedName name="_144__123Graph_XChart_2" hidden="1">#N/A</definedName>
    <definedName name="_145__123Graph_FCHART_13" hidden="1">[9]Quarters!$D$26:$G$26</definedName>
    <definedName name="_145__123Graph_XCHART_20" hidden="1">#N/A</definedName>
    <definedName name="_146__123Graph_FCHART_14" hidden="1">[9]Quarters!$D$27:$G$27</definedName>
    <definedName name="_146__123Graph_XCHART_23" hidden="1">#N/A</definedName>
    <definedName name="_147__123Graph_FCHART_15" hidden="1">[9]Quarters!$D$28:$G$28</definedName>
    <definedName name="_147__123Graph_XChart_3" hidden="1">#N/A</definedName>
    <definedName name="_148__123Graph_FCHART_16" hidden="1">[9]Quarters!$D$29:$G$29</definedName>
    <definedName name="_148__123Graph_XChart_4" hidden="1">#N/A</definedName>
    <definedName name="_149__123Graph_FCHART_4" hidden="1">[9]Quarters!$D$24:$G$24</definedName>
    <definedName name="_149__123Graph_XChart_5" hidden="1">#N/A</definedName>
    <definedName name="_15__123Graph_CCHART_10" hidden="1">[9]Quarters!$T$41:$T$41</definedName>
    <definedName name="_150__123Graph_FCHART_6" hidden="1">[9]Quarters!$D$39:$G$39</definedName>
    <definedName name="_150__123Graph_XChart_6" hidden="1">#N/A</definedName>
    <definedName name="_151__123Graph_FCHART_7" hidden="1">[9]Quarters!$D$60:$G$60</definedName>
    <definedName name="_152__123Graph_FCHART_8" hidden="1">[9]Quarters!$D$40:$G$40</definedName>
    <definedName name="_153__123Graph_FCHART_9" hidden="1">[9]Quarters!$D$61:$G$61</definedName>
    <definedName name="_154__123Graph_X_Chart_1A" hidden="1">'[8]Stock Price'!$A$4:$A$265</definedName>
    <definedName name="_155__123Graph_XChart_1" hidden="1">[10]Total!$C$322:$C$325</definedName>
    <definedName name="_156__123Graph_XChart_2" hidden="1">'[3]sales vol.'!$J$398:$J$401</definedName>
    <definedName name="_157__123Graph_XCHART_20" hidden="1">[9]oldSEG!$AD$11:$AD$14</definedName>
    <definedName name="_158__123Graph_XCHART_23" hidden="1">[9]Quarters!$B$17:$B$20</definedName>
    <definedName name="_159__123Graph_XChart_3" hidden="1">'[3]sales vol.'!$J$211:$J$214</definedName>
    <definedName name="_16__123Graph_CCHART_11" hidden="1">[9]Quarters!$T$62:$T$62</definedName>
    <definedName name="_160__123Graph_XChart_4" hidden="1">'[3]sales vol.'!$I$1121:$I$1122</definedName>
    <definedName name="_161__123Graph_XChart_5" hidden="1">'[3]sales vol.'!$I$1632:$I$1635</definedName>
    <definedName name="_162__123Graph_XChart_6" hidden="1">'[3]sales vol.'!$I$2248:$I$2251</definedName>
    <definedName name="_17__123Graph_CCHART_12" hidden="1">[9]Quarters!$T$25:$T$25</definedName>
    <definedName name="_18__123Graph_CCHART_13" hidden="1">[9]Quarters!$T$26:$T$26</definedName>
    <definedName name="_19__123Graph_CCHART_14" hidden="1">[9]Quarters!$T$27:$T$27</definedName>
    <definedName name="_2__123Graph_AChart_1" hidden="1">[10]Total!$D$322:$D$325</definedName>
    <definedName name="_20__123Graph_CCHART_15" hidden="1">[9]Quarters!$T$28:$T$28</definedName>
    <definedName name="_21__123Graph_A_Chart_1A" hidden="1">'[3]Stock Price'!$B$4:$B$265</definedName>
    <definedName name="_21__123Graph_CCHART_16" hidden="1">[9]Quarters!$T$29:$T$29</definedName>
    <definedName name="_22__123Graph_AChart_1" hidden="1">[8]Total!$D$322:$D$325</definedName>
    <definedName name="_22__123Graph_CCHART_17" hidden="1">[9]Quarters!$T$30:$T$30</definedName>
    <definedName name="_23__123Graph_ACHART_19" hidden="1">[2]oldSEG!$M$16:$M$19</definedName>
    <definedName name="_23__123Graph_CCHART_18" hidden="1">[9]Quarters!$T$31:$T$31</definedName>
    <definedName name="_24__123Graph_AChart_2" hidden="1">'[9]sales vol.'!$K$398:$K$401</definedName>
    <definedName name="_24__123Graph_CCHART_4" hidden="1">[9]Quarters!$T$24:$T$24</definedName>
    <definedName name="_247__123Graph_A_Chart_1A" hidden="1">'[3]Stock Price'!$B$4:$B$265</definedName>
    <definedName name="_248__123Graph_AChart_1" hidden="1">[8]Total!$D$322:$D$325</definedName>
    <definedName name="_249__123Graph_ACHART_19" hidden="1">[2]oldSEG!$M$16:$M$19</definedName>
    <definedName name="_25__123Graph_A_Chart_1A" hidden="1">'[8]Stock Price'!$B$4:$B$265</definedName>
    <definedName name="_25__123Graph_ACHART_20" hidden="1">[2]oldSEG!$M$23:$M$26</definedName>
    <definedName name="_25__123Graph_CCHART_6" hidden="1">[9]Quarters!$T$39:$T$39</definedName>
    <definedName name="_250__123Graph_AChart_2" hidden="1">'[9]sales vol.'!$K$398:$K$401</definedName>
    <definedName name="_251__123Graph_ACHART_20" hidden="1">[2]oldSEG!$M$23:$M$26</definedName>
    <definedName name="_252__123Graph_ACHART_22" hidden="1">[2]Quarters!$F$110:$F$113</definedName>
    <definedName name="_253__123Graph_ACHART_23" hidden="1">[2]Quarters!$G$110:$G$113</definedName>
    <definedName name="_254__123Graph_AChart_3" hidden="1">'[9]sales vol.'!$K$211:$K$214</definedName>
    <definedName name="_255__123Graph_AChart_4" hidden="1">'[9]sales vol.'!$J$1121:$J$1122</definedName>
    <definedName name="_256__123Graph_AChart_5" hidden="1">'[9]sales vol.'!$J$1632:$J$1635</definedName>
    <definedName name="_257__123Graph_AChart_6" hidden="1">'[9]sales vol.'!$J$2248:$J$2251</definedName>
    <definedName name="_258__123Graph_B_Chart_1A" hidden="1">'[3]Stock Price'!$C$4:$C$265</definedName>
    <definedName name="_259__123Graph_BCHART_12" hidden="1">[2]Quarters!$X$25:$AA$25</definedName>
    <definedName name="_26__123Graph_AChart_1" hidden="1">[14]Total!$D$322:$D$325</definedName>
    <definedName name="_26__123Graph_ACHART_22" hidden="1">[2]Quarters!$F$110:$F$113</definedName>
    <definedName name="_26__123Graph_CCHART_7" hidden="1">[9]Quarters!$T$60:$T$60</definedName>
    <definedName name="_260__123Graph_C_Chart_1A" hidden="1">'[3]Stock Price'!$D$4:$D$265</definedName>
    <definedName name="_261__123Graph_CCHART_10" hidden="1">[2]Quarters!$T$41:$T$41</definedName>
    <definedName name="_262__123Graph_CCHART_11" hidden="1">[2]Quarters!$T$62:$T$62</definedName>
    <definedName name="_263__123Graph_CCHART_12" hidden="1">[2]Quarters!$T$25:$T$25</definedName>
    <definedName name="_264__123Graph_CCHART_13" hidden="1">[2]Quarters!$T$26:$T$26</definedName>
    <definedName name="_265__123Graph_CCHART_14" hidden="1">[2]Quarters!$T$27:$T$27</definedName>
    <definedName name="_266__123Graph_CCHART_15" hidden="1">[2]Quarters!$T$28:$T$28</definedName>
    <definedName name="_267__123Graph_CCHART_16" hidden="1">[2]Quarters!$T$29:$T$29</definedName>
    <definedName name="_268__123Graph_CCHART_17" hidden="1">[2]Quarters!$T$30:$T$30</definedName>
    <definedName name="_269__123Graph_CCHART_18" hidden="1">[2]Quarters!$T$31:$T$31</definedName>
    <definedName name="_27__123Graph_ACHART_19" hidden="1">[9]oldSEG!$M$16:$M$19</definedName>
    <definedName name="_27__123Graph_ACHART_23" hidden="1">[2]Quarters!$G$110:$G$113</definedName>
    <definedName name="_27__123Graph_CCHART_8" hidden="1">[9]Quarters!$T$40:$T$40</definedName>
    <definedName name="_270__123Graph_CCHART_4" hidden="1">[2]Quarters!$T$24:$T$24</definedName>
    <definedName name="_271__123Graph_CCHART_6" hidden="1">[2]Quarters!$T$39:$T$39</definedName>
    <definedName name="_272__123Graph_CCHART_7" hidden="1">[2]Quarters!$T$60:$T$60</definedName>
    <definedName name="_273__123Graph_CCHART_8" hidden="1">[2]Quarters!$T$40:$T$40</definedName>
    <definedName name="_274__123Graph_CCHART_9" hidden="1">[2]Quarters!$T$61:$T$61</definedName>
    <definedName name="_275__123Graph_D_Chart_1A" hidden="1">'[3]Stock Price'!$E$4:$E$265</definedName>
    <definedName name="_276__123Graph_DCHART_10" hidden="1">[2]Quarters!$L$41:$O$41</definedName>
    <definedName name="_277__123Graph_DCHART_11" hidden="1">[2]Quarters!$L$62:$O$62</definedName>
    <definedName name="_278__123Graph_DCHART_12" hidden="1">[2]Quarters!$L$25:$O$25</definedName>
    <definedName name="_279__123Graph_DCHART_13" hidden="1">[2]Quarters!$L$26:$O$26</definedName>
    <definedName name="_28__123Graph_AChart_2" hidden="1">'[3]sales vol.'!$K$398:$K$401</definedName>
    <definedName name="_28__123Graph_AChart_3" hidden="1">'[9]sales vol.'!$K$211:$K$214</definedName>
    <definedName name="_28__123Graph_CCHART_9" hidden="1">[9]Quarters!$T$61:$T$61</definedName>
    <definedName name="_280__123Graph_DCHART_14" hidden="1">[2]Quarters!$L$27:$O$27</definedName>
    <definedName name="_281__123Graph_DCHART_15" hidden="1">[2]Quarters!$L$28:$O$28</definedName>
    <definedName name="_282__123Graph_DCHART_16" hidden="1">[2]Quarters!$L$29:$O$29</definedName>
    <definedName name="_283__123Graph_DCHART_17" hidden="1">[2]Quarters!$L$30:$O$30</definedName>
    <definedName name="_284__123Graph_DCHART_18" hidden="1">[2]Quarters!$L$31:$O$31</definedName>
    <definedName name="_285__123Graph_DCHART_4" hidden="1">[2]Quarters!$L$24:$O$24</definedName>
    <definedName name="_286__123Graph_DCHART_6" hidden="1">[2]Quarters!$L$39:$O$39</definedName>
    <definedName name="_287__123Graph_DCHART_7" hidden="1">[2]Quarters!$L$60:$O$60</definedName>
    <definedName name="_288__123Graph_DCHART_8" hidden="1">[2]Quarters!$L$40:$O$40</definedName>
    <definedName name="_289__123Graph_DCHART_9" hidden="1">[2]Quarters!$L$61:$O$61</definedName>
    <definedName name="_29__123Graph_ACHART_20" hidden="1">[9]oldSEG!$M$23:$M$26</definedName>
    <definedName name="_29__123Graph_AChart_4" hidden="1">'[9]sales vol.'!$J$1121:$J$1122</definedName>
    <definedName name="_29__123Graph_D_Chart_1A" hidden="1">'[8]Stock Price'!$E$4:$E$265</definedName>
    <definedName name="_290__123Graph_E_Chart_1A" hidden="1">'[3]Stock Price'!$F$4:$F$265</definedName>
    <definedName name="_291__123Graph_ECHART_10" hidden="1">[2]Quarters!$H$41:$K$41</definedName>
    <definedName name="_292__123Graph_ECHART_11" hidden="1">[2]Quarters!$H$62:$K$62</definedName>
    <definedName name="_293__123Graph_ECHART_12" hidden="1">[2]Quarters!$H$25:$K$25</definedName>
    <definedName name="_294__123Graph_ECHART_13" hidden="1">[2]Quarters!$H$26:$K$26</definedName>
    <definedName name="_295__123Graph_ECHART_14" hidden="1">[2]Quarters!$H$27:$K$27</definedName>
    <definedName name="_296__123Graph_ECHART_15" hidden="1">[2]Quarters!$H$28:$K$28</definedName>
    <definedName name="_297__123Graph_ECHART_16" hidden="1">[2]Quarters!$H$29:$K$29</definedName>
    <definedName name="_298__123Graph_ECHART_17" hidden="1">[2]Quarters!$H$30:$K$30</definedName>
    <definedName name="_299__123Graph_ECHART_18" hidden="1">[2]Quarters!$H$31:$K$31</definedName>
    <definedName name="_3__123Graph_ACHART_19" hidden="1">[9]oldSEG!$M$16:$M$19</definedName>
    <definedName name="_30__123Graph_ACHART_22" hidden="1">[9]Quarters!$F$110:$F$113</definedName>
    <definedName name="_30__123Graph_AChart_5" hidden="1">'[9]sales vol.'!$J$1632:$J$1635</definedName>
    <definedName name="_30__123Graph_DCHART_10" hidden="1">[9]Quarters!$L$41:$O$41</definedName>
    <definedName name="_300__123Graph_ECHART_4" hidden="1">[2]Quarters!$H$24:$K$24</definedName>
    <definedName name="_301__123Graph_ECHART_6" hidden="1">[2]Quarters!$H$39:$K$39</definedName>
    <definedName name="_302__123Graph_ECHART_7" hidden="1">[2]Quarters!$H$60:$K$60</definedName>
    <definedName name="_303__123Graph_ECHART_8" hidden="1">[2]Quarters!$H$40:$K$40</definedName>
    <definedName name="_304__123Graph_ECHART_9" hidden="1">[2]Quarters!$H$61:$K$61</definedName>
    <definedName name="_305__123Graph_F_Chart_1A" hidden="1">'[3]Stock Price'!$G$4:$G$265</definedName>
    <definedName name="_306__123Graph_FCHART_10" hidden="1">[2]Quarters!$D$41:$G$41</definedName>
    <definedName name="_307__123Graph_FCHART_11" hidden="1">[2]Quarters!$D$62:$G$62</definedName>
    <definedName name="_308__123Graph_FCHART_12" hidden="1">[2]Quarters!$D$25:$G$25</definedName>
    <definedName name="_309__123Graph_FCHART_13" hidden="1">[2]Quarters!$D$26:$G$26</definedName>
    <definedName name="_31__123Graph_ACHART_23" hidden="1">[9]Quarters!$G$110:$G$113</definedName>
    <definedName name="_31__123Graph_AChart_6" hidden="1">'[9]sales vol.'!$J$2248:$J$2251</definedName>
    <definedName name="_31__123Graph_DCHART_11" hidden="1">[9]Quarters!$L$62:$O$62</definedName>
    <definedName name="_310__123Graph_FCHART_14" hidden="1">[2]Quarters!$D$27:$G$27</definedName>
    <definedName name="_311__123Graph_FCHART_15" hidden="1">[2]Quarters!$D$28:$G$28</definedName>
    <definedName name="_312__123Graph_FCHART_16" hidden="1">[2]Quarters!$D$29:$G$29</definedName>
    <definedName name="_313__123Graph_FCHART_4" hidden="1">[2]Quarters!$D$24:$G$24</definedName>
    <definedName name="_314__123Graph_FCHART_6" hidden="1">[2]Quarters!$D$39:$G$39</definedName>
    <definedName name="_315__123Graph_FCHART_7" hidden="1">[2]Quarters!$D$60:$G$60</definedName>
    <definedName name="_316__123Graph_FCHART_8" hidden="1">[2]Quarters!$D$40:$G$40</definedName>
    <definedName name="_317__123Graph_FCHART_9" hidden="1">[2]Quarters!$D$61:$G$61</definedName>
    <definedName name="_318__123Graph_X_Chart_1A" hidden="1">'[3]Stock Price'!$A$4:$A$265</definedName>
    <definedName name="_319__123Graph_XChart_1" hidden="1">[8]Total!$C$322:$C$325</definedName>
    <definedName name="_32__123Graph_AChart_3" hidden="1">'[3]sales vol.'!$K$211:$K$214</definedName>
    <definedName name="_32__123Graph_B_Chart_1A" hidden="1">'[3]Stock Price'!$C$4:$C$265</definedName>
    <definedName name="_32__123Graph_DCHART_12" hidden="1">[9]Quarters!$L$25:$O$25</definedName>
    <definedName name="_320__123Graph_XChart_2" hidden="1">'[9]sales vol.'!$J$398:$J$401</definedName>
    <definedName name="_321__123Graph_XCHART_20" hidden="1">[2]oldSEG!$AD$11:$AD$14</definedName>
    <definedName name="_322__123Graph_XCHART_23" hidden="1">[2]Quarters!$B$17:$B$20</definedName>
    <definedName name="_323__123Graph_XChart_3" hidden="1">'[9]sales vol.'!$J$211:$J$214</definedName>
    <definedName name="_324__123Graph_XChart_4" hidden="1">'[9]sales vol.'!$I$1121:$I$1122</definedName>
    <definedName name="_325__123Graph_XChart_5" hidden="1">'[9]sales vol.'!$I$1632:$I$1635</definedName>
    <definedName name="_326__123Graph_XChart_6" hidden="1">'[9]sales vol.'!$I$2248:$I$2251</definedName>
    <definedName name="_33__123Graph_AChart_4" hidden="1">'[3]sales vol.'!$J$1121:$J$1122</definedName>
    <definedName name="_33__123Graph_BCHART_12" hidden="1">[2]Quarters!$X$25:$AA$25</definedName>
    <definedName name="_33__123Graph_DCHART_13" hidden="1">[9]Quarters!$L$26:$O$26</definedName>
    <definedName name="_34__123Graph_AChart_5" hidden="1">'[3]sales vol.'!$J$1632:$J$1635</definedName>
    <definedName name="_34__123Graph_C_Chart_1A" hidden="1">'[3]Stock Price'!$D$4:$D$265</definedName>
    <definedName name="_34__123Graph_DCHART_14" hidden="1">[9]Quarters!$L$27:$O$27</definedName>
    <definedName name="_35__123Graph_AChart_6" hidden="1">'[3]sales vol.'!$J$2248:$J$2251</definedName>
    <definedName name="_35__123Graph_CCHART_10" hidden="1">[2]Quarters!$T$41:$T$41</definedName>
    <definedName name="_35__123Graph_DCHART_15" hidden="1">[9]Quarters!$L$28:$O$28</definedName>
    <definedName name="_36__123Graph_B_Chart_1A" hidden="1">'[8]Stock Price'!$C$4:$C$265</definedName>
    <definedName name="_36__123Graph_CCHART_11" hidden="1">[2]Quarters!$T$62:$T$62</definedName>
    <definedName name="_36__123Graph_DCHART_16" hidden="1">[9]Quarters!$L$29:$O$29</definedName>
    <definedName name="_37__123Graph_BCHART_12" hidden="1">[9]Quarters!$X$25:$AA$25</definedName>
    <definedName name="_37__123Graph_CCHART_12" hidden="1">[2]Quarters!$T$25:$T$25</definedName>
    <definedName name="_37__123Graph_DCHART_17" hidden="1">[9]Quarters!$L$30:$O$30</definedName>
    <definedName name="_38__123Graph_C_Chart_1A" hidden="1">'[8]Stock Price'!$D$4:$D$265</definedName>
    <definedName name="_38__123Graph_CCHART_13" hidden="1">[2]Quarters!$T$26:$T$26</definedName>
    <definedName name="_38__123Graph_DCHART_18" hidden="1">[9]Quarters!$L$31:$O$31</definedName>
    <definedName name="_39__123Graph_CCHART_10" hidden="1">[9]Quarters!$T$41:$T$41</definedName>
    <definedName name="_39__123Graph_CCHART_14" hidden="1">[2]Quarters!$T$27:$T$27</definedName>
    <definedName name="_39__123Graph_DCHART_4" hidden="1">[9]Quarters!$L$24:$O$24</definedName>
    <definedName name="_4__123Graph_AChart_2" hidden="1">'[3]sales vol.'!$K$398:$K$401</definedName>
    <definedName name="_40__123Graph_CCHART_11" hidden="1">[9]Quarters!$T$62:$T$62</definedName>
    <definedName name="_40__123Graph_CCHART_15" hidden="1">[2]Quarters!$T$28:$T$28</definedName>
    <definedName name="_40__123Graph_DCHART_6" hidden="1">[9]Quarters!$L$39:$O$39</definedName>
    <definedName name="_41__123Graph_A_Chart_1A" hidden="1">'[3]Stock Price'!$B$4:$B$265</definedName>
    <definedName name="_41__123Graph_CCHART_12" hidden="1">[9]Quarters!$T$25:$T$25</definedName>
    <definedName name="_41__123Graph_CCHART_16" hidden="1">[2]Quarters!$T$29:$T$29</definedName>
    <definedName name="_41__123Graph_DCHART_7" hidden="1">[9]Quarters!$L$60:$O$60</definedName>
    <definedName name="_42__123Graph_A_Chart_1A" hidden="1">'[8]Stock Price'!$B$4:$B$265</definedName>
    <definedName name="_42__123Graph_AChart_1" hidden="1">[8]Total!$D$322:$D$325</definedName>
    <definedName name="_42__123Graph_CCHART_13" hidden="1">[9]Quarters!$T$26:$T$26</definedName>
    <definedName name="_42__123Graph_CCHART_17" hidden="1">[2]Quarters!$T$30:$T$30</definedName>
    <definedName name="_42__123Graph_DCHART_8" hidden="1">[9]Quarters!$L$40:$O$40</definedName>
    <definedName name="_43__123Graph_AChart_1" hidden="1">[10]Total!$D$322:$D$325</definedName>
    <definedName name="_43__123Graph_ACHART_19" hidden="1">[2]oldSEG!$M$16:$M$19</definedName>
    <definedName name="_43__123Graph_CCHART_14" hidden="1">[9]Quarters!$T$27:$T$27</definedName>
    <definedName name="_43__123Graph_CCHART_18" hidden="1">[2]Quarters!$T$31:$T$31</definedName>
    <definedName name="_43__123Graph_DCHART_9" hidden="1">[9]Quarters!$L$61:$O$61</definedName>
    <definedName name="_44__123Graph_ACHART_19" hidden="1">[9]oldSEG!$M$16:$M$19</definedName>
    <definedName name="_44__123Graph_AChart_2" hidden="1">'[9]sales vol.'!$K$398:$K$401</definedName>
    <definedName name="_44__123Graph_CCHART_15" hidden="1">[9]Quarters!$T$28:$T$28</definedName>
    <definedName name="_44__123Graph_CCHART_4" hidden="1">[2]Quarters!$T$24:$T$24</definedName>
    <definedName name="_44__123Graph_E_Chart_1A" hidden="1">'[8]Stock Price'!$F$4:$F$265</definedName>
    <definedName name="_45__123Graph_AChart_2" hidden="1">'[3]sales vol.'!$K$398:$K$401</definedName>
    <definedName name="_45__123Graph_ACHART_20" hidden="1">[2]oldSEG!$M$23:$M$26</definedName>
    <definedName name="_45__123Graph_CCHART_16" hidden="1">[9]Quarters!$T$29:$T$29</definedName>
    <definedName name="_45__123Graph_CCHART_6" hidden="1">[2]Quarters!$T$39:$T$39</definedName>
    <definedName name="_45__123Graph_ECHART_10" hidden="1">[9]Quarters!$H$41:$K$41</definedName>
    <definedName name="_46__123Graph_ACHART_20" hidden="1">[9]oldSEG!$M$23:$M$26</definedName>
    <definedName name="_46__123Graph_ACHART_22" hidden="1">[2]Quarters!$F$110:$F$113</definedName>
    <definedName name="_46__123Graph_CCHART_17" hidden="1">[9]Quarters!$T$30:$T$30</definedName>
    <definedName name="_46__123Graph_CCHART_7" hidden="1">[2]Quarters!$T$60:$T$60</definedName>
    <definedName name="_46__123Graph_ECHART_11" hidden="1">[9]Quarters!$H$62:$K$62</definedName>
    <definedName name="_47__123Graph_ACHART_22" hidden="1">[9]Quarters!$F$110:$F$113</definedName>
    <definedName name="_47__123Graph_ACHART_23" hidden="1">[2]Quarters!$G$110:$G$113</definedName>
    <definedName name="_47__123Graph_CCHART_18" hidden="1">[9]Quarters!$T$31:$T$31</definedName>
    <definedName name="_47__123Graph_CCHART_8" hidden="1">[2]Quarters!$T$40:$T$40</definedName>
    <definedName name="_47__123Graph_ECHART_12" hidden="1">[9]Quarters!$H$25:$K$25</definedName>
    <definedName name="_48__123Graph_ACHART_23" hidden="1">[9]Quarters!$G$110:$G$113</definedName>
    <definedName name="_48__123Graph_AChart_3" hidden="1">'[9]sales vol.'!$K$211:$K$214</definedName>
    <definedName name="_48__123Graph_CCHART_4" hidden="1">[9]Quarters!$T$24:$T$24</definedName>
    <definedName name="_48__123Graph_CCHART_9" hidden="1">[2]Quarters!$T$61:$T$61</definedName>
    <definedName name="_48__123Graph_ECHART_13" hidden="1">[9]Quarters!$H$26:$K$26</definedName>
    <definedName name="_49__123Graph_AChart_3" hidden="1">'[3]sales vol.'!$K$211:$K$214</definedName>
    <definedName name="_49__123Graph_AChart_4" hidden="1">'[9]sales vol.'!$J$1121:$J$1122</definedName>
    <definedName name="_49__123Graph_CCHART_6" hidden="1">[9]Quarters!$T$39:$T$39</definedName>
    <definedName name="_49__123Graph_D_Chart_1A" hidden="1">'[3]Stock Price'!$E$4:$E$265</definedName>
    <definedName name="_49__123Graph_ECHART_14" hidden="1">[9]Quarters!$H$27:$K$27</definedName>
    <definedName name="_5__123Graph_ACHART_20" hidden="1">[9]oldSEG!$M$23:$M$26</definedName>
    <definedName name="_50__123Graph_AChart_4" hidden="1">'[3]sales vol.'!$J$1121:$J$1122</definedName>
    <definedName name="_50__123Graph_AChart_5" hidden="1">'[9]sales vol.'!$J$1632:$J$1635</definedName>
    <definedName name="_50__123Graph_CCHART_7" hidden="1">[9]Quarters!$T$60:$T$60</definedName>
    <definedName name="_50__123Graph_DCHART_10" hidden="1">[2]Quarters!$L$41:$O$41</definedName>
    <definedName name="_50__123Graph_ECHART_15" hidden="1">[9]Quarters!$H$28:$K$28</definedName>
    <definedName name="_51__123Graph_AChart_5" hidden="1">'[3]sales vol.'!$J$1632:$J$1635</definedName>
    <definedName name="_51__123Graph_AChart_6" hidden="1">'[9]sales vol.'!$J$2248:$J$2251</definedName>
    <definedName name="_51__123Graph_CCHART_8" hidden="1">[9]Quarters!$T$40:$T$40</definedName>
    <definedName name="_51__123Graph_DCHART_11" hidden="1">[2]Quarters!$L$62:$O$62</definedName>
    <definedName name="_51__123Graph_ECHART_16" hidden="1">[9]Quarters!$H$29:$K$29</definedName>
    <definedName name="_52__123Graph_AChart_6" hidden="1">'[3]sales vol.'!$J$2248:$J$2251</definedName>
    <definedName name="_52__123Graph_B_Chart_1A" hidden="1">'[3]Stock Price'!$C$4:$C$265</definedName>
    <definedName name="_52__123Graph_CCHART_9" hidden="1">[9]Quarters!$T$61:$T$61</definedName>
    <definedName name="_52__123Graph_DCHART_12" hidden="1">[2]Quarters!$L$25:$O$25</definedName>
    <definedName name="_52__123Graph_ECHART_17" hidden="1">[9]Quarters!$H$30:$K$30</definedName>
    <definedName name="_53__123Graph_B_Chart_1A" hidden="1">'[8]Stock Price'!$C$4:$C$265</definedName>
    <definedName name="_53__123Graph_BCHART_12" hidden="1">[2]Quarters!$X$25:$AA$25</definedName>
    <definedName name="_53__123Graph_D_Chart_1A" hidden="1">'[8]Stock Price'!$E$4:$E$265</definedName>
    <definedName name="_53__123Graph_DCHART_13" hidden="1">[2]Quarters!$L$26:$O$26</definedName>
    <definedName name="_53__123Graph_ECHART_18" hidden="1">[9]Quarters!$H$31:$K$31</definedName>
    <definedName name="_54__123Graph_BCHART_12" hidden="1">[9]Quarters!$X$25:$AA$25</definedName>
    <definedName name="_54__123Graph_C_Chart_1A" hidden="1">'[3]Stock Price'!$D$4:$D$265</definedName>
    <definedName name="_54__123Graph_DCHART_10" hidden="1">[9]Quarters!$L$41:$O$41</definedName>
    <definedName name="_54__123Graph_DCHART_14" hidden="1">[2]Quarters!$L$27:$O$27</definedName>
    <definedName name="_54__123Graph_ECHART_4" hidden="1">[9]Quarters!$H$24:$K$24</definedName>
    <definedName name="_55__123Graph_C_Chart_1A" hidden="1">'[8]Stock Price'!$D$4:$D$265</definedName>
    <definedName name="_55__123Graph_CCHART_10" hidden="1">[2]Quarters!$T$41:$T$41</definedName>
    <definedName name="_55__123Graph_DCHART_11" hidden="1">[9]Quarters!$L$62:$O$62</definedName>
    <definedName name="_55__123Graph_DCHART_15" hidden="1">[2]Quarters!$L$28:$O$28</definedName>
    <definedName name="_55__123Graph_ECHART_6" hidden="1">[9]Quarters!$H$39:$K$39</definedName>
    <definedName name="_56__123Graph_CCHART_10" hidden="1">[9]Quarters!$T$41:$T$41</definedName>
    <definedName name="_56__123Graph_CCHART_11" hidden="1">[2]Quarters!$T$62:$T$62</definedName>
    <definedName name="_56__123Graph_DCHART_12" hidden="1">[9]Quarters!$L$25:$O$25</definedName>
    <definedName name="_56__123Graph_DCHART_16" hidden="1">[2]Quarters!$L$29:$O$29</definedName>
    <definedName name="_56__123Graph_ECHART_7" hidden="1">[9]Quarters!$H$60:$K$60</definedName>
    <definedName name="_57__123Graph_CCHART_11" hidden="1">[9]Quarters!$T$62:$T$62</definedName>
    <definedName name="_57__123Graph_CCHART_12" hidden="1">[2]Quarters!$T$25:$T$25</definedName>
    <definedName name="_57__123Graph_DCHART_13" hidden="1">[9]Quarters!$L$26:$O$26</definedName>
    <definedName name="_57__123Graph_DCHART_17" hidden="1">[2]Quarters!$L$30:$O$30</definedName>
    <definedName name="_57__123Graph_ECHART_8" hidden="1">[9]Quarters!$H$40:$K$40</definedName>
    <definedName name="_58__123Graph_CCHART_12" hidden="1">[9]Quarters!$T$25:$T$25</definedName>
    <definedName name="_58__123Graph_CCHART_13" hidden="1">[2]Quarters!$T$26:$T$26</definedName>
    <definedName name="_58__123Graph_DCHART_14" hidden="1">[9]Quarters!$L$27:$O$27</definedName>
    <definedName name="_58__123Graph_DCHART_18" hidden="1">[2]Quarters!$L$31:$O$31</definedName>
    <definedName name="_58__123Graph_ECHART_9" hidden="1">[9]Quarters!$H$61:$K$61</definedName>
    <definedName name="_59__123Graph_CCHART_13" hidden="1">[9]Quarters!$T$26:$T$26</definedName>
    <definedName name="_59__123Graph_CCHART_14" hidden="1">[2]Quarters!$T$27:$T$27</definedName>
    <definedName name="_59__123Graph_DCHART_15" hidden="1">[9]Quarters!$L$28:$O$28</definedName>
    <definedName name="_59__123Graph_DCHART_4" hidden="1">[2]Quarters!$L$24:$O$24</definedName>
    <definedName name="_59__123Graph_F_Chart_1A" hidden="1">'[8]Stock Price'!$G$4:$G$265</definedName>
    <definedName name="_6__123Graph_ACHART_22" hidden="1">[9]Quarters!$F$110:$F$113</definedName>
    <definedName name="_60__123Graph_CCHART_14" hidden="1">[9]Quarters!$T$27:$T$27</definedName>
    <definedName name="_60__123Graph_CCHART_15" hidden="1">[2]Quarters!$T$28:$T$28</definedName>
    <definedName name="_60__123Graph_DCHART_16" hidden="1">[9]Quarters!$L$29:$O$29</definedName>
    <definedName name="_60__123Graph_DCHART_6" hidden="1">[2]Quarters!$L$39:$O$39</definedName>
    <definedName name="_60__123Graph_FCHART_10" hidden="1">[9]Quarters!$D$41:$G$41</definedName>
    <definedName name="_61__123Graph_CCHART_15" hidden="1">[9]Quarters!$T$28:$T$28</definedName>
    <definedName name="_61__123Graph_CCHART_16" hidden="1">[2]Quarters!$T$29:$T$29</definedName>
    <definedName name="_61__123Graph_DCHART_17" hidden="1">[9]Quarters!$L$30:$O$30</definedName>
    <definedName name="_61__123Graph_DCHART_7" hidden="1">[2]Quarters!$L$60:$O$60</definedName>
    <definedName name="_61__123Graph_FCHART_11" hidden="1">[9]Quarters!$D$62:$G$62</definedName>
    <definedName name="_62__123Graph_CCHART_16" hidden="1">[9]Quarters!$T$29:$T$29</definedName>
    <definedName name="_62__123Graph_CCHART_17" hidden="1">[2]Quarters!$T$30:$T$30</definedName>
    <definedName name="_62__123Graph_DCHART_18" hidden="1">[9]Quarters!$L$31:$O$31</definedName>
    <definedName name="_62__123Graph_DCHART_8" hidden="1">[2]Quarters!$L$40:$O$40</definedName>
    <definedName name="_62__123Graph_FCHART_12" hidden="1">[9]Quarters!$D$25:$G$25</definedName>
    <definedName name="_63__123Graph_CCHART_17" hidden="1">[9]Quarters!$T$30:$T$30</definedName>
    <definedName name="_63__123Graph_CCHART_18" hidden="1">[2]Quarters!$T$31:$T$31</definedName>
    <definedName name="_63__123Graph_DCHART_4" hidden="1">[9]Quarters!$L$24:$O$24</definedName>
    <definedName name="_63__123Graph_DCHART_9" hidden="1">[2]Quarters!$L$61:$O$61</definedName>
    <definedName name="_63__123Graph_FCHART_13" hidden="1">[9]Quarters!$D$26:$G$26</definedName>
    <definedName name="_64__123Graph_CCHART_18" hidden="1">[9]Quarters!$T$31:$T$31</definedName>
    <definedName name="_64__123Graph_CCHART_4" hidden="1">[2]Quarters!$T$24:$T$24</definedName>
    <definedName name="_64__123Graph_DCHART_6" hidden="1">[9]Quarters!$L$39:$O$39</definedName>
    <definedName name="_64__123Graph_E_Chart_1A" hidden="1">'[3]Stock Price'!$F$4:$F$265</definedName>
    <definedName name="_64__123Graph_FCHART_14" hidden="1">[9]Quarters!$D$27:$G$27</definedName>
    <definedName name="_65__123Graph_CCHART_4" hidden="1">[9]Quarters!$T$24:$T$24</definedName>
    <definedName name="_65__123Graph_CCHART_6" hidden="1">[2]Quarters!$T$39:$T$39</definedName>
    <definedName name="_65__123Graph_DCHART_7" hidden="1">[9]Quarters!$L$60:$O$60</definedName>
    <definedName name="_65__123Graph_ECHART_10" hidden="1">[2]Quarters!$H$41:$K$41</definedName>
    <definedName name="_65__123Graph_FCHART_15" hidden="1">[9]Quarters!$D$28:$G$28</definedName>
    <definedName name="_66__123Graph_CCHART_6" hidden="1">[9]Quarters!$T$39:$T$39</definedName>
    <definedName name="_66__123Graph_CCHART_7" hidden="1">[2]Quarters!$T$60:$T$60</definedName>
    <definedName name="_66__123Graph_DCHART_8" hidden="1">[9]Quarters!$L$40:$O$40</definedName>
    <definedName name="_66__123Graph_ECHART_11" hidden="1">[2]Quarters!$H$62:$K$62</definedName>
    <definedName name="_66__123Graph_FCHART_16" hidden="1">[9]Quarters!$D$29:$G$29</definedName>
    <definedName name="_67__123Graph_CCHART_7" hidden="1">[9]Quarters!$T$60:$T$60</definedName>
    <definedName name="_67__123Graph_CCHART_8" hidden="1">[2]Quarters!$T$40:$T$40</definedName>
    <definedName name="_67__123Graph_DCHART_9" hidden="1">[9]Quarters!$L$61:$O$61</definedName>
    <definedName name="_67__123Graph_ECHART_12" hidden="1">[2]Quarters!$H$25:$K$25</definedName>
    <definedName name="_67__123Graph_FCHART_4" hidden="1">[9]Quarters!$D$24:$G$24</definedName>
    <definedName name="_68__123Graph_CCHART_8" hidden="1">[9]Quarters!$T$40:$T$40</definedName>
    <definedName name="_68__123Graph_CCHART_9" hidden="1">[2]Quarters!$T$61:$T$61</definedName>
    <definedName name="_68__123Graph_E_Chart_1A" hidden="1">'[8]Stock Price'!$F$4:$F$265</definedName>
    <definedName name="_68__123Graph_ECHART_13" hidden="1">[2]Quarters!$H$26:$K$26</definedName>
    <definedName name="_68__123Graph_FCHART_6" hidden="1">[9]Quarters!$D$39:$G$39</definedName>
    <definedName name="_69__123Graph_CCHART_9" hidden="1">[9]Quarters!$T$61:$T$61</definedName>
    <definedName name="_69__123Graph_D_Chart_1A" hidden="1">'[3]Stock Price'!$E$4:$E$265</definedName>
    <definedName name="_69__123Graph_ECHART_10" hidden="1">[9]Quarters!$H$41:$K$41</definedName>
    <definedName name="_69__123Graph_ECHART_14" hidden="1">[2]Quarters!$H$27:$K$27</definedName>
    <definedName name="_69__123Graph_FCHART_7" hidden="1">[9]Quarters!$D$60:$G$60</definedName>
    <definedName name="_7__123Graph_ACHART_23" hidden="1">[9]Quarters!$G$110:$G$113</definedName>
    <definedName name="_70__123Graph_D_Chart_1A" hidden="1">'[8]Stock Price'!$E$4:$E$265</definedName>
    <definedName name="_70__123Graph_DCHART_10" hidden="1">[2]Quarters!$L$41:$O$41</definedName>
    <definedName name="_70__123Graph_ECHART_11" hidden="1">[9]Quarters!$H$62:$K$62</definedName>
    <definedName name="_70__123Graph_ECHART_15" hidden="1">[2]Quarters!$H$28:$K$28</definedName>
    <definedName name="_70__123Graph_FCHART_8" hidden="1">[9]Quarters!$D$40:$G$40</definedName>
    <definedName name="_71__123Graph_A_Chart_1A" hidden="1">#N/A</definedName>
    <definedName name="_71__123Graph_DCHART_10" hidden="1">[9]Quarters!$L$41:$O$41</definedName>
    <definedName name="_71__123Graph_DCHART_11" hidden="1">[2]Quarters!$L$62:$O$62</definedName>
    <definedName name="_71__123Graph_ECHART_12" hidden="1">[9]Quarters!$H$25:$K$25</definedName>
    <definedName name="_71__123Graph_ECHART_16" hidden="1">[2]Quarters!$H$29:$K$29</definedName>
    <definedName name="_71__123Graph_FCHART_9" hidden="1">[9]Quarters!$D$61:$G$61</definedName>
    <definedName name="_72__123Graph_AChart_1" hidden="1">#N/A</definedName>
    <definedName name="_72__123Graph_DCHART_11" hidden="1">[9]Quarters!$L$62:$O$62</definedName>
    <definedName name="_72__123Graph_DCHART_12" hidden="1">[2]Quarters!$L$25:$O$25</definedName>
    <definedName name="_72__123Graph_ECHART_13" hidden="1">[9]Quarters!$H$26:$K$26</definedName>
    <definedName name="_72__123Graph_ECHART_17" hidden="1">[2]Quarters!$H$30:$K$30</definedName>
    <definedName name="_72__123Graph_X_Chart_1A" hidden="1">'[8]Stock Price'!$A$4:$A$265</definedName>
    <definedName name="_73__123Graph_ACHART_19" hidden="1">#N/A</definedName>
    <definedName name="_73__123Graph_DCHART_12" hidden="1">[9]Quarters!$L$25:$O$25</definedName>
    <definedName name="_73__123Graph_DCHART_13" hidden="1">[2]Quarters!$L$26:$O$26</definedName>
    <definedName name="_73__123Graph_ECHART_14" hidden="1">[9]Quarters!$H$27:$K$27</definedName>
    <definedName name="_73__123Graph_ECHART_18" hidden="1">[2]Quarters!$H$31:$K$31</definedName>
    <definedName name="_73__123Graph_XChart_1" hidden="1">[10]Total!$C$322:$C$325</definedName>
    <definedName name="_74__123Graph_AChart_2" hidden="1">#N/A</definedName>
    <definedName name="_74__123Graph_DCHART_13" hidden="1">[9]Quarters!$L$26:$O$26</definedName>
    <definedName name="_74__123Graph_DCHART_14" hidden="1">[2]Quarters!$L$27:$O$27</definedName>
    <definedName name="_74__123Graph_ECHART_15" hidden="1">[9]Quarters!$H$28:$K$28</definedName>
    <definedName name="_74__123Graph_ECHART_4" hidden="1">[2]Quarters!$H$24:$K$24</definedName>
    <definedName name="_74__123Graph_XChart_2" hidden="1">'[3]sales vol.'!$J$398:$J$401</definedName>
    <definedName name="_75__123Graph_ACHART_20" hidden="1">#N/A</definedName>
    <definedName name="_75__123Graph_DCHART_14" hidden="1">[9]Quarters!$L$27:$O$27</definedName>
    <definedName name="_75__123Graph_DCHART_15" hidden="1">[2]Quarters!$L$28:$O$28</definedName>
    <definedName name="_75__123Graph_ECHART_16" hidden="1">[9]Quarters!$H$29:$K$29</definedName>
    <definedName name="_75__123Graph_ECHART_6" hidden="1">[2]Quarters!$H$39:$K$39</definedName>
    <definedName name="_75__123Graph_XCHART_20" hidden="1">[9]oldSEG!$AD$11:$AD$14</definedName>
    <definedName name="_76__123Graph_ACHART_22" hidden="1">#N/A</definedName>
    <definedName name="_76__123Graph_DCHART_15" hidden="1">[9]Quarters!$L$28:$O$28</definedName>
    <definedName name="_76__123Graph_DCHART_16" hidden="1">[2]Quarters!$L$29:$O$29</definedName>
    <definedName name="_76__123Graph_ECHART_17" hidden="1">[9]Quarters!$H$30:$K$30</definedName>
    <definedName name="_76__123Graph_ECHART_7" hidden="1">[2]Quarters!$H$60:$K$60</definedName>
    <definedName name="_76__123Graph_XCHART_23" hidden="1">[9]Quarters!$B$17:$B$20</definedName>
    <definedName name="_77__123Graph_ACHART_23" hidden="1">#N/A</definedName>
    <definedName name="_77__123Graph_DCHART_16" hidden="1">[9]Quarters!$L$29:$O$29</definedName>
    <definedName name="_77__123Graph_DCHART_17" hidden="1">[2]Quarters!$L$30:$O$30</definedName>
    <definedName name="_77__123Graph_ECHART_18" hidden="1">[9]Quarters!$H$31:$K$31</definedName>
    <definedName name="_77__123Graph_ECHART_8" hidden="1">[2]Quarters!$H$40:$K$40</definedName>
    <definedName name="_77__123Graph_XChart_3" hidden="1">'[3]sales vol.'!$J$211:$J$214</definedName>
    <definedName name="_78__123Graph_AChart_3" hidden="1">#N/A</definedName>
    <definedName name="_78__123Graph_DCHART_17" hidden="1">[9]Quarters!$L$30:$O$30</definedName>
    <definedName name="_78__123Graph_DCHART_18" hidden="1">[2]Quarters!$L$31:$O$31</definedName>
    <definedName name="_78__123Graph_ECHART_4" hidden="1">[9]Quarters!$H$24:$K$24</definedName>
    <definedName name="_78__123Graph_ECHART_9" hidden="1">[2]Quarters!$H$61:$K$61</definedName>
    <definedName name="_78__123Graph_XChart_4" hidden="1">'[3]sales vol.'!$I$1121:$I$1122</definedName>
    <definedName name="_79__123Graph_AChart_4" hidden="1">#N/A</definedName>
    <definedName name="_79__123Graph_DCHART_18" hidden="1">[9]Quarters!$L$31:$O$31</definedName>
    <definedName name="_79__123Graph_DCHART_4" hidden="1">[2]Quarters!$L$24:$O$24</definedName>
    <definedName name="_79__123Graph_ECHART_6" hidden="1">[9]Quarters!$H$39:$K$39</definedName>
    <definedName name="_79__123Graph_F_Chart_1A" hidden="1">'[3]Stock Price'!$G$4:$G$265</definedName>
    <definedName name="_79__123Graph_XChart_5" hidden="1">'[3]sales vol.'!$I$1632:$I$1635</definedName>
    <definedName name="_8__123Graph_AChart_3" hidden="1">'[3]sales vol.'!$K$211:$K$214</definedName>
    <definedName name="_80__123Graph_AChart_5" hidden="1">#N/A</definedName>
    <definedName name="_80__123Graph_DCHART_4" hidden="1">[9]Quarters!$L$24:$O$24</definedName>
    <definedName name="_80__123Graph_DCHART_6" hidden="1">[2]Quarters!$L$39:$O$39</definedName>
    <definedName name="_80__123Graph_ECHART_7" hidden="1">[9]Quarters!$H$60:$K$60</definedName>
    <definedName name="_80__123Graph_FCHART_10" hidden="1">[2]Quarters!$D$41:$G$41</definedName>
    <definedName name="_80__123Graph_XChart_6" hidden="1">'[3]sales vol.'!$I$2248:$I$2251</definedName>
    <definedName name="_81__123Graph_AChart_6" hidden="1">#N/A</definedName>
    <definedName name="_81__123Graph_DCHART_6" hidden="1">[9]Quarters!$L$39:$O$39</definedName>
    <definedName name="_81__123Graph_DCHART_7" hidden="1">[2]Quarters!$L$60:$O$60</definedName>
    <definedName name="_81__123Graph_ECHART_8" hidden="1">[9]Quarters!$H$40:$K$40</definedName>
    <definedName name="_81__123Graph_FCHART_11" hidden="1">[2]Quarters!$D$62:$G$62</definedName>
    <definedName name="_82__123Graph_B_Chart_1A" hidden="1">#N/A</definedName>
    <definedName name="_82__123Graph_DCHART_7" hidden="1">[9]Quarters!$L$60:$O$60</definedName>
    <definedName name="_82__123Graph_DCHART_8" hidden="1">[2]Quarters!$L$40:$O$40</definedName>
    <definedName name="_82__123Graph_ECHART_9" hidden="1">[9]Quarters!$H$61:$K$61</definedName>
    <definedName name="_82__123Graph_FCHART_12" hidden="1">[2]Quarters!$D$25:$G$25</definedName>
    <definedName name="_83__123Graph_A_Chart_1A" hidden="1">'[8]Stock Price'!$B$4:$B$265</definedName>
    <definedName name="_83__123Graph_BCHART_12" hidden="1">#N/A</definedName>
    <definedName name="_83__123Graph_DCHART_8" hidden="1">[9]Quarters!$L$40:$O$40</definedName>
    <definedName name="_83__123Graph_DCHART_9" hidden="1">[2]Quarters!$L$61:$O$61</definedName>
    <definedName name="_83__123Graph_F_Chart_1A" hidden="1">'[8]Stock Price'!$G$4:$G$265</definedName>
    <definedName name="_83__123Graph_FCHART_13" hidden="1">[2]Quarters!$D$26:$G$26</definedName>
    <definedName name="_84__123Graph_AChart_1" hidden="1">[10]Total!$D$322:$D$325</definedName>
    <definedName name="_84__123Graph_C_Chart_1A" hidden="1">#N/A</definedName>
    <definedName name="_84__123Graph_DCHART_9" hidden="1">[9]Quarters!$L$61:$O$61</definedName>
    <definedName name="_84__123Graph_E_Chart_1A" hidden="1">'[3]Stock Price'!$F$4:$F$265</definedName>
    <definedName name="_84__123Graph_FCHART_10" hidden="1">[9]Quarters!$D$41:$G$41</definedName>
    <definedName name="_84__123Graph_FCHART_14" hidden="1">[2]Quarters!$D$27:$G$27</definedName>
    <definedName name="_85__123Graph_ACHART_19" hidden="1">[9]oldSEG!$M$16:$M$19</definedName>
    <definedName name="_85__123Graph_CCHART_10" hidden="1">#N/A</definedName>
    <definedName name="_85__123Graph_E_Chart_1A" hidden="1">'[8]Stock Price'!$F$4:$F$265</definedName>
    <definedName name="_85__123Graph_ECHART_10" hidden="1">[2]Quarters!$H$41:$K$41</definedName>
    <definedName name="_85__123Graph_FCHART_11" hidden="1">[9]Quarters!$D$62:$G$62</definedName>
    <definedName name="_85__123Graph_FCHART_15" hidden="1">[2]Quarters!$D$28:$G$28</definedName>
    <definedName name="_86__123Graph_AChart_2" hidden="1">'[3]sales vol.'!$K$398:$K$401</definedName>
    <definedName name="_86__123Graph_CCHART_11" hidden="1">#N/A</definedName>
    <definedName name="_86__123Graph_ECHART_10" hidden="1">[9]Quarters!$H$41:$K$41</definedName>
    <definedName name="_86__123Graph_ECHART_11" hidden="1">[2]Quarters!$H$62:$K$62</definedName>
    <definedName name="_86__123Graph_FCHART_12" hidden="1">[9]Quarters!$D$25:$G$25</definedName>
    <definedName name="_86__123Graph_FCHART_16" hidden="1">[2]Quarters!$D$29:$G$29</definedName>
    <definedName name="_87__123Graph_ACHART_20" hidden="1">[9]oldSEG!$M$23:$M$26</definedName>
    <definedName name="_87__123Graph_CCHART_12" hidden="1">#N/A</definedName>
    <definedName name="_87__123Graph_ECHART_11" hidden="1">[9]Quarters!$H$62:$K$62</definedName>
    <definedName name="_87__123Graph_ECHART_12" hidden="1">[2]Quarters!$H$25:$K$25</definedName>
    <definedName name="_87__123Graph_FCHART_13" hidden="1">[9]Quarters!$D$26:$G$26</definedName>
    <definedName name="_87__123Graph_FCHART_4" hidden="1">[2]Quarters!$D$24:$G$24</definedName>
    <definedName name="_88__123Graph_ACHART_22" hidden="1">[9]Quarters!$F$110:$F$113</definedName>
    <definedName name="_88__123Graph_CCHART_13" hidden="1">#N/A</definedName>
    <definedName name="_88__123Graph_ECHART_12" hidden="1">[9]Quarters!$H$25:$K$25</definedName>
    <definedName name="_88__123Graph_ECHART_13" hidden="1">[2]Quarters!$H$26:$K$26</definedName>
    <definedName name="_88__123Graph_FCHART_14" hidden="1">[9]Quarters!$D$27:$G$27</definedName>
    <definedName name="_88__123Graph_FCHART_6" hidden="1">[2]Quarters!$D$39:$G$39</definedName>
    <definedName name="_89__123Graph_ACHART_23" hidden="1">[9]Quarters!$G$110:$G$113</definedName>
    <definedName name="_89__123Graph_CCHART_14" hidden="1">#N/A</definedName>
    <definedName name="_89__123Graph_ECHART_13" hidden="1">[9]Quarters!$H$26:$K$26</definedName>
    <definedName name="_89__123Graph_ECHART_14" hidden="1">[2]Quarters!$H$27:$K$27</definedName>
    <definedName name="_89__123Graph_FCHART_15" hidden="1">[9]Quarters!$D$28:$G$28</definedName>
    <definedName name="_89__123Graph_FCHART_7" hidden="1">[2]Quarters!$D$60:$G$60</definedName>
    <definedName name="_9__123Graph_AChart_4" hidden="1">'[3]sales vol.'!$J$1121:$J$1122</definedName>
    <definedName name="_90__123Graph_AChart_3" hidden="1">'[3]sales vol.'!$K$211:$K$214</definedName>
    <definedName name="_90__123Graph_CCHART_15" hidden="1">#N/A</definedName>
    <definedName name="_90__123Graph_ECHART_14" hidden="1">[9]Quarters!$H$27:$K$27</definedName>
    <definedName name="_90__123Graph_ECHART_15" hidden="1">[2]Quarters!$H$28:$K$28</definedName>
    <definedName name="_90__123Graph_FCHART_16" hidden="1">[9]Quarters!$D$29:$G$29</definedName>
    <definedName name="_90__123Graph_FCHART_8" hidden="1">[2]Quarters!$D$40:$G$40</definedName>
    <definedName name="_91__123Graph_AChart_4" hidden="1">'[3]sales vol.'!$J$1121:$J$1122</definedName>
    <definedName name="_91__123Graph_CCHART_16" hidden="1">#N/A</definedName>
    <definedName name="_91__123Graph_ECHART_15" hidden="1">[9]Quarters!$H$28:$K$28</definedName>
    <definedName name="_91__123Graph_ECHART_16" hidden="1">[2]Quarters!$H$29:$K$29</definedName>
    <definedName name="_91__123Graph_FCHART_4" hidden="1">[9]Quarters!$D$24:$G$24</definedName>
    <definedName name="_91__123Graph_FCHART_9" hidden="1">[2]Quarters!$D$61:$G$61</definedName>
    <definedName name="_92__123Graph_AChart_5" hidden="1">'[3]sales vol.'!$J$1632:$J$1635</definedName>
    <definedName name="_92__123Graph_CCHART_17" hidden="1">#N/A</definedName>
    <definedName name="_92__123Graph_ECHART_16" hidden="1">[9]Quarters!$H$29:$K$29</definedName>
    <definedName name="_92__123Graph_ECHART_17" hidden="1">[2]Quarters!$H$30:$K$30</definedName>
    <definedName name="_92__123Graph_FCHART_6" hidden="1">[9]Quarters!$D$39:$G$39</definedName>
    <definedName name="_92__123Graph_X_Chart_1A" hidden="1">'[3]Stock Price'!$A$4:$A$265</definedName>
    <definedName name="_93__123Graph_AChart_6" hidden="1">'[3]sales vol.'!$J$2248:$J$2251</definedName>
    <definedName name="_93__123Graph_CCHART_18" hidden="1">#N/A</definedName>
    <definedName name="_93__123Graph_ECHART_17" hidden="1">[9]Quarters!$H$30:$K$30</definedName>
    <definedName name="_93__123Graph_ECHART_18" hidden="1">[2]Quarters!$H$31:$K$31</definedName>
    <definedName name="_93__123Graph_FCHART_7" hidden="1">[9]Quarters!$D$60:$G$60</definedName>
    <definedName name="_93__123Graph_XChart_1" hidden="1">[8]Total!$C$322:$C$325</definedName>
    <definedName name="_94__123Graph_B_Chart_1A" hidden="1">'[8]Stock Price'!$C$4:$C$265</definedName>
    <definedName name="_94__123Graph_CCHART_4" hidden="1">#N/A</definedName>
    <definedName name="_94__123Graph_ECHART_18" hidden="1">[9]Quarters!$H$31:$K$31</definedName>
    <definedName name="_94__123Graph_ECHART_4" hidden="1">[2]Quarters!$H$24:$K$24</definedName>
    <definedName name="_94__123Graph_FCHART_8" hidden="1">[9]Quarters!$D$40:$G$40</definedName>
    <definedName name="_94__123Graph_XChart_2" hidden="1">'[9]sales vol.'!$J$398:$J$401</definedName>
    <definedName name="_95__123Graph_BCHART_12" hidden="1">[9]Quarters!$X$25:$AA$25</definedName>
    <definedName name="_95__123Graph_CCHART_6" hidden="1">#N/A</definedName>
    <definedName name="_95__123Graph_ECHART_4" hidden="1">[9]Quarters!$H$24:$K$24</definedName>
    <definedName name="_95__123Graph_ECHART_6" hidden="1">[2]Quarters!$H$39:$K$39</definedName>
    <definedName name="_95__123Graph_FCHART_9" hidden="1">[9]Quarters!$D$61:$G$61</definedName>
    <definedName name="_95__123Graph_XCHART_20" hidden="1">[2]oldSEG!$AD$11:$AD$14</definedName>
    <definedName name="_96__123Graph_C_Chart_1A" hidden="1">'[8]Stock Price'!$D$4:$D$265</definedName>
    <definedName name="_96__123Graph_CCHART_7" hidden="1">#N/A</definedName>
    <definedName name="_96__123Graph_ECHART_6" hidden="1">[9]Quarters!$H$39:$K$39</definedName>
    <definedName name="_96__123Graph_ECHART_7" hidden="1">[2]Quarters!$H$60:$K$60</definedName>
    <definedName name="_96__123Graph_X_Chart_1A" hidden="1">'[8]Stock Price'!$A$4:$A$265</definedName>
    <definedName name="_96__123Graph_XCHART_23" hidden="1">[2]Quarters!$B$17:$B$20</definedName>
    <definedName name="_97__123Graph_CCHART_10" hidden="1">[9]Quarters!$T$41:$T$41</definedName>
    <definedName name="_97__123Graph_CCHART_8" hidden="1">#N/A</definedName>
    <definedName name="_97__123Graph_ECHART_7" hidden="1">[9]Quarters!$H$60:$K$60</definedName>
    <definedName name="_97__123Graph_ECHART_8" hidden="1">[2]Quarters!$H$40:$K$40</definedName>
    <definedName name="_97__123Graph_XChart_1" hidden="1">[14]Total!$C$322:$C$325</definedName>
    <definedName name="_97__123Graph_XChart_3" hidden="1">'[9]sales vol.'!$J$211:$J$214</definedName>
    <definedName name="_98__123Graph_CCHART_11" hidden="1">[9]Quarters!$T$62:$T$62</definedName>
    <definedName name="_98__123Graph_CCHART_9" hidden="1">#N/A</definedName>
    <definedName name="_98__123Graph_ECHART_8" hidden="1">[9]Quarters!$H$40:$K$40</definedName>
    <definedName name="_98__123Graph_ECHART_9" hidden="1">[2]Quarters!$H$61:$K$61</definedName>
    <definedName name="_98__123Graph_XChart_2" hidden="1">'[3]sales vol.'!$J$398:$J$401</definedName>
    <definedName name="_98__123Graph_XChart_4" hidden="1">'[9]sales vol.'!$I$1121:$I$1122</definedName>
    <definedName name="_99__123Graph_CCHART_12" hidden="1">[9]Quarters!$T$25:$T$25</definedName>
    <definedName name="_99__123Graph_D_Chart_1A" hidden="1">#N/A</definedName>
    <definedName name="_99__123Graph_ECHART_9" hidden="1">[9]Quarters!$H$61:$K$61</definedName>
    <definedName name="_99__123Graph_F_Chart_1A" hidden="1">'[3]Stock Price'!$G$4:$G$265</definedName>
    <definedName name="_99__123Graph_XCHART_20" hidden="1">[9]oldSEG!$AD$11:$AD$14</definedName>
    <definedName name="_99__123Graph_XChart_5" hidden="1">'[9]sales vol.'!$I$1632:$I$1635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sk1" hidden="1">'[1]Imob custo'!$M$35</definedName>
    <definedName name="_b2" hidden="1">{"PVGraph2",#N/A,FALSE,"PV Data"}</definedName>
    <definedName name="_bdm.21D7D386D9E84985AF664F3C7799C259.edm" hidden="1">#REF!</definedName>
    <definedName name="_bdm.2A91C1ED3A2545C59EA4503C8F8573E9.edm" hidden="1">#REF!</definedName>
    <definedName name="_bdm.33B70CF3A0F2437297087AD3DF03D4F0.edm" hidden="1">#REF!</definedName>
    <definedName name="_bdm.623926599D314EB19888B270F00CE46B.edm" hidden="1">#REF!</definedName>
    <definedName name="_bdm.66EB2CED205C4212998F04F10A7D7AC6.edm" hidden="1">#REF!</definedName>
    <definedName name="_bdm.67BC21E674014F51BAAC0A526DF5929B.edm" hidden="1">#REF!</definedName>
    <definedName name="_bdm.86CF4161BD9E44EDA61CA69429042A87.edm" hidden="1">#REF!</definedName>
    <definedName name="_bdm.C540E9950CBF4F60951F2074C39BADB6.edm" hidden="1">#REF!</definedName>
    <definedName name="_bdm.EB4A45E593104102B34B7741F00678B2.edm" hidden="1">#REF!</definedName>
    <definedName name="_bdm.ED408283517448EAAA78235AD8A1FEAD.edm" hidden="1">#REF!</definedName>
    <definedName name="_BQ4.1" hidden="1">#REF!</definedName>
    <definedName name="_dd1" hidden="1">{"balanço dolares",#N/A,FALSE,"SIGADR$";"AUT BAL REAIS",#N/A,FALSE,"SIGADR$";"QUOCIENTES REAIS",#N/A,FALSE,"QUOCIENTES";"JUNH QUOCI DOLARES",#N/A,FALSE,"QUOCIENTES"}</definedName>
    <definedName name="_DRE11111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_Fill" hidden="1">#REF!</definedName>
    <definedName name="_xlnm._FilterDatabase" hidden="1">#REF!</definedName>
    <definedName name="_I2" hidden="1">{"PVGraph2",#N/A,FALSE,"PV Data"}</definedName>
    <definedName name="_I22" hidden="1">{"PVGraph2",#N/A,FALSE,"PV Data"}</definedName>
    <definedName name="_I23" hidden="1">{"PVGraph2",#N/A,FALSE,"PV Data"}</definedName>
    <definedName name="_I3" hidden="1">{"PVGraph2",#N/A,FALSE,"PV Data"}</definedName>
    <definedName name="_II2" hidden="1">{"PVGraph2",#N/A,FALSE,"PV Data"}</definedName>
    <definedName name="_kEY3" hidden="1">#REF!</definedName>
    <definedName name="_Order1" hidden="1">255</definedName>
    <definedName name="_Order2" hidden="1">255</definedName>
    <definedName name="_q234" hidden="1">'[15]sales vol.'!$J$211:$J$214</definedName>
    <definedName name="_s1" hidden="1">'[3]sales vol.'!$J$34:$J$37</definedName>
    <definedName name="_s2" hidden="1">'[3]sales vol.'!$J$398:$J$401</definedName>
    <definedName name="_s3" hidden="1">'[3]sales vol.'!$J$211:$J$214</definedName>
    <definedName name="_s4" hidden="1">'[3]sales vol.'!$I$1121:$I$1122</definedName>
    <definedName name="_s5" hidden="1">'[3]sales vol.'!$I$1632:$I$1635</definedName>
    <definedName name="_s6" hidden="1">'[3]sales vol.'!$I$2248:$I$2251</definedName>
    <definedName name="_Sort" hidden="1">#REF!</definedName>
    <definedName name="_tabel1_outx" localSheetId="1" hidden="1">#REF!</definedName>
    <definedName name="_tabel1_outx" hidden="1">#REF!</definedName>
    <definedName name="_Table1_In1" hidden="1">#REF!</definedName>
    <definedName name="_Table1_Out" localSheetId="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12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_y22" hidden="1">{"PVGraph2",#N/A,FALSE,"PV Data"}</definedName>
    <definedName name="a0" hidden="1">{#N/A,#N/A,FALSE,"FlCx99";#N/A,#N/A,FALSE,"Dívida99"}</definedName>
    <definedName name="aaa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aaaaaa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AAAAAAAAAAAAA" hidden="1">{"'Sheet1'!$A$1:$G$85"}</definedName>
    <definedName name="aasas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AccessDatabase" hidden="1">"K:\TABELAS\ATIVO97\CONSO\ATFX497C.mdb"</definedName>
    <definedName name="advvv" hidden="1">{#N/A,#N/A,FALSE,"C.P.V."}</definedName>
    <definedName name="adwasd" hidden="1">4</definedName>
    <definedName name="afdasfdas" hidden="1">{"origens e aplicações",#N/A,FALSE,"DoarR$";"ORIGENS APLICAÇÕES",#N/A,FALSE,"DoarU$"}</definedName>
    <definedName name="Anal.Desp.Ind.SA." hidden="1">{"AUT ANALISE DESP",#N/A,TRUE,"AN.DESP. MR$"}</definedName>
    <definedName name="anscount" hidden="1">1</definedName>
    <definedName name="antonio" hidden="1">{#N/A,"70% Success",FALSE,"Sales Forecast";#N/A,#N/A,FALSE,"Sheet2"}</definedName>
    <definedName name="AS2DocOpenMode" hidden="1">"AS2DocumentEdit"</definedName>
    <definedName name="AS2HasNoAutoHeaderFooter" hidden="1">" "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kLS" localSheetId="1" hidden="1">#REF!</definedName>
    <definedName name="AS2TickmarkLS" hidden="1">#REF!</definedName>
    <definedName name="AS2VersionLS" hidden="1">300</definedName>
    <definedName name="asdadadser" hidden="1">{#N/A,#N/A,FALSE,"C.P.V."}</definedName>
    <definedName name="ASDads" hidden="1">[17]Lead!A1</definedName>
    <definedName name="ASDASD" hidden="1">[17]Links!A1</definedName>
    <definedName name="asdfdas" hidden="1">{#N/A,#N/A,FALSE,"Aging Summary";#N/A,#N/A,FALSE,"Ratio Analysis";#N/A,#N/A,FALSE,"Test 120 Day Accts";#N/A,#N/A,FALSE,"Tickmarks"}</definedName>
    <definedName name="asdfdd" hidden="1">"AS2DocumentBrowse"</definedName>
    <definedName name="asdsd" hidden="1">{#N/A,#N/A,FALSE,"Aging Summary";#N/A,#N/A,FALSE,"Ratio Analysis";#N/A,#N/A,FALSE,"Test 120 Day Accts";#N/A,#N/A,FALSE,"Tickmarks"}</definedName>
    <definedName name="asfda\" hidden="1">{#N/A,#N/A,TRUE,"ComparativoII"}</definedName>
    <definedName name="ask" hidden="1">#REF!</definedName>
    <definedName name="b" hidden="1">#N/A</definedName>
    <definedName name="bbb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Bchjqchje" hidden="1">#REF!</definedName>
    <definedName name="BG_Del" hidden="1">15</definedName>
    <definedName name="BG_Ins" hidden="1">4</definedName>
    <definedName name="BG_Mod" hidden="1">6</definedName>
    <definedName name="BLPH1" hidden="1">'[18]Brazil Risk'!#REF!</definedName>
    <definedName name="BLPH10" hidden="1">'[19]Global Equity Indices'!$A$4</definedName>
    <definedName name="BLPH100" hidden="1">[20]Trimestral!#REF!</definedName>
    <definedName name="BLPH101" hidden="1">[20]Trimestral!#REF!</definedName>
    <definedName name="BLPH102" hidden="1">[20]Trimestral!$O$7</definedName>
    <definedName name="BLPH11" hidden="1">'[19]Global Equity Indices'!$D$4</definedName>
    <definedName name="BLPH12" hidden="1">'[19]Global Equity Indices'!$G$4</definedName>
    <definedName name="BLPH13" hidden="1">'[19]Global Equity Indices'!$J$4</definedName>
    <definedName name="BLPH14" hidden="1">'[21]Country Risk'!$A$3</definedName>
    <definedName name="BLPH15" hidden="1">'[21]Country Risk'!$E$3</definedName>
    <definedName name="BLPH16" hidden="1">'[21]Country Risk'!$J$3</definedName>
    <definedName name="BLPH17" hidden="1">#REF!</definedName>
    <definedName name="BLPH18" hidden="1">#REF!</definedName>
    <definedName name="BLPH19" hidden="1">#REF!</definedName>
    <definedName name="BLPH2" hidden="1">'[18]Brazil Risk'!#REF!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[20]Trimestral!#REF!</definedName>
    <definedName name="BLPH3" hidden="1">'[18]Brazil Risk'!#REF!</definedName>
    <definedName name="BLPH30" hidden="1">[20]Trimestral!#REF!</definedName>
    <definedName name="BLPH31" hidden="1">[20]Trimestral!#REF!</definedName>
    <definedName name="BLPH32" hidden="1">[20]Trimestral!#REF!</definedName>
    <definedName name="BLPH33" hidden="1">[20]Trimestral!#REF!</definedName>
    <definedName name="BLPH34" hidden="1">[20]Trimestral!#REF!</definedName>
    <definedName name="BLPH35" hidden="1">[20]Trimestral!#REF!</definedName>
    <definedName name="BLPH36" hidden="1">[20]Trimestral!#REF!</definedName>
    <definedName name="BLPH37" hidden="1">[20]Trimestral!#REF!</definedName>
    <definedName name="BLPH38" hidden="1">[20]Trimestral!#REF!</definedName>
    <definedName name="BLPH39" hidden="1">[20]Trimestral!#REF!</definedName>
    <definedName name="BLPH4" hidden="1">'[18]Brazil Risk'!#REF!</definedName>
    <definedName name="BLPH40" hidden="1">[20]Trimestral!#REF!</definedName>
    <definedName name="BLPH41" hidden="1">[20]Trimestral!#REF!</definedName>
    <definedName name="BLPH42" hidden="1">[20]Trimestral!#REF!</definedName>
    <definedName name="BLPH43" hidden="1">[20]Trimestral!#REF!</definedName>
    <definedName name="BLPH44" hidden="1">[20]Trimestral!#REF!</definedName>
    <definedName name="BLPH45" hidden="1">[20]Trimestral!#REF!</definedName>
    <definedName name="BLPH46" hidden="1">[20]Trimestral!#REF!</definedName>
    <definedName name="BLPH47" hidden="1">[20]Trimestral!#REF!</definedName>
    <definedName name="BLPH48" hidden="1">[20]Trimestral!#REF!</definedName>
    <definedName name="BLPH49" hidden="1">[20]Trimestral!#REF!</definedName>
    <definedName name="BLPH5" hidden="1">'[18]Brazil Risk'!#REF!</definedName>
    <definedName name="BLPH50" hidden="1">[20]Trimestral!#REF!</definedName>
    <definedName name="BLPH51" hidden="1">[20]Trimestral!#REF!</definedName>
    <definedName name="BLPH52" hidden="1">[20]Trimestral!#REF!</definedName>
    <definedName name="BLPH53" hidden="1">[20]Trimestral!#REF!</definedName>
    <definedName name="BLPH54" hidden="1">[20]Trimestral!#REF!</definedName>
    <definedName name="BLPH55" hidden="1">[20]Trimestral!#REF!</definedName>
    <definedName name="BLPH6" hidden="1">'[18]Brazil Risk'!#REF!</definedName>
    <definedName name="BLPH64" hidden="1">[20]Trimestral!#REF!</definedName>
    <definedName name="BLPH65" hidden="1">[20]Trimestral!$C$7</definedName>
    <definedName name="BLPH66" hidden="1">[20]Trimestral!$E$7</definedName>
    <definedName name="BLPH67" hidden="1">[20]Trimestral!#REF!</definedName>
    <definedName name="BLPH68" hidden="1">[20]Trimestral!#REF!</definedName>
    <definedName name="BLPH69" hidden="1">[20]Trimestral!$K$7</definedName>
    <definedName name="BLPH7" hidden="1">[20]Trimestral!#REF!</definedName>
    <definedName name="BLPH70" hidden="1">[20]Trimestral!#REF!</definedName>
    <definedName name="BLPH71" hidden="1">[20]Trimestral!$M$8</definedName>
    <definedName name="BLPH72" hidden="1">[20]Trimestral!$M$9</definedName>
    <definedName name="BLPH73" hidden="1">[20]Trimestral!$M$10</definedName>
    <definedName name="BLPH74" hidden="1">[20]Trimestral!#REF!</definedName>
    <definedName name="BLPH75" hidden="1">[20]Trimestral!#REF!</definedName>
    <definedName name="BLPH76" hidden="1">[20]Trimestral!#REF!</definedName>
    <definedName name="BLPH77" hidden="1">[20]Trimestral!$V$5</definedName>
    <definedName name="BLPH78" hidden="1">[20]Trimestral!#REF!</definedName>
    <definedName name="BLPH79" hidden="1">[20]Trimestral!#REF!</definedName>
    <definedName name="BLPH8" hidden="1">'[18]Brazil Risk'!#REF!</definedName>
    <definedName name="BLPH80" hidden="1">[20]Trimestral!#REF!</definedName>
    <definedName name="BLPH9" hidden="1">'[18]Brazil Risk'!#REF!</definedName>
    <definedName name="BLPH92" hidden="1">[20]Trimestral!#REF!</definedName>
    <definedName name="BLPH93" hidden="1">[20]Trimestral!#REF!</definedName>
    <definedName name="BLPH94" hidden="1">[20]Trimestral!#REF!</definedName>
    <definedName name="BLPH95" hidden="1">[20]Trimestral!#REF!</definedName>
    <definedName name="BLPH96" hidden="1">[20]Trimestral!#REF!</definedName>
    <definedName name="BLPH97" hidden="1">[20]Trimestral!#REF!</definedName>
    <definedName name="BLPH98" hidden="1">[20]Trimestral!#REF!</definedName>
    <definedName name="BLPH99" hidden="1">[20]Trimestral!#REF!</definedName>
    <definedName name="bonus" hidden="1">{#N/A,#N/A,FALSE,"Aging Summary";#N/A,#N/A,FALSE,"Ratio Analysis";#N/A,#N/A,FALSE,"Test 120 Day Accts";#N/A,#N/A,FALSE,"Tickmarks"}</definedName>
    <definedName name="ca" hidden="1">{#N/A,"70% Success",FALSE,"Sales Forecast";#N/A,#N/A,FALSE,"Sheet2"}</definedName>
    <definedName name="carlos" hidden="1">{#N/A,"10% Success",FALSE,"Sales Forecast";#N/A,#N/A,FALSE,"Sheet2"}</definedName>
    <definedName name="CARTUCHO_FULL" hidden="1">[22]Cartucho!$B$3:$O$1707</definedName>
    <definedName name="caS" hidden="1">[16]XREF!$3:$3</definedName>
    <definedName name="ccc" localSheetId="1" hidden="1">[23]Lead!#REF!</definedName>
    <definedName name="ccc" hidden="1">[23]Lead!#REF!</definedName>
    <definedName name="CIQWBGuid" hidden="1">"6d63f331-67b9-43ed-bb9d-9093fbaf1001"</definedName>
    <definedName name="çkl" hidden="1">{#N/A,#N/A,FALSE,"BLDC";#N/A,#N/A,FALSE,"RESDC";#N/A,#N/A,FALSE,"BLFV";#N/A,#N/A,FALSE,"RESFV"}</definedName>
    <definedName name="claudia" hidden="1">{#N/A,"70% Success",FALSE,"Sales Forecast";#N/A,#N/A,FALSE,"Sheet2"}</definedName>
    <definedName name="COD_ATIVIDADES" hidden="1">[22]Cartucho!$B$3:$B$1707</definedName>
    <definedName name="COLUNAS_CARTUCHO_FULL" hidden="1">[22]Cartucho!$B$3:$O$3</definedName>
    <definedName name="Concessão_Malha_Sul" hidden="1">{#N/A,"100% Success",TRUE,"Sales Forecast";#N/A,#N/A,TRUE,"Sheet2"}</definedName>
    <definedName name="cooperativa" hidden="1">{#N/A,#N/A,FALSE,"Aging Summary";#N/A,#N/A,FALSE,"Ratio Analysis";#N/A,#N/A,FALSE,"Test 120 Day Accts";#N/A,#N/A,FALSE,"Tickmarks"}</definedName>
    <definedName name="Cooperativas" hidden="1">{#N/A,#N/A,FALSE,"Aging Summary";#N/A,#N/A,FALSE,"Ratio Analysis";#N/A,#N/A,FALSE,"Test 120 Day Accts";#N/A,#N/A,FALSE,"Tickmarks"}</definedName>
    <definedName name="cOPY" hidden="1">'[21]Revisão ativo-passivo'!#REF!</definedName>
    <definedName name="czp" hidden="1">[16]Lead!$N$18</definedName>
    <definedName name="daniella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ARf" hidden="1">{#N/A,#N/A,FALSE,"Aging Summary";#N/A,#N/A,FALSE,"Ratio Analysis";#N/A,#N/A,FALSE,"Test 120 Day Accts";#N/A,#N/A,FALSE,"Tickmarks"}</definedName>
    <definedName name="DCJKNWQD" hidden="1">{#N/A,#N/A,FALSE,"Aging Summary";#N/A,#N/A,FALSE,"Ratio Analysis";#N/A,#N/A,FALSE,"Test 120 Day Accts";#N/A,#N/A,FALSE,"Tickmarks"}</definedName>
    <definedName name="DCTF" hidden="1">8</definedName>
    <definedName name="Detail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HEWHF" hidden="1">{#N/A,#N/A,FALSE,"Aging Summary";#N/A,#N/A,FALSE,"Ratio Analysis";#N/A,#N/A,FALSE,"Test 120 Day Accts";#N/A,#N/A,FALSE,"Tickmarks"}</definedName>
    <definedName name="Dinap" hidden="1">{#N/A,#N/A,FALSE,"Aging Summary";#N/A,#N/A,FALSE,"Ratio Analysis";#N/A,#N/A,FALSE,"Test 120 Day Accts";#N/A,#N/A,FALSE,"Tickmarks"}</definedName>
    <definedName name="djhgkejhfw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MNJKQW" hidden="1">{#N/A,#N/A,FALSE,"Aging Summary";#N/A,#N/A,FALSE,"Ratio Analysis";#N/A,#N/A,FALSE,"Test 120 Day Accts";#N/A,#N/A,FALSE,"Tickmarks"}</definedName>
    <definedName name="dqwfds" hidden="1">[16]Lead!A1</definedName>
    <definedName name="DRE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RE_P_Flor" hidden="1">#REF!</definedName>
    <definedName name="DRE_P_Trad" hidden="1">#REF!</definedName>
    <definedName name="DREServico2" hidden="1">{"PVGraph2",#N/A,FALSE,"PV Data"}</definedName>
    <definedName name="dsa" localSheetId="1" hidden="1">#REF!</definedName>
    <definedName name="dsa" hidden="1">#REF!</definedName>
    <definedName name="dsgfsdgfdfs" hidden="1">{"DEM FAT 1.000 REAIS",#N/A,FALSE,"Comp.Fat.";"DEM FAT MEDIO ANO",#N/A,FALSE,"Comp.Fat."}</definedName>
    <definedName name="eee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EEEEEEE" hidden="1">{"REAIS",#N/A,FALSE,"COMP FAT";"INDICES PREÇOS",#N/A,FALSE,"INDIC.PREÇOS";"DOLARES",#N/A,FALSE,"COMP FAT";"COBRANÇA",#N/A,FALSE,"COBRANÇA";"FAT FILIAL",#N/A,FALSE,"Fatur.Filial"}</definedName>
    <definedName name="EJKHFE" hidden="1">{#N/A,#N/A,FALSE,"Aging Summary";#N/A,#N/A,FALSE,"Ratio Analysis";#N/A,#N/A,FALSE,"Test 120 Day Accts";#N/A,#N/A,FALSE,"Tickmarks"}</definedName>
    <definedName name="ESTOQUE" hidden="1">{#N/A,#N/A,FALSE,"BLDC";#N/A,#N/A,FALSE,"RESDC";#N/A,#N/A,FALSE,"BLFV";#N/A,#N/A,FALSE,"RESFV"}</definedName>
    <definedName name="esus" hidden="1">{"balanço dolares",#N/A,FALSE,"SIGADR$";"AUT BAL REAIS",#N/A,FALSE,"SIGADR$";"QUOCIENTES REAIS",#N/A,FALSE,"QUOCIENTES";"JUNH QUOCI DOLARES",#N/A,FALSE,"QUOCIENTES"}</definedName>
    <definedName name="ev.Calculation" hidden="1">-4105</definedName>
    <definedName name="ev.Initialized" hidden="1">FALSE</definedName>
    <definedName name="ewqewq" localSheetId="1" hidden="1">[23]Lead!#REF!</definedName>
    <definedName name="ewqewq" hidden="1">[23]Lead!#REF!</definedName>
    <definedName name="fad" hidden="1">{#N/A,"70% Success",FALSE,"Sales Forecast";#N/A,#N/A,FALSE,"Sheet2"}</definedName>
    <definedName name="fasf" hidden="1">{"origens e aplicações",#N/A,FALSE,"DoarR$";"ORIGENS APLICAÇÕES",#N/A,FALSE,"DoarU$"}</definedName>
    <definedName name="fe" hidden="1">{#N/A,#N/A,FALSE,"Aging Summary";#N/A,#N/A,FALSE,"Ratio Analysis";#N/A,#N/A,FALSE,"Test 120 Day Accts";#N/A,#N/A,FALSE,"Tickmarks"}</definedName>
    <definedName name="Feb" hidden="1">{#N/A,#N/A,TRUE,"ComparativoII"}</definedName>
    <definedName name="FGTS" hidden="1">{#N/A,#N/A,FALSE,"Aging Summary";#N/A,#N/A,FALSE,"Ratio Analysis";#N/A,#N/A,FALSE,"Test 120 Day Accts";#N/A,#N/A,FALSE,"Tickmarks"}</definedName>
    <definedName name="Flx_Flor" hidden="1">#REF!</definedName>
    <definedName name="Flx_Trad" hidden="1">#REF!</definedName>
    <definedName name="FUNRURAL" hidden="1">{#N/A,#N/A,FALSE,"Aging Summary";#N/A,#N/A,FALSE,"Ratio Analysis";#N/A,#N/A,FALSE,"Test 120 Day Accts";#N/A,#N/A,FALSE,"Tickmarks"}</definedName>
    <definedName name="FVDS" hidden="1">[21]XREF!#REF!</definedName>
    <definedName name="g" hidden="1">{#N/A,#N/A,FALSE,"FlCx99";#N/A,#N/A,FALSE,"Dívida99"}</definedName>
    <definedName name="galo" hidden="1">{#N/A,#N/A,FALSE,"Aging Summary";#N/A,#N/A,FALSE,"Ratio Analysis";#N/A,#N/A,FALSE,"Test 120 Day Accts";#N/A,#N/A,FALSE,"Tickmarks"}</definedName>
    <definedName name="gdsfgsdfg" hidden="1">{"RESULTADOS REAIS",#N/A,FALSE,"Dem.Res.R$";"RESULTADOS DOLARES",#N/A,FALSE,"Dem.Res.US$";"PERCENTUAIS REAIS",#N/A,FALSE,"Percentuais R$";"PERCENTUAIS DOLARES",#N/A,FALSE,"Percentuais US$"}</definedName>
    <definedName name="GemcoCOML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general_exp." hidden="1">{#N/A,"100% Success",TRUE,"Sales Forecast";#N/A,#N/A,TRUE,"Sheet2"}</definedName>
    <definedName name="ghj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gsdfgsdfg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gsdfgsdgf" hidden="1">{"balanço dolares",#N/A,FALSE,"SIGADR$";"AUT BAL REAIS",#N/A,FALSE,"SIGADR$";"QUOCIENTES REAIS",#N/A,FALSE,"QUOCIENTES";"JUNH QUOCI DOLARES",#N/A,FALSE,"QUOCIENTES"}</definedName>
    <definedName name="gsdfgsdgfsdgfsdfg" hidden="1">{"balanço dolares",#N/A,FALSE,"SIGADR$";"AUT BAL REAIS",#N/A,FALSE,"SIGADR$";"QUOCIENTES REAIS",#N/A,FALSE,"QUOCIENTES";"JUNH QUOCI DOLARES",#N/A,FALSE,"QUOCIENTES"}</definedName>
    <definedName name="h" hidden="1">{#N/A,#N/A,FALSE,"FlCx99";#N/A,#N/A,FALSE,"Dívida99"}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hz" hidden="1">#REF!</definedName>
    <definedName name="HJHKJHKHKH" hidden="1">{#N/A,#N/A,FALSE,"Aging Summary";#N/A,#N/A,FALSE,"Ratio Analysis";#N/A,#N/A,FALSE,"Test 120 Day Accts";#N/A,#N/A,FALSE,"Tickmarks"}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JA" hidden="1">{"RES-2002",#N/A,FALSE,"BL2000";"A1-2002",#N/A,FALSE,"BL2000";"A2-2002",#N/A,FALSE,"BL2000"}</definedName>
    <definedName name="Hola" hidden="1">{"RESULTADOS REAIS",#N/A,FALSE,"Dem.Res.R$";"RESULTADOS DOLARES",#N/A,FALSE,"Dem.Res.US$";"PERCENTUAIS REAIS",#N/A,FALSE,"Percentuais R$";"PERCENTUAIS DOLARES",#N/A,FALSE,"Percentuais US$"}</definedName>
    <definedName name="HQFWKJHR" hidden="1">{#N/A,#N/A,FALSE,"Aging Summary";#N/A,#N/A,FALSE,"Ratio Analysis";#N/A,#N/A,FALSE,"Test 120 Day Accts";#N/A,#N/A,FALSE,"Tickmarks"}</definedName>
    <definedName name="HTML_CodePage" hidden="1">1252</definedName>
    <definedName name="HTML_Control" hidden="1">{"'Sheet1'!$A$1:$H$145"}</definedName>
    <definedName name="HTML_Control1" hidden="1">{"'Sheet1'!$A$1:$G$85"}</definedName>
    <definedName name="HTML_Control2" hidden="1">{"'Sheet1'!$A$1:$G$85"}</definedName>
    <definedName name="HTML_Control3" hidden="1">{"'Sheet1'!$A$1:$G$85"}</definedName>
    <definedName name="HTML_Controla" hidden="1">{"'Sheet1'!$A$1:$G$85"}</definedName>
    <definedName name="HTML_Controlb" hidden="1">{"'Sheet1'!$A$1:$G$85"}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"C:\DIVULGAÇÃO INPC IPCA 2001\inpc0501.htm"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hidden="1">#REF!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f.G_Flor" hidden="1">#REF!</definedName>
    <definedName name="Inf.G_Trad" hidden="1">#REF!</definedName>
    <definedName name="INSS" hidden="1">{#N/A,#N/A,FALSE,"Aging Summary";#N/A,#N/A,FALSE,"Ratio Analysis";#N/A,#N/A,FALSE,"Test 120 Day Accts";#N/A,#N/A,FALSE,"Tickmarks"}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BETA" hidden="1">"c2133"</definedName>
    <definedName name="IQ_CAPEX_BR" hidden="1">"c111"</definedName>
    <definedName name="IQ_CASH_ST_INVEST" hidden="1">"c124"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YS_COVER_SHORT" hidden="1">"c1578"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VIDEND_YIELD" hidden="1">"c332"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LOAT_PERCENT" hidden="1">"c1575"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STSALEPRICE" hidden="1">"c646"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INORITY_INTEREST_TOTAL" hidden="1">"c1905"</definedName>
    <definedName name="IQ_MTD" hidden="1">800000</definedName>
    <definedName name="IQ_NAMES_REVISION_DATE_" hidden="1">"06/27/2015 19:27:43"</definedName>
    <definedName name="IQ_NET_DEBT_ISSUED_BR" hidden="1">"c753"</definedName>
    <definedName name="IQ_NET_INT_INC_BR" hidden="1">"c765"</definedName>
    <definedName name="IQ_OPENED55" hidden="1">1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EQUITY" hidden="1">"c1044"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HARESOUTSTANDING" hidden="1">"c1164"</definedName>
    <definedName name="IQ_SHORT_INTEREST" hidden="1">"c1165"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" hidden="1">"c1247"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VOL_LAST_3MTH" hidden="1">"c1525"</definedName>
    <definedName name="IQ_VOL_LAST_6MTH" hidden="1">"c1526"</definedName>
    <definedName name="IQ_VOL_LAST_WK" hidden="1">"c1523"</definedName>
    <definedName name="IQ_VOL_LAST_YR" hidden="1">"c1527"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MONTH" hidden="1">130000</definedName>
    <definedName name="IQRH58" hidden="1">"$H$59:$H$65"</definedName>
    <definedName name="IQRN10" hidden="1">"$O$10:$S$10"</definedName>
    <definedName name="IQRN11" hidden="1">"$O$11:$P$11"</definedName>
    <definedName name="IQRN12" hidden="1">"$O$12:$S$12"</definedName>
    <definedName name="IQRN13" hidden="1">"$O$13:$S$13"</definedName>
    <definedName name="IQRN14" hidden="1">"$O$14:$S$14"</definedName>
    <definedName name="IQRN15" hidden="1">"$O$15:$S$15"</definedName>
    <definedName name="IQRN16" hidden="1">"$O$16:$S$16"</definedName>
    <definedName name="IQRN17" hidden="1">"$O$17:$S$17"</definedName>
    <definedName name="IQRN18" hidden="1">"$O$18:$S$18"</definedName>
    <definedName name="IQRN19" hidden="1">"$O$19:$Q$19"</definedName>
    <definedName name="IQRT10" hidden="1">"$U$10:$Y$10"</definedName>
    <definedName name="IQRT11" hidden="1">"$U$11:$V$11"</definedName>
    <definedName name="IQRT12" hidden="1">"$U$12:$Y$12"</definedName>
    <definedName name="IQRT13" hidden="1">"$U$13:$Y$13"</definedName>
    <definedName name="IQRT14" hidden="1">"$U$14:$Y$14"</definedName>
    <definedName name="IQRT15" hidden="1">"$U$15:$Y$15"</definedName>
    <definedName name="IQRT16" hidden="1">"$U$16:$Y$16"</definedName>
    <definedName name="IQRT17" hidden="1">"$U$17:$Y$17"</definedName>
    <definedName name="IQRT18" hidden="1">"$U$18:$Y$18"</definedName>
    <definedName name="IQRT19" hidden="1">"$U$19:$W$19"</definedName>
    <definedName name="IsColHidden" hidden="1">FALSE</definedName>
    <definedName name="IsLTMColHidden" hidden="1">FALSE</definedName>
    <definedName name="iu" hidden="1">{#N/A,#N/A,FALSE,"Aging Summary";#N/A,#N/A,FALSE,"Ratio Analysis";#N/A,#N/A,FALSE,"Test 120 Day Accts";#N/A,#N/A,FALSE,"Tickmarks"}</definedName>
    <definedName name="jad" hidden="1">{#N/A,"30% Success",TRUE,"Sales Forecast";#N/A,#N/A,TRUE,"Sheet2"}</definedName>
    <definedName name="joaquim" hidden="1">{#N/A,"100% Success",TRUE,"Sales Forecast";#N/A,#N/A,TRUE,"Sheet2"}</definedName>
    <definedName name="jsdf" hidden="1">{#N/A,#N/A,TRUE,"ComparativoII"}</definedName>
    <definedName name="kfd" hidden="1">{#N/A,#N/A,FALSE,"BLDC";#N/A,#N/A,FALSE,"RESDC";#N/A,#N/A,FALSE,"BLFV";#N/A,#N/A,FALSE,"RESFV"}</definedName>
    <definedName name="kjds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KJH" hidden="1">{"TOTAL ADM",#N/A,TRUE,"Total Desp.Adm.";"DIR EXECUTIVA",#N/A,TRUE,"5000";"EXECUTIVA",#N/A,TRUE,"5010";"SEDIR",#N/A,TRUE,"5020";"ADM FINANCEIRA",#N/A,TRUE,"9000";"FINANCEIRA",#N/A,TRUE,"9010";"CONTROLADORIA",#N/A,TRUE,"9110";"FINANCEIRO",#N/A,TRUE,"9200";"DECOP",#N/A,TRUE,"9220";"DECOB",#N/A,TRUE,"9230";"RH",#N/A,TRUE,"9300";"GER RH",#N/A,TRUE,"9310";"CARGOS BENEF",#N/A,TRUE,"9320";"RECRUTAMENTO",#N/A,TRUE,"9330";"ADM PESSOAL",#N/A,TRUE,"9340";"TREINAMENTO",#N/A,TRUE,"9350";"INFRA",#N/A,TRUE,"9400";"GER INFRA",#N/A,TRUE,"9410";"COMPRAS",#N/A,TRUE,"9420";"ORG METODOS",#N/A,TRUE,"9430";"SERV GERAIS",#N/A,TRUE,"9440";"OFF SET",#N/A,TRUE,"9441";"COPA",#N/A,TRUE,"9442";"LIMPEZA",#N/A,TRUE,"9443";"EXPEDIÇÃO",#N/A,TRUE,"9444";"ALMOXARIFADO",#N/A,TRUE,"9445"}</definedName>
    <definedName name="kk" hidden="1">{"balanço dolares",#N/A,FALSE,"SIGADR$";"AUT BAL REAIS",#N/A,FALSE,"SIGADR$";"QUOCIENTES REAIS",#N/A,FALSE,"QUOCIENTES";"JUNH QUOCI DOLARES",#N/A,FALSE,"QUOCIENTES"}</definedName>
    <definedName name="kn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KQJFKLJE" hidden="1">{#N/A,#N/A,FALSE,"Aging Summary";#N/A,#N/A,FALSE,"Ratio Analysis";#N/A,#N/A,FALSE,"Test 120 Day Accts";#N/A,#N/A,FALSE,"Tickmarks"}</definedName>
    <definedName name="LANewProd" hidden="1">{"AUT ANALISE DESP",#N/A,TRUE,"AN.DESP. MR$"}</definedName>
    <definedName name="latin" hidden="1">{"balanço dolares",#N/A,FALSE,"SIGADR$";"AUT BAL REAIS",#N/A,FALSE,"SIGADR$";"QUOCIENTES REAIS",#N/A,FALSE,"QUOCIENTES";"JUNH QUOCI DOLARES",#N/A,FALSE,"QUOCIENTES"}</definedName>
    <definedName name="lçlll" hidden="1">{#N/A,#N/A,FALSE,"BLDC";#N/A,#N/A,FALSE,"RESDC";#N/A,#N/A,FALSE,"BLFV";#N/A,#N/A,FALSE,"RESFV"}</definedName>
    <definedName name="lkcnemc" hidden="1">#REF!</definedName>
    <definedName name="Maio0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mar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cel" hidden="1">{"'Sheet1'!$A$1:$G$85"}</definedName>
    <definedName name="marco" hidden="1">#REF!</definedName>
    <definedName name="market" hidden="1">{#N/A,"70% Success",FALSE,"Sales Forecast";#N/A,#N/A,FALSE,"Sheet2"}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mm" hidden="1">{#N/A,#N/A,FALSE,"Aging Summary";#N/A,#N/A,FALSE,"Ratio Analysis";#N/A,#N/A,FALSE,"Test 120 Day Accts";#N/A,#N/A,FALSE,"Tickmarks"}</definedName>
    <definedName name="NCNBWECJFE" hidden="1">{#N/A,#N/A,FALSE,"Aging Summary";#N/A,#N/A,FALSE,"Ratio Analysis";#N/A,#N/A,FALSE,"Test 120 Day Accts";#N/A,#N/A,FALSE,"Tickmarks"}</definedName>
    <definedName name="NJCEWNFJE" hidden="1">{#N/A,#N/A,FALSE,"Aging Summary";#N/A,#N/A,FALSE,"Ratio Analysis";#N/A,#N/A,FALSE,"Test 120 Day Accts";#N/A,#N/A,FALSE,"Tickmarks"}</definedName>
    <definedName name="NMJ" hidden="1">{"RES-2002",#N/A,FALSE,"BL2000";"A1-2002",#N/A,FALSE,"BL2000";"A2-2002",#N/A,FALSE,"BL2000"}</definedName>
    <definedName name="nnll" hidden="1">#REF!</definedName>
    <definedName name="nnn" hidden="1">{#N/A,#N/A,FALSE,"Aging Summary";#N/A,#N/A,FALSE,"Ratio Analysis";#N/A,#N/A,FALSE,"Test 120 Day Accts";#N/A,#N/A,FALSE,"Tickmarks"}</definedName>
    <definedName name="nnnn" hidden="1">[20]Trimestral!#REF!</definedName>
    <definedName name="nova" hidden="1">{#N/A,#N/A,FALSE,"BLDC";#N/A,#N/A,FALSE,"RESDC";#N/A,#N/A,FALSE,"BLFV";#N/A,#N/A,FALSE,"RESFV"}</definedName>
    <definedName name="o" hidden="1">5</definedName>
    <definedName name="Overheads" hidden="1">{#N/A,#N/A,FALSE,"Aging Summary";#N/A,#N/A,FALSE,"Ratio Analysis";#N/A,#N/A,FALSE,"Test 120 Day Accts";#N/A,#N/A,FALSE,"Tickmarks"}</definedName>
    <definedName name="p" hidden="1">#REF!</definedName>
    <definedName name="pedro" hidden="1">{#N/A,"30% Success",TRUE,"Sales Forecast";#N/A,#N/A,TRUE,"Sheet2"}</definedName>
    <definedName name="pi" hidden="1">[16]Lead!#REF!</definedName>
    <definedName name="pila" hidden="1">{"balanço dolares",#N/A,FALSE,"SIGADR$";"AUT BAL REAIS",#N/A,FALSE,"SIGADR$";"QUOCIENTES REAIS",#N/A,FALSE,"QUOCIENTES";"JUNH QUOCI DOLARES",#N/A,FALSE,"QUOCIENTES"}</definedName>
    <definedName name="PLPL" hidden="1">{#N/A,#N/A,FALSE,"Aging Summary";#N/A,#N/A,FALSE,"Ratio Analysis";#N/A,#N/A,FALSE,"Test 120 Day Accts";#N/A,#N/A,FALSE,"Tickmarks"}</definedName>
    <definedName name="po" hidden="1">{#N/A,#N/A,FALSE,"Aging Summary";#N/A,#N/A,FALSE,"Ratio Analysis";#N/A,#N/A,FALSE,"Test 120 Day Accts";#N/A,#N/A,FALSE,"Tickmarks"}</definedName>
    <definedName name="pqowoeiiur" hidden="1">{#N/A,#N/A,FALSE,"Aging Summary";#N/A,#N/A,FALSE,"Ratio Analysis";#N/A,#N/A,FALSE,"Test 120 Day Accts";#N/A,#N/A,FALSE,"Tickmarks"}</definedName>
    <definedName name="pqwoeiiur" hidden="1">{#N/A,#N/A,FALSE,"Aging Summary";#N/A,#N/A,FALSE,"Ratio Analysis";#N/A,#N/A,FALSE,"Test 120 Day Accts";#N/A,#N/A,FALSE,"Tickmarks"}</definedName>
    <definedName name="Premissas" hidden="1">{"summary1",#N/A,TRUE,"Comps";"summary2",#N/A,TRUE,"Comps";"summary3",#N/A,TRUE,"Comps"}</definedName>
    <definedName name="pwqoie" hidden="1">{#N/A,#N/A,FALSE,"Aging Summary";#N/A,#N/A,FALSE,"Ratio Analysis";#N/A,#N/A,FALSE,"Test 120 Day Accts";#N/A,#N/A,FALSE,"Tickmarks"}</definedName>
    <definedName name="QKND" hidden="1">{#N/A,#N/A,FALSE,"Aging Summary";#N/A,#N/A,FALSE,"Ratio Analysis";#N/A,#N/A,FALSE,"Test 120 Day Accts";#N/A,#N/A,FALSE,"Tickmarks"}</definedName>
    <definedName name="QQQQQQQ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QQQQQQQQ" hidden="1">{"DEM FAT 1.000 REAIS",#N/A,FALSE,"Comp.Fat.";"DEM FAT MEDIO ANO",#N/A,FALSE,"Comp.Fat."}</definedName>
    <definedName name="QQQQQQQQQQ" hidden="1">{"origens e aplicações",#N/A,FALSE,"DoarR$";"ORIGENS APLICAÇÕES",#N/A,FALSE,"DoarU$"}</definedName>
    <definedName name="qw" hidden="1">{#N/A,#N/A,FALSE,"Aging Summary";#N/A,#N/A,FALSE,"Ratio Analysis";#N/A,#N/A,FALSE,"Test 120 Day Accts";#N/A,#N/A,FALSE,"Tickmarks"}</definedName>
    <definedName name="qwe" hidden="1">{#N/A,#N/A,FALSE,"Aging Summary";#N/A,#N/A,FALSE,"Ratio Analysis";#N/A,#N/A,FALSE,"Test 120 Day Accts";#N/A,#N/A,FALSE,"Tickmarks"}</definedName>
    <definedName name="rafa" hidden="1">{#N/A,#N/A,FALSE,"Aging Summary";#N/A,#N/A,FALSE,"Ratio Analysis";#N/A,#N/A,FALSE,"Test 120 Day Accts";#N/A,#N/A,FALSE,"Tickmarks"}</definedName>
    <definedName name="re" hidden="1">{#N/A,#N/A,FALSE,"Aging Summary";#N/A,#N/A,FALSE,"Ratio Analysis";#N/A,#N/A,FALSE,"Test 120 Day Accts";#N/A,#N/A,FALSE,"Tickmarks"}</definedName>
    <definedName name="Retencao" hidden="1">{#N/A,#N/A,FALSE,"Aging Summary";#N/A,#N/A,FALSE,"Ratio Analysis";#N/A,#N/A,FALSE,"Test 120 Day Accts";#N/A,#N/A,FALSE,"Tickmarks"}</definedName>
    <definedName name="RRRRRR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rt" hidden="1">{#N/A,#N/A,FALSE,"Aging Summary";#N/A,#N/A,FALSE,"Ratio Analysis";#N/A,#N/A,FALSE,"Test 120 Day Accts";#N/A,#N/A,FALSE,"Tickmarks"}</definedName>
    <definedName name="ruut" hidden="1">{#N/A,#N/A,FALSE,"Aging Summary";#N/A,#N/A,FALSE,"Ratio Analysis";#N/A,#N/A,FALSE,"Test 120 Day Accts";#N/A,#N/A,FALSE,"Tickmarks"}</definedName>
    <definedName name="RWER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saa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SAPBEXdnldView" hidden="1">"D1QTFXVTFGCEF4LQCKDE97JL3"</definedName>
    <definedName name="SAPBEXsysID" hidden="1">"DBP"</definedName>
    <definedName name="scasd" hidden="1">[16]Links!A1</definedName>
    <definedName name="sdds" hidden="1">{#N/A,#N/A,FALSE,"BLDC";#N/A,#N/A,FALSE,"RESDC";#N/A,#N/A,FALSE,"BLFV";#N/A,#N/A,FALSE,"RESFV"}</definedName>
    <definedName name="sdf" hidden="1">{"SEPTEMBER PRINT",#N/A,FALSE,"INV_BKDN";"SEPTEMBER PRINT",#N/A,FALSE,"INV_BKDN"}</definedName>
    <definedName name="sdfdsfsd" hidden="1">{#N/A,#N/A,FALSE,"BLDC";#N/A,#N/A,FALSE,"RESDC";#N/A,#N/A,FALSE,"BLFV";#N/A,#N/A,FALSE,"RESFV"}</definedName>
    <definedName name="sdfsfgw" hidden="1">{#N/A,#N/A,FALSE,"BLDC";#N/A,#N/A,FALSE,"RESDC";#N/A,#N/A,FALSE,"BLFV";#N/A,#N/A,FALSE,"RESFV"}</definedName>
    <definedName name="second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Selic2" hidden="1">{#N/A,#N/A,FALSE,"Aging Summary";#N/A,#N/A,FALSE,"Ratio Analysis";#N/A,#N/A,FALSE,"Test 120 Day Accts";#N/A,#N/A,FALSE,"Tickmarks"}</definedName>
    <definedName name="selic3" hidden="1">{#N/A,#N/A,FALSE,"Aging Summary";#N/A,#N/A,FALSE,"Ratio Analysis";#N/A,#N/A,FALSE,"Test 120 Day Accts";#N/A,#N/A,FALSE,"Tickmarks"}</definedName>
    <definedName name="SelicJuros" hidden="1">{#N/A,#N/A,FALSE,"Aging Summary";#N/A,#N/A,FALSE,"Ratio Analysis";#N/A,#N/A,FALSE,"Test 120 Day Accts";#N/A,#N/A,FALSE,"Tickmarks"}</definedName>
    <definedName name="sencount" hidden="1">1</definedName>
    <definedName name="setvwertw" hidden="1">#REF!</definedName>
    <definedName name="sICALD" hidden="1">{#N/A,#N/A,FALSE,"Aging Summary";#N/A,#N/A,FALSE,"Ratio Analysis";#N/A,#N/A,FALSE,"Test 120 Day Accts";#N/A,#N/A,FALSE,"Tickmarks"}</definedName>
    <definedName name="sienl" hidden="1">{"origens e aplicações",#N/A,FALSE,"DoarR$";"ORIGENS APLICAÇÕES",#N/A,FALSE,"DoarU$"}</definedName>
    <definedName name="sodfspdf" hidden="1">{#N/A,#N/A,FALSE,"BLDC";#N/A,#N/A,FALSE,"RESDC";#N/A,#N/A,FALSE,"BLFV";#N/A,#N/A,FALSE,"RESFV"}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pfhiw" hidden="1">25</definedName>
    <definedName name="ssssss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ssssssssss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test" hidden="1">{#N/A,#N/A,FALSE,"FlCx99";#N/A,#N/A,FALSE,"Dívida99"}</definedName>
    <definedName name="TESTE" hidden="1">{#N/A,#N/A,FALSE,"BLDC";#N/A,#N/A,FALSE,"RESDC";#N/A,#N/A,FALSE,"BLFV";#N/A,#N/A,FALSE,"RESFV"}</definedName>
    <definedName name="TextRefCopyRangeCount" hidden="1">2</definedName>
    <definedName name="tr" hidden="1">{#N/A,#N/A,FALSE,"Aging Summary";#N/A,#N/A,FALSE,"Ratio Analysis";#N/A,#N/A,FALSE,"Test 120 Day Accts";#N/A,#N/A,FALSE,"Tickmarks"}</definedName>
    <definedName name="ty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i" hidden="1">{#N/A,#N/A,FALSE,"Aging Summary";#N/A,#N/A,FALSE,"Ratio Analysis";#N/A,#N/A,FALSE,"Test 120 Day Accts";#N/A,#N/A,FALSE,"Tickmarks"}</definedName>
    <definedName name="uwiepr" hidden="1">{#N/A,#N/A,FALSE,"Aging Summary";#N/A,#N/A,FALSE,"Ratio Analysis";#N/A,#N/A,FALSE,"Test 120 Day Accts";#N/A,#N/A,FALSE,"Tickmarks"}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hc" hidden="1">{#N/A,#N/A,FALSE,"FlCx99";#N/A,#N/A,FALSE,"Dívida99"}</definedName>
    <definedName name="w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dqwd" hidden="1">4</definedName>
    <definedName name="wdwadw" hidden="1">[16]Lead!$G:$G</definedName>
    <definedName name="work" hidden="1">{#N/A,#N/A,FALSE,"SUMMARY";#N/A,#N/A,FALSE,"CREDIT SERVICES";#N/A,#N/A,FALSE,"CANADA";#N/A,#N/A,FALSE,"PAYMENT SERVICES";#N/A,#N/A,FALSE,"EUROPE";#N/A,#N/A,FALSE,"L AMERICA";#N/A,#N/A,FALSE,"OTHER"}</definedName>
    <definedName name="wqdaqwdww" hidden="1">[16]XREF!$A$27</definedName>
    <definedName name="wrn.1." hidden="1">{"cover",#N/A,TRUE,"Cover";"toc1",#N/A,TRUE,"TOC";"ts1",#N/A,TRUE,"Transaction Summary";"ei",#N/A,TRUE,"Earnings Impact";"ad",#N/A,TRUE,"accretion dilution"}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00." hidden="1">{"RES-2000",#N/A,FALSE,"BL2000";"A1-2000",#N/A,FALSE,"BL2000";"A2-2000",#N/A,FALSE,"BL2000"}</definedName>
    <definedName name="wrn.2001." hidden="1">{"RES-2001",#N/A,FALSE,"BL2000";"A1-2001",#N/A,FALSE,"BL2000";"A2-2001",#N/A,FALSE,"BL2000"}</definedName>
    <definedName name="wrn.2002." hidden="1">{"RES-2002",#N/A,FALSE,"BL2000";"A1-2002",#N/A,FALSE,"BL2000";"A2-2002",#N/A,FALSE,"BL2000"}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CUMULADOS." hidden="1">{"CTO ACUMULADO",#N/A,FALSE,"BASE ANEXOS";"VAR ACUMULADAS",#N/A,FALSE,"BASE ANEXOS"}</definedName>
    <definedName name="wrn.ADMINISTRATIVA." hidden="1">{"TOTAL ADM",#N/A,TRUE,"Total Desp.Adm.";"DIR EXECUTIVA",#N/A,TRUE,"5000";"EXECUTIVA",#N/A,TRUE,"5010";"SEDIR",#N/A,TRUE,"5020";"ADM FINANCEIRA",#N/A,TRUE,"9000";"FINANCEIRA",#N/A,TRUE,"9010";"CONTROLADORIA",#N/A,TRUE,"9110";"FINANCEIRO",#N/A,TRUE,"9200";"DECOP",#N/A,TRUE,"9220";"DECOB",#N/A,TRUE,"9230";"RH",#N/A,TRUE,"9300";"GER RH",#N/A,TRUE,"9310";"CARGOS BENEF",#N/A,TRUE,"9320";"RECRUTAMENTO",#N/A,TRUE,"9330";"ADM PESSOAL",#N/A,TRUE,"9340";"TREINAMENTO",#N/A,TRUE,"9350";"INFRA",#N/A,TRUE,"9400";"GER INFRA",#N/A,TRUE,"9410";"COMPRAS",#N/A,TRUE,"9420";"ORG METODOS",#N/A,TRUE,"9430";"SERV GERAIS",#N/A,TRUE,"9440";"OFF SET",#N/A,TRUE,"9441";"COPA",#N/A,TRUE,"9442";"LIMPEZA",#N/A,TRUE,"9443";"EXPEDIÇÃO",#N/A,TRUE,"9444";"ALMOXARIFADO",#N/A,TRUE,"9445"}</definedName>
    <definedName name="wrn.Aging._.and._.Trend._.Analysis." hidden="1">{#N/A,#N/A,FALSE,"Aging Summary";#N/A,#N/A,FALSE,"Ratio Analysis";#N/A,#N/A,FALSE,"Test 120 Day Accts";#N/A,#N/A,FALSE,"Tickmarks"}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nalisis._.Acumulado." hidden="1">{"Ana1",#N/A,FALSE,"AnalisisA";"Ana2",#N/A,FALSE,"AnalisisA";"Ana3",#N/A,FALSE,"AnalisisA"}</definedName>
    <definedName name="wrn.Analisis._.Mensual." hidden="1">{"AnaM1",#N/A,FALSE,"AnalisisM";"AnaM2",#N/A,FALSE,"AnalisisM";"AnaM3",#N/A,FALSE,"AnalisisM"}</definedName>
    <definedName name="wrn.AUT._.ANALISE._.DESP." hidden="1">{"balanço dolares",#N/A,FALSE,"SIGADR$";"AUT BAL REAIS",#N/A,FALSE,"SIGADR$";"QUOCIENTES REAIS",#N/A,FALSE,"QUOCIENTES";"JUNH QUOCI DOLARES",#N/A,FALSE,"QUOCIENTES"}</definedName>
    <definedName name="wrn.AUT._.DESPESAS." hidden="1">{"AUT ANALISE DESP",#N/A,TRUE,"AN.DESP. MR$"}</definedName>
    <definedName name="wrn.B10." hidden="1">{"B10-2000",#N/A,FALSE,"BL2000"}</definedName>
    <definedName name="wrn.Balanço." hidden="1">{#N/A,#N/A,FALSE,"BLDC";#N/A,#N/A,FALSE,"RESDC";#N/A,#N/A,FALSE,"BLFV";#N/A,#N/A,FALSE,"RESFV"}</definedName>
    <definedName name="wrn.Balanço2." hidden="1">{#N/A,#N/A,FALSE,"BLDC";#N/A,#N/A,FALSE,"RESDC";#N/A,#N/A,FALSE,"BLFV";#N/A,#N/A,FALSE,"RESFV"}</definedName>
    <definedName name="wrn.balanço3." hidden="1">{#N/A,#N/A,FALSE,"BLDC";#N/A,#N/A,FALSE,"RESDC";#N/A,#N/A,FALSE,"BLFV";#N/A,#N/A,FALSE,"RESFV"}</definedName>
    <definedName name="wrn.benefits." hidden="1">{#N/A,#N/A,FALSE,"SUMMARY";#N/A,#N/A,FALSE,"CREDIT SERVICES";#N/A,#N/A,FALSE,"CANADA";#N/A,#N/A,FALSE,"PAYMENT SERVICES";#N/A,#N/A,FALSE,"EUROPE";#N/A,#N/A,FALSE,"L AMERICA";#N/A,#N/A,FALSE,"OTHER"}</definedName>
    <definedName name="wrn.BL." hidden="1">{"BL2000",#N/A,FALSE,"BL2000"}</definedName>
    <definedName name="wrn.CAPA." hidden="1">{"CAPA",#N/A,FALSE,"CAPA"}</definedName>
    <definedName name="wrn.COMNUS." hidden="1">{"COMNUS2000",#N/A,FALSE,"BL2000"}</definedName>
    <definedName name="wrn.COMP._.FAT." hidden="1">{"DEM FAT 1.000 REAIS",#N/A,FALSE,"Comp.Fat.";"DEM FAT MEDIO ANO",#N/A,FALSE,"Comp.Fat."}</definedName>
    <definedName name="wrn.Comparativo." hidden="1">{#N/A,#N/A,TRUE,"ComparativoII"}</definedName>
    <definedName name="wrn.COMPJPN." hidden="1">{"COMJPN2000",#N/A,FALSE,"BL2000"}</definedName>
    <definedName name="wrn.Consolidado." hidden="1">{"Econ Consolidado",#N/A,FALSE,"Econ Consol";"Fluxo de Caixa",#N/A,FALSE,"Fluxo Caixa";"Investimentos",#N/A,FALSE,"Investimentos"}</definedName>
    <definedName name="wrn.Costos." hidden="1">{"Costo1",#N/A,FALSE,"Costo Estimado";"Costo2",#N/A,FALSE,"Costo Estimado";"Costos3",#N/A,FALSE,"Costo Estimado";"Costo4",#N/A,FALSE,"Costo Estimado"}</definedName>
    <definedName name="wrn.CPV." hidden="1">{#N/A,#N/A,FALSE,"C.P.V."}</definedName>
    <definedName name="wrn.CPV2." hidden="1">{#N/A,#N/A,FALSE,"C.P.V."}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MONST._.RESULTADOS." hidden="1">{"RESULTADOS REAIS",#N/A,FALSE,"Dem.Res.R$";"RESULTADOS DOLARES",#N/A,FALSE,"Dem.Res.US$";"PERCENTUAIS REAIS",#N/A,FALSE,"Percentuais R$";"PERCENTUAIS DOLARES",#N/A,FALSE,"Percentuais US$"}</definedName>
    <definedName name="wrn.Demonstr._.Origem._.e._.Aplicações." hidden="1">{"origens e aplicações",#N/A,FALSE,"DoarR$";"ORIGENS APLICAÇÕES",#N/A,FALSE,"DoarU$"}</definedName>
    <definedName name="wrn.DIRERJ." hidden="1">{"TOTAL DIRERJ",#N/A,TRUE,"7400";"DIRERJ",#N/A,TRUE,"7401";"DEARIO",#N/A,TRUE,"7410";"RIO SUL",#N/A,TRUE,"7411";"RIO NORTE",#N/A,TRUE,"7412";"DUQUE DE CAXIAS",#N/A,TRUE,"7413";"PETRÓPOLIS",#N/A,TRUE,"7414";"VITORIA",#N/A,TRUE,"7415";"B HTE",#N/A,TRUE,"7416";"JUIZ DE FORA",#N/A,TRUE,"7417";"DIVINOPOLIS",#N/A,TRUE,"7418";"CACHOEIRO",#N/A,TRUE,"7419";"CONTAGEM",#N/A,TRUE,"7420";"SALVADOR",#N/A,TRUE,"7421";"RECIFE",#N/A,TRUE,"7422";"FORTALEZA",#N/A,TRUE,"7423";"NATAL",#N/A,TRUE,"7424";"BELEM",#N/A,TRUE,"7425"}</definedName>
    <definedName name="wrn.DIRESP." hidden="1">{"TOT DIRESP",#N/A,TRUE,"DIRESP";"DR CENTRO",#N/A,TRUE,"7210";"DR B FUNDA",#N/A,TRUE,"7211";"DR LESTE",#N/A,TRUE,"7212";"DR NORTE",#N/A,TRUE,"7213";"DR OEST",#N/A,TRUE,"7214";"DR SUL",#N/A,TRUE,"7215";"DR IPIRANGA",#N/A,TRUE,"7216"}</definedName>
    <definedName name="wrn.DIRSUL._.DOLAR.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wrn.HS_USA." hidden="1">{"HS_USA",#N/A,FALSE,"Base"}</definedName>
    <definedName name="wrn.INCPRE." hidden="1">{"INCPRE2000",#N/A,FALSE,"BL2000"}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JOGO_CONSOLIDADO." hidden="1">{#N/A,#N/A,TRUE,"Consolidado";#N/A,#N/A,TRUE,"Laticínios";#N/A,#N/A,TRUE,"Frangos";#N/A,#N/A,TRUE,"Suínos";#N/A,#N/A,TRUE,"Peru";#N/A,#N/A,TRUE,"Carnes";#N/A,#N/A,TRUE,"Suco";#N/A,#N/A,TRUE,"Batata"}</definedName>
    <definedName name="wrn.Kit._.Backup." hidden="1">{#N/A,#N/A,TRUE,"Capa";#N/A,#N/A,TRUE,"Assumptions";#N/A,#N/A,TRUE,"R$LEG_Renda";#N/A,#N/A,TRUE,"USDLEG_Renda";#N/A,#N/A,TRUE,"GAAP_Renda";#N/A,#N/A,TRUE,"CUSTO";#N/A,#N/A,TRUE,"R$Comp";#N/A,#N/A,TRUE,"R$LEG_OE";#N/A,#N/A,TRUE,"USDLEG_OE";#N/A,#N/A,TRUE,"GAAP_OE";#N/A,#N/A,TRUE,"OIDLEGR$";#N/A,#N/A,TRUE,"OIDLEGUSD";#N/A,#N/A,TRUE,"OIDLEGGAAP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LOTAÇÃO._.DE._.PESSOAL." hidden="1">{"EVOL LOT PESSOAL",#N/A,FALSE,"EVOLUÇÃO";"MAIO",#N/A,FALSE,"MAIO"}</definedName>
    <definedName name="wrn.MARKETING." hidden="1">{"TOTAL MARKETING",#N/A,TRUE,"8000";"GER COMUNICAÇÃO",#N/A,TRUE,"8100";"MARKETING",#N/A,TRUE,"8010";"GER COMUNICAÇÃO",#N/A,TRUE,"8110";"RELAÇÃO PUBLICA",#N/A,TRUE,"8120";"ASSESSORIA",#N/A,TRUE,"8130";"PUBLICAÇÕES",#N/A,TRUE,"8140";"MALA DIRETA",#N/A,TRUE,"8150";"PROMOÇÕES EVENTOS",#N/A,TRUE,"8160";"NAC ATENDIMENTO",#N/A,TRUE,"8200";"GER NAC ATENDIMENTO",#N/A,TRUE,"8210";"ASSIST ON LINE",#N/A,TRUE,"8220";"SATISFAÇÃO CLIENTE",#N/A,TRUE,"8230";"GER PROSPECÇÃO",#N/A,TRUE,"8300";"PROSPECÇÃO",#N/A,TRUE,"8310";"TELEMARKETING",#N/A,TRUE,"8320"}</definedName>
    <definedName name="wrn.MATRIZ." hidden="1">{"EXATA REAIS",#N/A,FALSE,"SIGMATR$";"EXATA DOLAR",#N/A,FALSE,"SIGMATU$"}</definedName>
    <definedName name="wrn.MENSUALES." hidden="1">{"CTO MES ACTUAL",#N/A,FALSE,"BASE ANEXOS";"VAR MES ACT",#N/A,FALSE,"BASE ANEXOS"}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OKI._.CAPA._.INDICES." hidden="1">{"OKI CAPA GERAL",#N/A,FALSE,"CAPA";"OKI INDICE GERAL",#N/A,FALSE,"INDICE GERAL - SIG";"OKI CAPA REGIONAIS",#N/A,FALSE,"CAPA FILIAIS";"OKI CAPA REGIONAIS",#N/A,FALSE,"CAPA FILIAIS";"OKI CAPA REGIONAIS",#N/A,FALSE,"CAPA FILIAIS";"OKI CAPA REGIONAIS",#N/A,FALSE,"CAPA FILIAIS";"OKI CAPA REGIONAIS",#N/A,FALSE,"CAPA FILIAIS";"OKI INDICE REGIONAIS",#N/A,FALSE,"INDICE FILIAIS";"OKI INDICE REGIONAIS",#N/A,FALSE,"INDICE FILIAIS";"OKI INDICE REGIONAIS",#N/A,FALSE,"INDICE FILIAIS";"OKI INDICE REGIONAIS",#N/A,FALSE,"INDICE FILIAIS";"OKI INDICE REAIS",#N/A,FALSE,"INDICE REAIS ";"OKI INDICE DOLARES",#N/A,FALSE,"INDICE US$"}</definedName>
    <definedName name="wrn.Parametros." hidden="1">{#N/A,#N/A,FALSE,"BLDC";#N/A,#N/A,FALSE,"RESDC";#N/A,#N/A,FALSE,"BLFV";#N/A,#N/A,FALSE,"RESFV"}</definedName>
    <definedName name="wrn.parametros2." hidden="1">{#N/A,#N/A,FALSE,"C.P.V."}</definedName>
    <definedName name="wrn.parametros3." hidden="1">{#N/A,#N/A,FALSE,"C.P.V."}</definedName>
    <definedName name="wrn.PL." hidden="1">{"PL2000",#N/A,FALSE,"BL2000"}</definedName>
    <definedName name="wrn.PLANEJAMENTO._.1999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T." hidden="1">{"PT2000",#N/A,FALSE,"BL2000"}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MENES." hidden="1">{"RESUMEN",#N/A,FALSE,"BASE ANEXOS";"ANEXO 1",#N/A,FALSE,"BASE ANEXOS";"ANEXO 2",#N/A,FALSE,"BASE ANEXOS"}</definedName>
    <definedName name="wrn.SEPT._.PRINT." hidden="1">{"SEPTEMBER PRINT",#N/A,FALSE,"INV_BKDN";"SEPTEMBER PRINT",#N/A,FALSE,"INV_BKDN"}</definedName>
    <definedName name="wrn.siebel" hidden="1">{"TOTAL DIRSUL",#N/A,TRUE,"7500";"DIRSUL",#N/A,TRUE,"7501";"CURITIBA",#N/A,TRUE,"7510";"CASCAVEL",#N/A,TRUE,"7511";"JOINVILLE",#N/A,TRUE,"7512";"CRICIUMA",#N/A,TRUE,"7513";"BLUMENAU",#N/A,TRUE,"7514";"PORTO ALEGRE",#N/A,TRUE,"7515";"CAXIAS DO SUL",#N/A,TRUE,"7516";"N HAMBURGO",#N/A,TRUE,"7517";"PASSO FUNDO",#N/A,TRUE,"7518";"PELOTAS",#N/A,TRUE,"7519";"FLORIANOPOLIS",#N/A,TRUE,"7520"}</definedName>
    <definedName name="wrn.SIG._.DIVERSOS." hidden="1">{"REAIS",#N/A,FALSE,"COMP FAT";"INDICES PREÇOS",#N/A,FALSE,"INDIC.PREÇOS";"DOLARES",#N/A,FALSE,"COMP FAT";"COBRANÇA",#N/A,FALSE,"COBRANÇA";"FAT FILIAL",#N/A,FALSE,"Fatur.Filial"}</definedName>
    <definedName name="wrn.SIGFILT.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wrn.sigfilt.siebel" hidden="1">{"EVAS CLIE NUM CLIEN",#N/A,FALSE,"Básico";"Evasao de clientes unid inf",#N/A,FALSE,"Básico";"FATUNIDINF",#N/A,FALSE,"Básico";"Ind Evas Cli un inf",#N/A,FALSE,"Básico";"IND EVAS CLIENTES",#N/A,FALSE,"Básico";"IND INF N UTIL",#N/A,FALSE,"Básico";"Num Clientes 1995",#N/A,FALSE,"Básico";"Num Clientes 1996",#N/A,FALSE,"Básico";"Num Clientes 94",#N/A,FALSE,"Básico";"SALDOINF",#N/A,FALSE,"Básico"}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e" hidden="1">{#N/A,#N/A,FALSE,"BLDC";#N/A,#N/A,FALSE,"RESDC";#N/A,#N/A,FALSE,"BLFV";#N/A,#N/A,FALSE,"RESFV"}</definedName>
    <definedName name="wrn.TOT._.DESP._.INDIRETAS." hidden="1">{"TOT DESP INDIRETAS",#N/A,TRUE,"Sub Tot Desp.Ind.";"DIR COML",#N/A,TRUE,"7010";"APOIO COML",#N/A,TRUE,"7020";"ADM VENDAS",#N/A,TRUE,"7110";"BANCOS",#N/A,TRUE,"7610";"INTERNACIONAL",#N/A,TRUE,"7710"}</definedName>
    <definedName name="wrn.TOTAL._.DIRESP." hidden="1">{"DIRESP",#N/A,TRUE,"7200";"DIR REG SP",#N/A,TRUE,"7201";"DEINF",#N/A,TRUE,"7202";"CENTRO",#N/A,TRUE,"7210";"BARRA FUNDA",#N/A,TRUE,"7211";"LESTE",#N/A,TRUE,"7212";"NORTE",#N/A,TRUE,"7213";"OESTE",#N/A,TRUE,"7214";"SUL",#N/A,TRUE,"7215";"IPIRANGA",#N/A,TRUE,"7216"}</definedName>
    <definedName name="wrn.Unidades." hidden="1">{"Rio Branco",#N/A,FALSE,"Rio Branco";"Itajaí",#N/A,FALSE,"Itajaí";"Pinheiro Machado",#N/A,FALSE,"PMachado";"Esteio",#N/A,FALSE,"Esteio"}</definedName>
    <definedName name="wrnb" hidden="1">{"balanço dolares",#N/A,FALSE,"SIGADR$";"AUT BAL REAIS",#N/A,FALSE,"SIGADR$";"QUOCIENTES REAIS",#N/A,FALSE,"QUOCIENTES";"JUNH QUOCI DOLARES",#N/A,FALSE,"QUOCIENTES"}</definedName>
    <definedName name="wrnbb" hidden="1">{"AUT ANALISE DESP",#N/A,TRUE,"AN.DESP. MR$"}</definedName>
    <definedName name="ws" hidden="1">{#N/A,#N/A,FALSE,"BLDC";#N/A,#N/A,FALSE,"RESDC";#N/A,#N/A,FALSE,"BLFV";#N/A,#N/A,FALSE,"RESFV"}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{"balanço dolares",#N/A,FALSE,"SIGADR$";"AUT BAL REAIS",#N/A,FALSE,"SIGADR$";"QUOCIENTES REAIS",#N/A,FALSE,"QUOCIENTES";"JUNH QUOCI DOLARES",#N/A,FALSE,"QUOCIENTES"}</definedName>
    <definedName name="WWW" hidden="1">{"TOTAL MARKETING",#N/A,TRUE,"8000";"GER COMUNICAÇÃO",#N/A,TRUE,"8100";"MARKETING",#N/A,TRUE,"8010";"GER COMUNICAÇÃO",#N/A,TRUE,"8110";"RELAÇÃO PUBLICA",#N/A,TRUE,"8120";"ASSESSORIA",#N/A,TRUE,"8130";"PUBLICAÇÕES",#N/A,TRUE,"8140";"MALA DIRETA",#N/A,TRUE,"8150";"PROMOÇÕES EVENTOS",#N/A,TRUE,"8160";"NAC ATENDIMENTO",#N/A,TRUE,"8200";"GER NAC ATENDIMENTO",#N/A,TRUE,"8210";"ASSIST ON LINE",#N/A,TRUE,"8220";"SATISFAÇÃO CLIENTE",#N/A,TRUE,"8230";"GER PROSPECÇÃO",#N/A,TRUE,"8300";"PROSPECÇÃO",#N/A,TRUE,"8310";"TELEMARKETING",#N/A,TRUE,"8320"}</definedName>
    <definedName name="WWWWWWW" hidden="1">{"AUT ANALISE DESP",#N/A,TRUE,"AN.DESP. MR$"}</definedName>
    <definedName name="xcvbh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XREF_COLUMN_1" localSheetId="1" hidden="1">[23]Lead!#REF!</definedName>
    <definedName name="XREF_COLUMN_1" hidden="1">[23]Lead!#REF!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'[5]Mapa de Movimentação'!#REF!</definedName>
    <definedName name="XREF_COLUMN_18" hidden="1">#REF!</definedName>
    <definedName name="XREF_COLUMN_19" hidden="1">[4]Investimentos!#REF!</definedName>
    <definedName name="XREF_COLUMN_2" localSheetId="1" hidden="1">'[24]Equivalência - 09'!#REF!</definedName>
    <definedName name="XREF_COLUMN_2" hidden="1">'[24]Equivalência - 09'!#REF!</definedName>
    <definedName name="XREF_COLUMN_20" hidden="1">#REF!</definedName>
    <definedName name="XREF_COLUMN_21" hidden="1">[4]Investimentos!#REF!</definedName>
    <definedName name="XREF_COLUMN_22" hidden="1">#REF!</definedName>
    <definedName name="XREF_COLUMN_23" hidden="1">[25]Empréstimos!#REF!</definedName>
    <definedName name="XREF_COLUMN_25" hidden="1">[26]P6!#REF!</definedName>
    <definedName name="XREF_COLUMN_3" hidden="1">[27]Movimentação!#REF!</definedName>
    <definedName name="XREF_COLUMN_4" hidden="1">#REF!</definedName>
    <definedName name="XREF_COLUMN_5" hidden="1">#REF!</definedName>
    <definedName name="XREF_COLUMN_6" hidden="1">#REF!</definedName>
    <definedName name="XREF_COLUMN_7" hidden="1">'[1]Imob custo'!#REF!</definedName>
    <definedName name="XREF_COLUMN_8" hidden="1">#REF!</definedName>
    <definedName name="XREF_COLUMN_9" hidden="1">[28]Lead!#REF!</definedName>
    <definedName name="XRefColumnsCount" hidden="1">2</definedName>
    <definedName name="XRefCopy1" hidden="1">'[1]Imob dep'!#REF!</definedName>
    <definedName name="XRefCopy10" hidden="1">'[21]Revisão ativo-passivo'!#REF!</definedName>
    <definedName name="XRefCopy10Row" hidden="1">#REF!</definedName>
    <definedName name="XRefCopy11" hidden="1">'[21]Revisão ativo-passivo'!#REF!</definedName>
    <definedName name="XRefCopy11Row" hidden="1">[21]XREF!#REF!</definedName>
    <definedName name="XRefCopy12" hidden="1">'[21]Revisão ativo-passivo'!#REF!</definedName>
    <definedName name="XRefCopy12Row" hidden="1">[21]XREF!#REF!</definedName>
    <definedName name="XRefCopy13" hidden="1">#REF!</definedName>
    <definedName name="XRefCopy13Row" hidden="1">#REF!</definedName>
    <definedName name="XRefCopy14" hidden="1">'[21]Revisão ativo-passivo'!#REF!</definedName>
    <definedName name="XRefCopy14Row" hidden="1">[21]XREF!#REF!</definedName>
    <definedName name="XRefCopy15" hidden="1">'[21]Revisão ativo-passivo'!#REF!</definedName>
    <definedName name="XRefCopy15Row" hidden="1">[21]XREF!#REF!</definedName>
    <definedName name="XRefCopy16" hidden="1">'[21]Revisão ativo-passivo'!#REF!</definedName>
    <definedName name="XRefCopy16Row" hidden="1">#REF!</definedName>
    <definedName name="XRefCopy17" hidden="1">#REF!</definedName>
    <definedName name="XRefCopy17Row" hidden="1">#REF!</definedName>
    <definedName name="XRefCopy18" hidden="1">'[21]Revisão ativo-passivo'!#REF!</definedName>
    <definedName name="XRefCopy18Row" hidden="1">[21]XREF!#REF!</definedName>
    <definedName name="XRefCopy19" hidden="1">'[21]Revisão ativo-passivo'!#REF!</definedName>
    <definedName name="XRefCopy19Row" hidden="1">[21]XREF!#REF!</definedName>
    <definedName name="XRefCopy1Row" hidden="1">#REF!</definedName>
    <definedName name="XRefCopy2" localSheetId="1" hidden="1">'[24]Equivalência - 09'!#REF!</definedName>
    <definedName name="XRefCopy2" hidden="1">'[24]Equivalência - 09'!#REF!</definedName>
    <definedName name="XRefCopy20" hidden="1">'[21]Revisão ativo-passivo'!#REF!</definedName>
    <definedName name="XRefCopy20Row" hidden="1">[21]XREF!#REF!</definedName>
    <definedName name="XRefCopy21" hidden="1">'[21]Revisão ativo-passivo'!#REF!</definedName>
    <definedName name="XRefCopy21Row" hidden="1">#REF!</definedName>
    <definedName name="XRefCopy22" hidden="1">'[21]Revisão ativo-passivo'!#REF!</definedName>
    <definedName name="XRefCopy22Row" hidden="1">[21]XREF!#REF!</definedName>
    <definedName name="XRefCopy23" hidden="1">'[21]Revisão ativo-passivo'!#REF!</definedName>
    <definedName name="XRefCopy23Row" hidden="1">[21]XREF!#REF!</definedName>
    <definedName name="XRefCopy24" hidden="1">'[21]Revisão ativo-passivo'!#REF!</definedName>
    <definedName name="XRefCopy24Row" hidden="1">[21]XREF!#REF!</definedName>
    <definedName name="XRefCopy25" hidden="1">'[21]Revisão ativo-passivo'!#REF!</definedName>
    <definedName name="XRefCopy25Row" hidden="1">[21]XREF!#REF!</definedName>
    <definedName name="XRefCopy26" hidden="1">'[21]Revisão ativo-passivo'!#REF!</definedName>
    <definedName name="XRefCopy26Row" hidden="1">[21]XREF!#REF!</definedName>
    <definedName name="XRefCopy27" hidden="1">[29]AFinanc!#REF!</definedName>
    <definedName name="XRefCopy27Row" hidden="1">[21]XREF!#REF!</definedName>
    <definedName name="XRefCopy28" hidden="1">'[21]Revisão ativo-passivo'!#REF!</definedName>
    <definedName name="XRefCopy28Row" hidden="1">[21]XREF!#REF!</definedName>
    <definedName name="XRefCopy29" hidden="1">'[21]Revisão ativo-passivo'!#REF!</definedName>
    <definedName name="XRefCopy2Row" hidden="1">[30]XREF!#REF!</definedName>
    <definedName name="XRefCopy3" hidden="1">#REF!</definedName>
    <definedName name="XRefCopy30" hidden="1">'[21]Revisão ativo-passivo'!#REF!</definedName>
    <definedName name="XRefCopy30Row" hidden="1">[21]XREF!#REF!</definedName>
    <definedName name="XRefCopy31" hidden="1">'[21]Revisão ativo-passivo'!#REF!</definedName>
    <definedName name="XRefCopy31Row" hidden="1">[21]XREF!#REF!</definedName>
    <definedName name="XRefCopy32" hidden="1">'[21]Revisão ativo-passivo'!#REF!</definedName>
    <definedName name="XRefCopy32Row" hidden="1">[21]XREF!#REF!</definedName>
    <definedName name="XRefCopy33" hidden="1">'[21]Revisão ativo-passivo'!#REF!</definedName>
    <definedName name="XRefCopy33Row" hidden="1">[21]XREF!#REF!</definedName>
    <definedName name="XRefCopy34" hidden="1">'[21]Revisão ativo-passivo'!#REF!</definedName>
    <definedName name="XRefCopy34Row" hidden="1">[21]XREF!#REF!</definedName>
    <definedName name="XRefCopy35" hidden="1">'[21]Revisão ativo-passivo'!#REF!</definedName>
    <definedName name="XRefCopy35Row" hidden="1">[21]XREF!#REF!</definedName>
    <definedName name="XRefCopy36" hidden="1">'[21]Revisão ativo-passivo'!#REF!</definedName>
    <definedName name="XRefCopy36Row" hidden="1">[21]XREF!#REF!</definedName>
    <definedName name="XRefCopy37" hidden="1">'[21]Revisão ativo-passivo'!#REF!</definedName>
    <definedName name="XRefCopy37Row" hidden="1">[21]XREF!#REF!</definedName>
    <definedName name="XRefCopy38" hidden="1">'[21]Revisão ativo-passivo'!#REF!</definedName>
    <definedName name="XRefCopy38Row" hidden="1">[21]XREF!#REF!</definedName>
    <definedName name="XRefCopy39" hidden="1">'[21]Revisão ativo-passivo'!#REF!</definedName>
    <definedName name="XRefCopy39Row" hidden="1">[21]XREF!#REF!</definedName>
    <definedName name="XRefCopy3Row" hidden="1">#REF!</definedName>
    <definedName name="XRefCopy4" hidden="1">#REF!</definedName>
    <definedName name="XRefCopy40" hidden="1">'[21]Revisão ativo-passivo'!#REF!</definedName>
    <definedName name="XRefCopy40Row" hidden="1">[21]XREF!#REF!</definedName>
    <definedName name="XRefCopy41" hidden="1">'[21]Revisão ativo-passivo'!#REF!</definedName>
    <definedName name="XRefCopy41Row" hidden="1">[21]XREF!#REF!</definedName>
    <definedName name="XRefCopy43" hidden="1">[31]Mov_Ações!#REF!</definedName>
    <definedName name="XRefCopy43Row" hidden="1">#REF!</definedName>
    <definedName name="XRefCopy44" hidden="1">#REF!</definedName>
    <definedName name="XRefCopy44Row" hidden="1">[21]XREF!#REF!</definedName>
    <definedName name="XRefCopy45" hidden="1">#REF!</definedName>
    <definedName name="XRefCopy45Row" hidden="1">#REF!</definedName>
    <definedName name="XRefCopy46Row" hidden="1">#REF!</definedName>
    <definedName name="XRefCopy47" hidden="1">[32]Ativo!#REF!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2" hidden="1">[33]Passivo!$E$11</definedName>
    <definedName name="XRefCopy52Row" hidden="1">#REF!</definedName>
    <definedName name="XRefCopy53" hidden="1">#REF!</definedName>
    <definedName name="XRefCopy53Row" hidden="1">[28]XREF!#REF!</definedName>
    <definedName name="XRefCopy54" hidden="1">[33]Passivo!$E$13</definedName>
    <definedName name="XRefCopy54Row" hidden="1">#REF!</definedName>
    <definedName name="XRefCopy55" hidden="1">[33]Passivo!$E$19</definedName>
    <definedName name="XRefCopy55Row" hidden="1">#REF!</definedName>
    <definedName name="XRefCopy56" hidden="1">[33]Passivo!$E$26</definedName>
    <definedName name="XRefCopy56Row" hidden="1">#REF!</definedName>
    <definedName name="XRefCopy57" hidden="1">[34]DRE!$F$10</definedName>
    <definedName name="XRefCopy57Row" hidden="1">#REF!</definedName>
    <definedName name="XRefCopy58" hidden="1">[34]DRE!$F$13</definedName>
    <definedName name="XRefCopy58Row" hidden="1">#REF!</definedName>
    <definedName name="XRefCopy59" hidden="1">[34]DRE!$F$16</definedName>
    <definedName name="XRefCopy59Row" hidden="1">#REF!</definedName>
    <definedName name="XRefCopy5Row" hidden="1">#REF!</definedName>
    <definedName name="XRefCopy6" hidden="1">'[1]Imob dep'!#REF!</definedName>
    <definedName name="XRefCopy60" hidden="1">[34]DRE!$F$20</definedName>
    <definedName name="XRefCopy60Row" hidden="1">#REF!</definedName>
    <definedName name="XRefCopy61" hidden="1">[35]Custo!#REF!</definedName>
    <definedName name="XRefCopy67" hidden="1">[26]P6!#REF!</definedName>
    <definedName name="XRefCopy69" hidden="1">[26]P6!#REF!</definedName>
    <definedName name="XRefCopy6Row" hidden="1">[28]XREF!#REF!</definedName>
    <definedName name="XRefCopy7" hidden="1">'[6]Teste de Baixas'!#REF!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[21]XREF!#REF!</definedName>
    <definedName name="XRefCopyRangeCount" hidden="1">2</definedName>
    <definedName name="XRefPaste1" hidden="1">#REF!</definedName>
    <definedName name="XRefPaste10" hidden="1">'[21]Revisão ativo-passivo'!#REF!</definedName>
    <definedName name="XRefPaste10Row" hidden="1">[21]XREF!#REF!</definedName>
    <definedName name="XRefPaste11" hidden="1">'[21]Revisão ativo-passivo'!#REF!</definedName>
    <definedName name="XRefPaste11Row" hidden="1">[21]XREF!#REF!</definedName>
    <definedName name="XRefPaste12" hidden="1">'[21]Revisão ativo-passivo'!#REF!</definedName>
    <definedName name="XRefPaste12Row" hidden="1">[21]XREF!#REF!</definedName>
    <definedName name="XRefPaste13" hidden="1">'[21]Revisão ativo-passivo'!#REF!</definedName>
    <definedName name="XRefPaste13Row" hidden="1">[21]XREF!#REF!</definedName>
    <definedName name="XRefPaste14" hidden="1">'[21]Revisão ativo-passivo'!#REF!</definedName>
    <definedName name="XRefPaste14Row" hidden="1">[21]XREF!#REF!</definedName>
    <definedName name="XRefPaste15" hidden="1">'[21]Revisão ativo-passivo'!#REF!</definedName>
    <definedName name="XRefPaste15Row" hidden="1">[21]XREF!#REF!</definedName>
    <definedName name="XRefPaste16" hidden="1">'[21]Revisão ativo-passivo'!#REF!</definedName>
    <definedName name="XRefPaste16Row" hidden="1">[21]XREF!#REF!</definedName>
    <definedName name="XRefPaste17" hidden="1">'[21]Revisão ativo-passivo'!#REF!</definedName>
    <definedName name="XRefPaste17Row" hidden="1">[21]XREF!#REF!</definedName>
    <definedName name="XRefPaste18" hidden="1">'[21]Revisão ativo-passivo'!#REF!</definedName>
    <definedName name="XRefPaste18Row" hidden="1">[21]XREF!#REF!</definedName>
    <definedName name="XRefPaste19" hidden="1">'[21]Revisão ativo-passivo'!#REF!</definedName>
    <definedName name="XRefPaste19Row" hidden="1">[21]XREF!#REF!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[21]XREF!#REF!</definedName>
    <definedName name="XRefPaste23" hidden="1">[36]Ativo!#REF!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[37]Passivo!#REF!</definedName>
    <definedName name="XRefPaste28Row" hidden="1">#REF!</definedName>
    <definedName name="XRefPaste29" hidden="1">[34]DRE!$J$10</definedName>
    <definedName name="XRefPaste29Row" hidden="1">#REF!</definedName>
    <definedName name="XRefPaste2Row" hidden="1">#REF!</definedName>
    <definedName name="XRefPaste3" hidden="1">'[1]Imob custo'!#REF!</definedName>
    <definedName name="XRefPaste30" hidden="1">[34]DRE!$J$16</definedName>
    <definedName name="XRefPaste30Row" hidden="1">#REF!</definedName>
    <definedName name="XRefPaste31" hidden="1">[34]DRE!$J$20</definedName>
    <definedName name="XRefPaste31Row" hidden="1">#REF!</definedName>
    <definedName name="XRefPaste32" hidden="1">[34]DRE!$J$21</definedName>
    <definedName name="XRefPaste32Row" hidden="1">#REF!</definedName>
    <definedName name="XRefPaste33" hidden="1">[34]DRE!$J$26</definedName>
    <definedName name="XRefPaste33Row" hidden="1">#REF!</definedName>
    <definedName name="XRefPaste34" hidden="1">[34]DRE!$J$27</definedName>
    <definedName name="XRefPaste34Row" hidden="1">#REF!</definedName>
    <definedName name="XRefPaste35" hidden="1">[34]DRE!$J$32</definedName>
    <definedName name="XRefPaste35Row" hidden="1">#REF!</definedName>
    <definedName name="XRefPaste36" hidden="1">[28]Lead!#REF!</definedName>
    <definedName name="XRefPaste36Row" hidden="1">[28]XREF!#REF!</definedName>
    <definedName name="XRefPaste37" hidden="1">[32]Ativo!#REF!</definedName>
    <definedName name="XRefPaste37Row" hidden="1">#REF!</definedName>
    <definedName name="XRefPaste39" hidden="1">'[38]Aplicação Financeira'!#REF!</definedName>
    <definedName name="XRefPaste3Row" hidden="1">#REF!</definedName>
    <definedName name="XRefPaste4" hidden="1">#REF!</definedName>
    <definedName name="XRefPaste44" hidden="1">'[39]CPMF - FIDC'!#REF!</definedName>
    <definedName name="XRefPaste46" hidden="1">'[38]Aplicação Financeira'!#REF!</definedName>
    <definedName name="XRefPaste4Row" hidden="1">#REF!</definedName>
    <definedName name="XRefPaste5" hidden="1">#REF!</definedName>
    <definedName name="XRefPaste54Row" hidden="1">[40]XREF!#REF!</definedName>
    <definedName name="XRefPaste57" hidden="1">[26]P6!#REF!</definedName>
    <definedName name="XRefPaste5Row" hidden="1">#REF!</definedName>
    <definedName name="XRefPaste6" hidden="1">#REF!</definedName>
    <definedName name="XRefPaste60" hidden="1">[26]P6!#REF!</definedName>
    <definedName name="XRefPaste62" hidden="1">[26]P6!#REF!</definedName>
    <definedName name="XRefPaste6Row" hidden="1">#REF!</definedName>
    <definedName name="XRefPaste7" hidden="1">'[21]Revisão ativo-passivo'!#REF!</definedName>
    <definedName name="XRefPaste7Row" hidden="1">[21]XREF!#REF!</definedName>
    <definedName name="XRefPaste8" hidden="1">'[21]Revisão ativo-passivo'!#REF!</definedName>
    <definedName name="XRefPaste8Row" hidden="1">[21]XREF!#REF!</definedName>
    <definedName name="XRefPaste9" hidden="1">'[21]Revisão ativo-passivo'!#REF!</definedName>
    <definedName name="XRefPaste9Row" hidden="1">[21]XREF!#REF!</definedName>
    <definedName name="XRefPasteRangeCount" hidden="1">1</definedName>
    <definedName name="xsaa" hidden="1">[16]Lead!$F$5</definedName>
    <definedName name="xxxa" hidden="1">{#N/A,"70% Success",FALSE,"Sales Forecast";#N/A,#N/A,FALSE,"Sheet2"}</definedName>
    <definedName name="xxxx" hidden="1">{"RES-2000",#N/A,FALSE,"BL2000";"A1-2000",#N/A,FALSE,"BL2000";"A2-2000",#N/A,FALSE,"BL2000"}</definedName>
    <definedName name="xxxxxx" hidden="1">6</definedName>
    <definedName name="YO" hidden="1">{#N/A,#N/A,FALSE,"Aging Summary";#N/A,#N/A,FALSE,"Ratio Analysis";#N/A,#N/A,FALSE,"Test 120 Day Accts";#N/A,#N/A,FALSE,"Tickmarks"}</definedName>
    <definedName name="yu" hidden="1">{#N/A,#N/A,FALSE,"Aging Summary";#N/A,#N/A,FALSE,"Ratio Analysis";#N/A,#N/A,FALSE,"Test 120 Day Accts";#N/A,#N/A,FALSE,"Tickmarks"}</definedName>
    <definedName name="Z_56741B30_9E05_11D4_BE09_0050040BF713_.wvu.Cols" hidden="1">#REF!</definedName>
    <definedName name="Z_56741B30_9E05_11D4_BE09_0050040BF713_.wvu.PrintTitles" hidden="1">#REF!</definedName>
    <definedName name="Z_9C764411_CC6B_11D4_A50D_00010277FBAA_.wvu.PrintArea" hidden="1">#REF!</definedName>
    <definedName name="ZUMERINDO" hidden="1">{#N/A,"10% Success",FALSE,"Sales Forecast";#N/A,#N/A,FALSE,"Sheet2"}</definedName>
    <definedName name="zzzzz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6" l="1"/>
  <c r="E64" i="16" s="1"/>
  <c r="F63" i="16" s="1"/>
  <c r="F64" i="16" s="1"/>
  <c r="G63" i="16" s="1"/>
  <c r="G64" i="16" s="1"/>
  <c r="H63" i="16" s="1"/>
  <c r="H64" i="16" s="1"/>
  <c r="I63" i="16" s="1"/>
  <c r="I64" i="16" s="1"/>
  <c r="J63" i="16" s="1"/>
  <c r="J64" i="16" s="1"/>
  <c r="K63" i="16" s="1"/>
  <c r="K64" i="16" s="1"/>
  <c r="L63" i="16" s="1"/>
  <c r="L64" i="16" s="1"/>
  <c r="M63" i="16" s="1"/>
  <c r="D64" i="16"/>
  <c r="D63" i="16"/>
  <c r="C64" i="16"/>
  <c r="L61" i="16"/>
  <c r="K61" i="16"/>
  <c r="J61" i="16"/>
  <c r="I61" i="16"/>
  <c r="H61" i="16"/>
  <c r="G61" i="16"/>
  <c r="F61" i="16"/>
  <c r="E61" i="16"/>
  <c r="D61" i="16"/>
  <c r="C61" i="16"/>
  <c r="L59" i="16"/>
  <c r="K59" i="16"/>
  <c r="J59" i="16"/>
  <c r="I59" i="16"/>
  <c r="H59" i="16"/>
  <c r="G59" i="16"/>
  <c r="F59" i="16"/>
  <c r="E59" i="16"/>
  <c r="D59" i="16"/>
  <c r="C59" i="16"/>
  <c r="L46" i="16"/>
  <c r="K46" i="16"/>
  <c r="J46" i="16"/>
  <c r="I46" i="16"/>
  <c r="H46" i="16"/>
  <c r="G46" i="16"/>
  <c r="F46" i="16"/>
  <c r="E46" i="16"/>
  <c r="D46" i="16"/>
  <c r="C46" i="16"/>
  <c r="L31" i="16"/>
  <c r="L35" i="16" s="1"/>
  <c r="K31" i="16"/>
  <c r="K35" i="16" s="1"/>
  <c r="J31" i="16"/>
  <c r="J35" i="16" s="1"/>
  <c r="I31" i="16"/>
  <c r="I35" i="16" s="1"/>
  <c r="H31" i="16"/>
  <c r="H35" i="16" s="1"/>
  <c r="G31" i="16"/>
  <c r="G35" i="16" s="1"/>
  <c r="F31" i="16"/>
  <c r="F35" i="16" s="1"/>
  <c r="E31" i="16"/>
  <c r="E35" i="16" s="1"/>
  <c r="D31" i="16"/>
  <c r="D35" i="16" s="1"/>
  <c r="C31" i="16"/>
  <c r="C35" i="16" s="1"/>
  <c r="M59" i="16"/>
  <c r="K34" i="15"/>
  <c r="J34" i="15"/>
  <c r="I34" i="15"/>
  <c r="H34" i="15"/>
  <c r="G34" i="15"/>
  <c r="F34" i="15"/>
  <c r="E34" i="15"/>
  <c r="D34" i="15"/>
  <c r="C34" i="15"/>
  <c r="L60" i="15"/>
  <c r="L34" i="15" s="1"/>
  <c r="K60" i="15"/>
  <c r="J60" i="15"/>
  <c r="I60" i="15"/>
  <c r="H60" i="15"/>
  <c r="G60" i="15"/>
  <c r="F60" i="15"/>
  <c r="E60" i="15"/>
  <c r="D60" i="15"/>
  <c r="C60" i="15"/>
  <c r="M49" i="15"/>
  <c r="L49" i="15"/>
  <c r="K49" i="15"/>
  <c r="J49" i="15"/>
  <c r="I49" i="15"/>
  <c r="H49" i="15"/>
  <c r="G49" i="15"/>
  <c r="F49" i="15"/>
  <c r="E49" i="15"/>
  <c r="D49" i="15"/>
  <c r="C49" i="15"/>
  <c r="M35" i="15"/>
  <c r="L35" i="15"/>
  <c r="K35" i="15"/>
  <c r="J35" i="15"/>
  <c r="I35" i="15"/>
  <c r="H35" i="15"/>
  <c r="G35" i="15"/>
  <c r="F35" i="15"/>
  <c r="E35" i="15"/>
  <c r="D35" i="15"/>
  <c r="C35" i="15"/>
  <c r="N60" i="15" l="1"/>
  <c r="M60" i="15"/>
  <c r="M34" i="15" s="1"/>
  <c r="M46" i="16"/>
  <c r="M19" i="15"/>
  <c r="L19" i="15"/>
  <c r="K19" i="15"/>
  <c r="J19" i="15"/>
  <c r="I19" i="15"/>
  <c r="H19" i="15"/>
  <c r="G19" i="15"/>
  <c r="F19" i="15"/>
  <c r="E19" i="15"/>
  <c r="D19" i="15"/>
  <c r="C19" i="15"/>
  <c r="M31" i="16"/>
  <c r="M35" i="16" s="1"/>
  <c r="M61" i="16" s="1"/>
  <c r="M64" i="16" s="1"/>
  <c r="N63" i="16" s="1"/>
  <c r="N31" i="16" l="1"/>
  <c r="N35" i="16" s="1"/>
  <c r="N59" i="16"/>
  <c r="N35" i="15"/>
  <c r="N49" i="15"/>
  <c r="N34" i="15" l="1"/>
  <c r="N46" i="16"/>
  <c r="N61" i="16" s="1"/>
  <c r="N64" i="16" s="1"/>
  <c r="N20" i="15" l="1"/>
  <c r="N19" i="15" s="1"/>
  <c r="M20" i="15"/>
  <c r="L20" i="15"/>
  <c r="K20" i="15"/>
  <c r="J20" i="15"/>
  <c r="I20" i="15"/>
  <c r="H20" i="15"/>
  <c r="G20" i="15"/>
  <c r="F20" i="15"/>
  <c r="E20" i="15"/>
  <c r="D20" i="15"/>
  <c r="C20" i="15"/>
  <c r="M7" i="15"/>
  <c r="L7" i="15"/>
  <c r="K7" i="15"/>
  <c r="J7" i="15"/>
  <c r="I7" i="15"/>
  <c r="H7" i="15"/>
  <c r="G7" i="15"/>
  <c r="F7" i="15"/>
  <c r="E7" i="15"/>
  <c r="D7" i="15"/>
  <c r="C7" i="15"/>
  <c r="M8" i="15"/>
  <c r="L8" i="15"/>
  <c r="K8" i="15"/>
  <c r="J8" i="15"/>
  <c r="I8" i="15"/>
  <c r="H8" i="15"/>
  <c r="G8" i="15"/>
  <c r="F8" i="15"/>
  <c r="E8" i="15"/>
  <c r="D8" i="15"/>
  <c r="C8" i="15"/>
  <c r="N8" i="15"/>
  <c r="N7" i="15" s="1"/>
  <c r="N42" i="14" l="1"/>
  <c r="M42" i="14"/>
  <c r="L42" i="14"/>
  <c r="K42" i="14"/>
  <c r="J42" i="14"/>
  <c r="I42" i="14"/>
  <c r="H42" i="14"/>
  <c r="G42" i="14"/>
  <c r="F42" i="14"/>
  <c r="E42" i="14"/>
  <c r="D42" i="14"/>
  <c r="N34" i="14"/>
  <c r="N55" i="14" s="1"/>
  <c r="N56" i="14"/>
  <c r="N23" i="14"/>
  <c r="J11" i="14"/>
  <c r="J7" i="14" s="1"/>
  <c r="N11" i="14"/>
  <c r="M11" i="14"/>
  <c r="L11" i="14"/>
  <c r="I11" i="14"/>
  <c r="H11" i="14"/>
  <c r="E11" i="14"/>
  <c r="D11" i="14"/>
  <c r="D7" i="14" s="1"/>
  <c r="N61" i="14"/>
  <c r="N54" i="14"/>
  <c r="L7" i="14" l="1"/>
  <c r="E7" i="14"/>
  <c r="M7" i="14"/>
  <c r="I7" i="14"/>
  <c r="F11" i="14"/>
  <c r="F7" i="14" s="1"/>
  <c r="C11" i="14"/>
  <c r="C7" i="14" s="1"/>
  <c r="G11" i="14"/>
  <c r="G7" i="14" s="1"/>
  <c r="K11" i="14"/>
  <c r="K7" i="14" s="1"/>
  <c r="N7" i="14"/>
  <c r="N20" i="14" s="1"/>
  <c r="N32" i="14" s="1"/>
  <c r="N40" i="14" s="1"/>
  <c r="H7" i="14"/>
  <c r="N46" i="14"/>
  <c r="N21" i="14"/>
  <c r="N51" i="14" l="1"/>
  <c r="N47" i="14"/>
  <c r="N58" i="14" l="1"/>
  <c r="N52" i="14"/>
  <c r="N63" i="14" l="1"/>
  <c r="N64" i="14" s="1"/>
  <c r="N59" i="14"/>
  <c r="C20" i="14" l="1"/>
  <c r="D20" i="14"/>
  <c r="J20" i="14"/>
  <c r="K20" i="14"/>
  <c r="L20" i="14"/>
  <c r="M20" i="14"/>
  <c r="H20" i="14"/>
  <c r="I20" i="14"/>
  <c r="E20" i="14"/>
  <c r="F20" i="14"/>
  <c r="G20" i="14"/>
  <c r="H23" i="14"/>
  <c r="D23" i="14"/>
  <c r="E23" i="14"/>
  <c r="F23" i="14"/>
  <c r="J23" i="14"/>
  <c r="L23" i="14"/>
  <c r="M23" i="14"/>
  <c r="I23" i="14"/>
  <c r="G23" i="14"/>
  <c r="C23" i="14"/>
  <c r="K23" i="14"/>
  <c r="E56" i="14"/>
  <c r="F56" i="14"/>
  <c r="I56" i="14"/>
  <c r="J56" i="14"/>
  <c r="M56" i="14"/>
  <c r="D34" i="14"/>
  <c r="D55" i="14" s="1"/>
  <c r="E34" i="14"/>
  <c r="E55" i="14" s="1"/>
  <c r="H34" i="14"/>
  <c r="H55" i="14" s="1"/>
  <c r="L34" i="14"/>
  <c r="L55" i="14" s="1"/>
  <c r="M34" i="14"/>
  <c r="M55" i="14" s="1"/>
  <c r="C34" i="14"/>
  <c r="C55" i="14" s="1"/>
  <c r="G34" i="14"/>
  <c r="G55" i="14" s="1"/>
  <c r="I34" i="14"/>
  <c r="I55" i="14" s="1"/>
  <c r="J34" i="14"/>
  <c r="J55" i="14" s="1"/>
  <c r="K34" i="14"/>
  <c r="K55" i="14" s="1"/>
  <c r="F34" i="14"/>
  <c r="F55" i="14" s="1"/>
  <c r="E54" i="14"/>
  <c r="F54" i="14"/>
  <c r="C42" i="14"/>
  <c r="C54" i="14" s="1"/>
  <c r="D54" i="14"/>
  <c r="H54" i="14"/>
  <c r="J54" i="14"/>
  <c r="K54" i="14"/>
  <c r="L54" i="14"/>
  <c r="G54" i="14"/>
  <c r="C61" i="14"/>
  <c r="D61" i="14"/>
  <c r="E61" i="14"/>
  <c r="G61" i="14"/>
  <c r="H61" i="14"/>
  <c r="I61" i="14"/>
  <c r="K61" i="14"/>
  <c r="L61" i="14"/>
  <c r="M61" i="14"/>
  <c r="I54" i="14"/>
  <c r="M54" i="14"/>
  <c r="C56" i="14"/>
  <c r="D56" i="14"/>
  <c r="G56" i="14"/>
  <c r="H56" i="14"/>
  <c r="K56" i="14"/>
  <c r="L56" i="14"/>
  <c r="F61" i="14"/>
  <c r="J61" i="14"/>
  <c r="D32" i="14" l="1"/>
  <c r="D40" i="14"/>
  <c r="F21" i="14"/>
  <c r="F32" i="14"/>
  <c r="F40" i="14" s="1"/>
  <c r="M32" i="14"/>
  <c r="M40" i="14" s="1"/>
  <c r="M46" i="14" s="1"/>
  <c r="L32" i="14"/>
  <c r="L40" i="14" s="1"/>
  <c r="L46" i="14" s="1"/>
  <c r="I32" i="14"/>
  <c r="I40" i="14" s="1"/>
  <c r="K32" i="14"/>
  <c r="K40" i="14" s="1"/>
  <c r="K46" i="14" s="1"/>
  <c r="E21" i="14"/>
  <c r="E32" i="14"/>
  <c r="E40" i="14" s="1"/>
  <c r="E46" i="14" s="1"/>
  <c r="G21" i="14"/>
  <c r="G32" i="14"/>
  <c r="G40" i="14" s="1"/>
  <c r="G46" i="14" s="1"/>
  <c r="H32" i="14"/>
  <c r="H40" i="14" s="1"/>
  <c r="H46" i="14" s="1"/>
  <c r="J32" i="14"/>
  <c r="J40" i="14" s="1"/>
  <c r="M21" i="14"/>
  <c r="I46" i="14"/>
  <c r="I21" i="14"/>
  <c r="L21" i="14"/>
  <c r="D21" i="14"/>
  <c r="D46" i="14"/>
  <c r="K21" i="14"/>
  <c r="C32" i="14"/>
  <c r="C21" i="14"/>
  <c r="H21" i="14"/>
  <c r="J46" i="14"/>
  <c r="J21" i="14"/>
  <c r="F46" i="14"/>
  <c r="C40" i="14" l="1"/>
  <c r="C46" i="14" s="1"/>
  <c r="L47" i="14"/>
  <c r="L51" i="14"/>
  <c r="E51" i="14"/>
  <c r="E47" i="14"/>
  <c r="F51" i="14"/>
  <c r="F47" i="14"/>
  <c r="H51" i="14"/>
  <c r="H47" i="14"/>
  <c r="I47" i="14"/>
  <c r="I51" i="14"/>
  <c r="M51" i="14"/>
  <c r="M47" i="14"/>
  <c r="K47" i="14"/>
  <c r="K51" i="14"/>
  <c r="J47" i="14"/>
  <c r="J51" i="14"/>
  <c r="D51" i="14"/>
  <c r="D47" i="14"/>
  <c r="G51" i="14"/>
  <c r="G47" i="14"/>
  <c r="C47" i="14" l="1"/>
  <c r="C51" i="14"/>
  <c r="C52" i="14" s="1"/>
  <c r="K52" i="14"/>
  <c r="K58" i="14"/>
  <c r="H58" i="14"/>
  <c r="H52" i="14"/>
  <c r="F58" i="14"/>
  <c r="F52" i="14"/>
  <c r="I52" i="14"/>
  <c r="I58" i="14"/>
  <c r="G58" i="14"/>
  <c r="G52" i="14"/>
  <c r="M52" i="14"/>
  <c r="M58" i="14"/>
  <c r="D52" i="14"/>
  <c r="D58" i="14"/>
  <c r="E52" i="14"/>
  <c r="E58" i="14"/>
  <c r="J52" i="14"/>
  <c r="J58" i="14"/>
  <c r="L52" i="14"/>
  <c r="L58" i="14"/>
  <c r="C58" i="14" l="1"/>
  <c r="D63" i="14"/>
  <c r="D64" i="14" s="1"/>
  <c r="D59" i="14"/>
  <c r="I63" i="14"/>
  <c r="I64" i="14" s="1"/>
  <c r="I59" i="14"/>
  <c r="F63" i="14"/>
  <c r="F64" i="14" s="1"/>
  <c r="F59" i="14"/>
  <c r="E63" i="14"/>
  <c r="E64" i="14" s="1"/>
  <c r="E59" i="14"/>
  <c r="L59" i="14"/>
  <c r="L63" i="14"/>
  <c r="L64" i="14" s="1"/>
  <c r="C59" i="14"/>
  <c r="C63" i="14"/>
  <c r="C64" i="14" s="1"/>
  <c r="H63" i="14"/>
  <c r="H64" i="14" s="1"/>
  <c r="H59" i="14"/>
  <c r="K59" i="14"/>
  <c r="K63" i="14"/>
  <c r="K64" i="14" s="1"/>
  <c r="M63" i="14"/>
  <c r="M64" i="14" s="1"/>
  <c r="M59" i="14"/>
  <c r="J63" i="14"/>
  <c r="J64" i="14" s="1"/>
  <c r="J59" i="14"/>
  <c r="G63" i="14"/>
  <c r="G64" i="14" s="1"/>
  <c r="G59" i="14"/>
  <c r="S59" i="4" l="1"/>
  <c r="S60" i="4" s="1"/>
  <c r="R59" i="4"/>
  <c r="R60" i="4" s="1"/>
  <c r="Q59" i="4"/>
  <c r="Q60" i="4" s="1"/>
  <c r="P59" i="4"/>
  <c r="P60" i="4" s="1"/>
  <c r="O59" i="4"/>
  <c r="O60" i="4" s="1"/>
  <c r="N59" i="4"/>
  <c r="N60" i="4" s="1"/>
  <c r="M59" i="4"/>
  <c r="M60" i="4" s="1"/>
  <c r="L59" i="4"/>
  <c r="L60" i="4" s="1"/>
  <c r="K59" i="4"/>
  <c r="K60" i="4" s="1"/>
  <c r="J59" i="4"/>
  <c r="J60" i="4" s="1"/>
  <c r="I59" i="4"/>
  <c r="I60" i="4" s="1"/>
  <c r="H59" i="4"/>
  <c r="H60" i="4" s="1"/>
  <c r="F59" i="4"/>
  <c r="F60" i="4" s="1"/>
  <c r="E59" i="4"/>
  <c r="E60" i="4" s="1"/>
  <c r="D59" i="4"/>
  <c r="D60" i="4" s="1"/>
  <c r="L97" i="4"/>
  <c r="L98" i="4" s="1"/>
  <c r="M97" i="4"/>
  <c r="M98" i="4" s="1"/>
  <c r="N97" i="4"/>
  <c r="N98" i="4" s="1"/>
  <c r="O97" i="4"/>
  <c r="O98" i="4" s="1"/>
  <c r="P97" i="4"/>
  <c r="P98" i="4" s="1"/>
  <c r="Q97" i="4"/>
  <c r="Q98" i="4" s="1"/>
  <c r="R97" i="4"/>
  <c r="R98" i="4" s="1"/>
  <c r="S97" i="4"/>
  <c r="S98" i="4" s="1"/>
  <c r="H90" i="4"/>
  <c r="H97" i="4" s="1"/>
  <c r="H98" i="4" s="1"/>
  <c r="I90" i="4"/>
  <c r="J90" i="4"/>
  <c r="K90" i="4"/>
  <c r="H91" i="4"/>
  <c r="I91" i="4"/>
  <c r="J91" i="4"/>
  <c r="K91" i="4"/>
  <c r="H92" i="4"/>
  <c r="I92" i="4"/>
  <c r="J92" i="4"/>
  <c r="K92" i="4"/>
  <c r="H93" i="4"/>
  <c r="I93" i="4"/>
  <c r="K93" i="4"/>
  <c r="H94" i="4"/>
  <c r="I94" i="4"/>
  <c r="J94" i="4"/>
  <c r="K94" i="4"/>
  <c r="H95" i="4"/>
  <c r="I95" i="4"/>
  <c r="J95" i="4"/>
  <c r="K95" i="4"/>
  <c r="H96" i="4"/>
  <c r="I96" i="4"/>
  <c r="J96" i="4"/>
  <c r="K96" i="4"/>
  <c r="J28" i="4"/>
  <c r="J93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F30" i="4"/>
  <c r="F31" i="4" s="1"/>
  <c r="E30" i="4"/>
  <c r="E31" i="4" s="1"/>
  <c r="D30" i="4"/>
  <c r="D31" i="4" s="1"/>
  <c r="G92" i="4"/>
  <c r="F92" i="4"/>
  <c r="E92" i="4"/>
  <c r="D92" i="4"/>
  <c r="G93" i="4"/>
  <c r="F93" i="4"/>
  <c r="E93" i="4"/>
  <c r="D93" i="4"/>
  <c r="E90" i="4"/>
  <c r="F90" i="4"/>
  <c r="G90" i="4"/>
  <c r="E91" i="4"/>
  <c r="F91" i="4"/>
  <c r="G91" i="4"/>
  <c r="E94" i="4"/>
  <c r="F94" i="4"/>
  <c r="G94" i="4"/>
  <c r="E95" i="4"/>
  <c r="F95" i="4"/>
  <c r="E96" i="4"/>
  <c r="F96" i="4"/>
  <c r="G96" i="4"/>
  <c r="D96" i="4"/>
  <c r="D95" i="4"/>
  <c r="D94" i="4"/>
  <c r="D91" i="4"/>
  <c r="D90" i="4"/>
  <c r="G54" i="4"/>
  <c r="G59" i="4" s="1"/>
  <c r="G60" i="4" s="1"/>
  <c r="G27" i="4"/>
  <c r="G30" i="4" s="1"/>
  <c r="G31" i="4" s="1"/>
  <c r="E97" i="4" l="1"/>
  <c r="E98" i="4" s="1"/>
  <c r="D97" i="4"/>
  <c r="D98" i="4" s="1"/>
  <c r="F97" i="4"/>
  <c r="F98" i="4" s="1"/>
  <c r="K97" i="4"/>
  <c r="K98" i="4" s="1"/>
  <c r="J97" i="4"/>
  <c r="J98" i="4" s="1"/>
  <c r="I97" i="4"/>
  <c r="I98" i="4" s="1"/>
  <c r="G95" i="4"/>
  <c r="G97" i="4" s="1"/>
  <c r="G98" i="4" s="1"/>
  <c r="S15" i="4" l="1"/>
  <c r="S22" i="4"/>
  <c r="S30" i="4" s="1"/>
  <c r="S31" i="4" s="1"/>
  <c r="R15" i="4"/>
  <c r="R22" i="4" s="1"/>
  <c r="Q15" i="4"/>
  <c r="Q22" i="4" s="1"/>
  <c r="P15" i="4"/>
  <c r="P22" i="4" s="1"/>
  <c r="P30" i="4" s="1"/>
  <c r="P31" i="4" s="1"/>
  <c r="Q23" i="4" l="1"/>
  <c r="Q30" i="4"/>
  <c r="Q31" i="4" s="1"/>
  <c r="R23" i="4"/>
  <c r="R30" i="4"/>
  <c r="R31" i="4" s="1"/>
  <c r="S63" i="4" l="1"/>
  <c r="R63" i="4"/>
  <c r="Q63" i="4"/>
  <c r="P63" i="4"/>
  <c r="O63" i="4"/>
  <c r="N63" i="4"/>
  <c r="M63" i="4"/>
  <c r="L63" i="4"/>
</calcChain>
</file>

<file path=xl/sharedStrings.xml><?xml version="1.0" encoding="utf-8"?>
<sst xmlns="http://schemas.openxmlformats.org/spreadsheetml/2006/main" count="558" uniqueCount="363">
  <si>
    <t>INFORMACÕES SOCIETÁRIAS CONSOLIDADAS</t>
  </si>
  <si>
    <t>CONSOLIDATED FINANCIAL INFORMATION</t>
  </si>
  <si>
    <t>PORTUGUÊS</t>
  </si>
  <si>
    <t>ENGLISH</t>
  </si>
  <si>
    <t>Demonstração de Resultados - Trimestre
(R$ mil)</t>
  </si>
  <si>
    <t>Consolidated Income Statement - Quarter
 (R$ thousand)</t>
  </si>
  <si>
    <t>1Q18</t>
  </si>
  <si>
    <t>2Q18</t>
  </si>
  <si>
    <t>3Q18</t>
  </si>
  <si>
    <t>SOFTWARE</t>
  </si>
  <si>
    <t>Receita de Software</t>
  </si>
  <si>
    <t>Software Revenue</t>
  </si>
  <si>
    <t>License Fees</t>
  </si>
  <si>
    <t>Custo de Software</t>
  </si>
  <si>
    <t>Pesquisa e Desenvolvimento</t>
  </si>
  <si>
    <t>Research and Development</t>
  </si>
  <si>
    <t>HARDWARE</t>
  </si>
  <si>
    <t>Receita de Hardware</t>
  </si>
  <si>
    <t>Hardware Revenue</t>
  </si>
  <si>
    <t>Custo de Hardware</t>
  </si>
  <si>
    <t>Cost of Hardware</t>
  </si>
  <si>
    <t>General and Administrative</t>
  </si>
  <si>
    <t>Depreciação e Amortização</t>
  </si>
  <si>
    <t>Depreciation and Amortization</t>
  </si>
  <si>
    <t>EBIT</t>
  </si>
  <si>
    <t>Resultado Financeiro</t>
  </si>
  <si>
    <t>Financial Result</t>
  </si>
  <si>
    <t>Receitas Financeiras</t>
  </si>
  <si>
    <t>Financial Revenue</t>
  </si>
  <si>
    <t>Despesas Financeiras</t>
  </si>
  <si>
    <t>Financial Expense</t>
  </si>
  <si>
    <t>Equity Pickup</t>
  </si>
  <si>
    <t>Earnings Before Taxes (EBT)</t>
  </si>
  <si>
    <t>Income Tax and Social Contribution</t>
  </si>
  <si>
    <t>Current</t>
  </si>
  <si>
    <t>Deferred</t>
  </si>
  <si>
    <t>Consolidated Net Income</t>
  </si>
  <si>
    <t>EBITDA</t>
  </si>
  <si>
    <t>Consolidated Balance Sheet (R$ thousand)</t>
  </si>
  <si>
    <t>4Q18</t>
  </si>
  <si>
    <t>ATIVO</t>
  </si>
  <si>
    <t>ASSETS</t>
  </si>
  <si>
    <t>Circulante</t>
  </si>
  <si>
    <t>Current assets</t>
  </si>
  <si>
    <t>Caixa e equivalentes de caixa</t>
  </si>
  <si>
    <t>Cash and cash equivalents</t>
  </si>
  <si>
    <t>Garantias de investimentos</t>
  </si>
  <si>
    <t>Escrow accounts</t>
  </si>
  <si>
    <t>Contas a receber de clientes</t>
  </si>
  <si>
    <t>Accounts receivable</t>
  </si>
  <si>
    <t>Allowance for doubtful accounts</t>
  </si>
  <si>
    <t>Deferred income tax and social contribution</t>
  </si>
  <si>
    <t>Estoques</t>
  </si>
  <si>
    <t>Inventory</t>
  </si>
  <si>
    <t>Tributos a recuperar</t>
  </si>
  <si>
    <t>Recoverable taxes</t>
  </si>
  <si>
    <t>Outros ativos</t>
  </si>
  <si>
    <t>Não circulante</t>
  </si>
  <si>
    <t>Non-current assets</t>
  </si>
  <si>
    <t xml:space="preserve"> Realizável a longo prazo</t>
  </si>
  <si>
    <t>Depósitos judiciais</t>
  </si>
  <si>
    <t>Judicial deposits</t>
  </si>
  <si>
    <t>Other receivables</t>
  </si>
  <si>
    <t xml:space="preserve">Investimentos </t>
  </si>
  <si>
    <t xml:space="preserve">Investiments </t>
  </si>
  <si>
    <t xml:space="preserve">Imobilizado </t>
  </si>
  <si>
    <t>Property, plant and equipment</t>
  </si>
  <si>
    <t>Intangível</t>
  </si>
  <si>
    <t>Intangible assets</t>
  </si>
  <si>
    <t>PASSIVO</t>
  </si>
  <si>
    <t>LIABILITIES</t>
  </si>
  <si>
    <t>Current liabilities</t>
  </si>
  <si>
    <t>Fornecedores</t>
  </si>
  <si>
    <t>Suppliers</t>
  </si>
  <si>
    <t>Empréstimos e financiamentos</t>
  </si>
  <si>
    <t>Loans and financing</t>
  </si>
  <si>
    <t>Debêntures</t>
  </si>
  <si>
    <t>Debentures</t>
  </si>
  <si>
    <t>Arrendamento mercantil a pagar</t>
  </si>
  <si>
    <t>Current obligation under capital leases</t>
  </si>
  <si>
    <t>Obrigações fiscais</t>
  </si>
  <si>
    <t>Taxes payable</t>
  </si>
  <si>
    <t>Salaries and social charges payable</t>
  </si>
  <si>
    <t>Comissões a pagar</t>
  </si>
  <si>
    <t>Commissions payable</t>
  </si>
  <si>
    <t>Obligation relating to acquisitions</t>
  </si>
  <si>
    <t>Dividendos a pagar</t>
  </si>
  <si>
    <t>Dividends payable</t>
  </si>
  <si>
    <t>Outros passivos</t>
  </si>
  <si>
    <t>Other liabilities</t>
  </si>
  <si>
    <t>Non-current liabilities</t>
  </si>
  <si>
    <t xml:space="preserve">Imposto de renda e contr. social diferidos </t>
  </si>
  <si>
    <t>Provisão para contingências</t>
  </si>
  <si>
    <t>Provision for contingencies</t>
  </si>
  <si>
    <t>Patrimônio líquido</t>
  </si>
  <si>
    <t>Shareholders' equity</t>
  </si>
  <si>
    <t>Capital social</t>
  </si>
  <si>
    <t>Capital</t>
  </si>
  <si>
    <t>Ações em tesouraria</t>
  </si>
  <si>
    <t>Treasury stock</t>
  </si>
  <si>
    <t>Reserva de capital</t>
  </si>
  <si>
    <t>Capital reserve</t>
  </si>
  <si>
    <t>Reservas de lucros</t>
  </si>
  <si>
    <t>Income reserve</t>
  </si>
  <si>
    <t>Outros resultados abrangentes</t>
  </si>
  <si>
    <t>Other comprehensive income</t>
  </si>
  <si>
    <t>Minority interests</t>
  </si>
  <si>
    <t>Fluxo de Caixa Consolidado - Trimestre (R$ mil)</t>
  </si>
  <si>
    <t>Consolidated Cash Flow - Quarter (R$ thousand)</t>
  </si>
  <si>
    <t>Fluxo de caixa das atividades operacionais:</t>
  </si>
  <si>
    <t>Operating Cashflow</t>
  </si>
  <si>
    <t>Lucro antes Tributação Imp. Renda e Contrib. Social</t>
  </si>
  <si>
    <t>Net income before taxes</t>
  </si>
  <si>
    <t>Ajustes por:</t>
  </si>
  <si>
    <t>Adjustments:</t>
  </si>
  <si>
    <t>Depreciação e amortização</t>
  </si>
  <si>
    <t>Depreciation and amortization</t>
  </si>
  <si>
    <t>Pagamento baseado em ações</t>
  </si>
  <si>
    <t>Share-based payment</t>
  </si>
  <si>
    <t>Losses (Gains) on sales of assets</t>
  </si>
  <si>
    <t>Provisão para crédito de liquidação duvidosa</t>
  </si>
  <si>
    <t>Equivalência Patrimonial</t>
  </si>
  <si>
    <t>Equity pickup</t>
  </si>
  <si>
    <t>Provisão (Reversão) para contingências</t>
  </si>
  <si>
    <t>Provision for other obligations</t>
  </si>
  <si>
    <t>Juros e variações cambiais e monetárias, liquidos</t>
  </si>
  <si>
    <t>Interest, monetary and exchange variations, net</t>
  </si>
  <si>
    <t>Variação em ativos e passivos operacionais:</t>
  </si>
  <si>
    <t>Changes in operating assets and liabilities:</t>
  </si>
  <si>
    <t xml:space="preserve">Trade accounts receivable </t>
  </si>
  <si>
    <t>Other assets</t>
  </si>
  <si>
    <t>Obrigações sociais e trabalhistas</t>
  </si>
  <si>
    <t>Social and labor obligations</t>
  </si>
  <si>
    <t>Impostos a Recuperar</t>
  </si>
  <si>
    <t>Taxes recoverable</t>
  </si>
  <si>
    <t>Impostos a pagar</t>
  </si>
  <si>
    <t>Outras Contas a Pagar</t>
  </si>
  <si>
    <t>Other accounts payable</t>
  </si>
  <si>
    <t>Caixa gerado nas operações</t>
  </si>
  <si>
    <t>Juros pagos</t>
  </si>
  <si>
    <t>Interest paid</t>
  </si>
  <si>
    <t>Imposto de renda e contribuição social pagos</t>
  </si>
  <si>
    <t>Income tax and social contribuition paid</t>
  </si>
  <si>
    <t>Caixa líquido proveniente as atividades operacionais</t>
  </si>
  <si>
    <t>Net operating cash flow</t>
  </si>
  <si>
    <t>Fluxo de caixa proveniente de atividades em investimentos</t>
  </si>
  <si>
    <t>Investing activities cash flow</t>
  </si>
  <si>
    <t>Increase in capital of subsidiaries</t>
  </si>
  <si>
    <t xml:space="preserve">Purchases of intangible assets </t>
  </si>
  <si>
    <t>Sale (Acquisition) of investments at fairvalue</t>
  </si>
  <si>
    <t>Acquisition of subsidiary, net of cash</t>
  </si>
  <si>
    <t>Valor recebido na venda de ativo imobilizado</t>
  </si>
  <si>
    <t>Value of fixed assets sale</t>
  </si>
  <si>
    <t>Aumento de ativo imobilizado</t>
  </si>
  <si>
    <t>Acquisition of fixed assets</t>
  </si>
  <si>
    <t>Fluxo de caixa proveniente de atividades de financiamento</t>
  </si>
  <si>
    <t>Financing activities cash flow</t>
  </si>
  <si>
    <t>Pagamento de principal de emprestimos e financiamentos</t>
  </si>
  <si>
    <t>Payment of principal on loans and financing</t>
  </si>
  <si>
    <t xml:space="preserve">Payment of principal on Debentures </t>
  </si>
  <si>
    <t>Payment of leasing installments</t>
  </si>
  <si>
    <t>Crédito com empresas ligadas</t>
  </si>
  <si>
    <t>Receivables from related companies</t>
  </si>
  <si>
    <t>Dividendos e juros sobre capital próprio pago</t>
  </si>
  <si>
    <t>Dividends paid</t>
  </si>
  <si>
    <t>Net cash used in financing activities</t>
  </si>
  <si>
    <t>Increase (decrease) in cash and cash equivalents</t>
  </si>
  <si>
    <t>Cash and cash equivalents at the beginning of the period</t>
  </si>
  <si>
    <t>Cash and cash equivalents at the end of the period</t>
  </si>
  <si>
    <t>Resultado de Software
 (em R$ mil)</t>
  </si>
  <si>
    <t>Software Result
(R$ thousand)</t>
  </si>
  <si>
    <t>1T17 / 1Q17</t>
  </si>
  <si>
    <t>2T17 / 2Q17</t>
  </si>
  <si>
    <t>3T17 / 3Q17</t>
  </si>
  <si>
    <t>4T17 / 4Q17</t>
  </si>
  <si>
    <t>1T18 / 1Q18</t>
  </si>
  <si>
    <t>2T18 / 2Q18</t>
  </si>
  <si>
    <t>3T18 / 3Q18</t>
  </si>
  <si>
    <t>4T18 / 4Q18</t>
  </si>
  <si>
    <t>Recorrente</t>
  </si>
  <si>
    <t>Recurring</t>
  </si>
  <si>
    <t>Não Recorrente</t>
  </si>
  <si>
    <t>Non Recurring</t>
  </si>
  <si>
    <t>Licenças</t>
  </si>
  <si>
    <t>License</t>
  </si>
  <si>
    <t>Serviços</t>
  </si>
  <si>
    <t>Services</t>
  </si>
  <si>
    <t>Software Costs</t>
  </si>
  <si>
    <t>Margem Bruta de Software</t>
  </si>
  <si>
    <t>Software Gross Margin</t>
  </si>
  <si>
    <t>Total de Despesas</t>
  </si>
  <si>
    <t>Total Expenses</t>
  </si>
  <si>
    <t xml:space="preserve">   Despesas Comerciais e Marketing</t>
  </si>
  <si>
    <t xml:space="preserve">   Commercial and Marketing Expenses</t>
  </si>
  <si>
    <t xml:space="preserve">   Despesas Gerais e Administrativas</t>
  </si>
  <si>
    <t xml:space="preserve">   General and Administrative Expenses</t>
  </si>
  <si>
    <t xml:space="preserve">   Provisão para Contingências</t>
  </si>
  <si>
    <t xml:space="preserve">   Provision for Contingencies</t>
  </si>
  <si>
    <t xml:space="preserve">   Provisão para Crédito de Liquidação Duvidosa</t>
  </si>
  <si>
    <t xml:space="preserve">   Allowance for Doubtful Accounts</t>
  </si>
  <si>
    <t xml:space="preserve">   Outras Receitas Operacionais Líquidas</t>
  </si>
  <si>
    <t xml:space="preserve">   Other Revenues (Expenses)</t>
  </si>
  <si>
    <t>Margem EBITDA</t>
  </si>
  <si>
    <t>EBITDA Margin</t>
  </si>
  <si>
    <t>Itens Extraordinários</t>
  </si>
  <si>
    <t>Extraordinary Items</t>
  </si>
  <si>
    <t>Baixa de Ativos Imobilizados</t>
  </si>
  <si>
    <t>Fixed Assets Write-Off</t>
  </si>
  <si>
    <t>Custos Extraordinários com Desligamento de Pessoal</t>
  </si>
  <si>
    <t xml:space="preserve">Extraordinary costs wih layoffs </t>
  </si>
  <si>
    <t>Ajustes Extraordinários de Provisões - Não Caixa</t>
  </si>
  <si>
    <t>Extraordinary Provision Adjustment - Non Cash</t>
  </si>
  <si>
    <t>Custo Extraordinário com Software de Parceiro</t>
  </si>
  <si>
    <t>Extraordinary Cost with Partners Software</t>
  </si>
  <si>
    <t>EBITDA Ajustado</t>
  </si>
  <si>
    <t>Adjusted EBITDA</t>
  </si>
  <si>
    <t>Margem EBITDA Ajustada</t>
  </si>
  <si>
    <t>Adjusted EBITDA Margin</t>
  </si>
  <si>
    <t>Resultado de Hardware
 (em R$ mil)</t>
  </si>
  <si>
    <t>Hardware Result
(R$ thousand)</t>
  </si>
  <si>
    <t>Depreciação Hardware</t>
  </si>
  <si>
    <t>Depreciation - Hardware</t>
  </si>
  <si>
    <t>Margem Bruta de Hardware</t>
  </si>
  <si>
    <t>Hardware Gross Margin</t>
  </si>
  <si>
    <t xml:space="preserve">   Subvenção Econômica</t>
  </si>
  <si>
    <t xml:space="preserve">   Economic Subsidy</t>
  </si>
  <si>
    <t>Provisão para Impairment</t>
  </si>
  <si>
    <t xml:space="preserve">Impairment Provision </t>
  </si>
  <si>
    <t>Consolidado</t>
  </si>
  <si>
    <t>Resultado Consolidado
 (em R$ mil)</t>
  </si>
  <si>
    <t>Consolidated Result
(R$ thousand)</t>
  </si>
  <si>
    <t>Receita Líquida Total</t>
  </si>
  <si>
    <t>Total Net Revenue</t>
  </si>
  <si>
    <t>Hardware</t>
  </si>
  <si>
    <t>Custo Total</t>
  </si>
  <si>
    <t>Total Costs</t>
  </si>
  <si>
    <t>Margem Bruta</t>
  </si>
  <si>
    <t xml:space="preserve"> Gross Margin</t>
  </si>
  <si>
    <t>Despesas Totais</t>
  </si>
  <si>
    <t>1T15 / 1Q15</t>
  </si>
  <si>
    <t>2T15 / 2Q15</t>
  </si>
  <si>
    <t>3T15 / 3Q15</t>
  </si>
  <si>
    <t>4T15 / 4Q15</t>
  </si>
  <si>
    <t>1T16 / 1Q16</t>
  </si>
  <si>
    <t>2T16 / 2Q16</t>
  </si>
  <si>
    <t>3T16 / 3Q16</t>
  </si>
  <si>
    <t>4T16 / 4Q16</t>
  </si>
  <si>
    <t>1Q19</t>
  </si>
  <si>
    <t>2Q19</t>
  </si>
  <si>
    <t>Receita Líquida</t>
  </si>
  <si>
    <t>Custos Operacionais</t>
  </si>
  <si>
    <t>Lucro Bruto</t>
  </si>
  <si>
    <t>Despesas operacionais</t>
  </si>
  <si>
    <t>Gerais e Administrativas</t>
  </si>
  <si>
    <t>Outras Receitas (Despesas)</t>
  </si>
  <si>
    <t>Lucro antes dos Juros e Impostos (LAJIR)</t>
  </si>
  <si>
    <t>Resultado da Equivalência Patrimônial</t>
  </si>
  <si>
    <t>Lucro Antes da Tributação (LAIR)</t>
  </si>
  <si>
    <t>Imposto de Renda e Contrib. Social</t>
  </si>
  <si>
    <t>Lucro líquido da Operação Continuada</t>
  </si>
  <si>
    <t>Margem Líquida Operação Continuada</t>
  </si>
  <si>
    <t>Lucro líquido da Operação Descontinuada</t>
  </si>
  <si>
    <t>Lucro líquido Consolidado</t>
  </si>
  <si>
    <t>Margem Líquida Consolidada</t>
  </si>
  <si>
    <t>Net Revenue</t>
  </si>
  <si>
    <t>Operating Costs</t>
  </si>
  <si>
    <t>Gross Income</t>
  </si>
  <si>
    <t>Gross Margin</t>
  </si>
  <si>
    <t>Operating Expenses</t>
  </si>
  <si>
    <t>Comerciais e Marketing</t>
  </si>
  <si>
    <t>Selling and Marketing</t>
  </si>
  <si>
    <t>Provisão para Contingências</t>
  </si>
  <si>
    <t>Provision for Contingencies</t>
  </si>
  <si>
    <t>Other Revenues (Expenses)</t>
  </si>
  <si>
    <t>Corrente</t>
  </si>
  <si>
    <t>Diferido</t>
  </si>
  <si>
    <t>Net Income from Continuing Operation</t>
  </si>
  <si>
    <t>Net Margin Continued Operation</t>
  </si>
  <si>
    <t>Net Income from Discontinued Operation</t>
  </si>
  <si>
    <t>Consolidated Net Margin</t>
  </si>
  <si>
    <t xml:space="preserve"> Imposto de Renda e Contribuição Social</t>
  </si>
  <si>
    <t xml:space="preserve"> Resultado Financeiro</t>
  </si>
  <si>
    <t xml:space="preserve"> Depreciação e Amortização</t>
  </si>
  <si>
    <t xml:space="preserve"> EBITDA</t>
  </si>
  <si>
    <t xml:space="preserve"> Margem EBITDA</t>
  </si>
  <si>
    <t xml:space="preserve"> EBITDA Ajustado</t>
  </si>
  <si>
    <t xml:space="preserve"> Margem EBITDA Ajustada</t>
  </si>
  <si>
    <t>Othe Assets</t>
  </si>
  <si>
    <t>Ativos mantidos para venda</t>
  </si>
  <si>
    <t>Assets For Sale</t>
  </si>
  <si>
    <t xml:space="preserve"> Long-term assets</t>
  </si>
  <si>
    <t>Ativos financeiros</t>
  </si>
  <si>
    <t>Financial assets</t>
  </si>
  <si>
    <t>Obrigações por aquisição de Investimento</t>
  </si>
  <si>
    <t>Passivos mantidos para venda</t>
  </si>
  <si>
    <t>Liabilities for sale</t>
  </si>
  <si>
    <t>Proposta de dividendos adicionais</t>
  </si>
  <si>
    <t>Additional Dividends Proposal</t>
  </si>
  <si>
    <t>Patrimônio líquido de não controlador</t>
  </si>
  <si>
    <t>Assets and Liabilities Change from Discontinued Operation</t>
  </si>
  <si>
    <t>Integralização de Capital</t>
  </si>
  <si>
    <t>Capital Contribution</t>
  </si>
  <si>
    <t>Ações em Tesouraria</t>
  </si>
  <si>
    <t>Stock in Treasury</t>
  </si>
  <si>
    <t>Disclaimer:</t>
  </si>
  <si>
    <t>Português:</t>
  </si>
  <si>
    <t>- As informações entre 2015 e 2017 não estão presentes em Release de Resultados da Companhia</t>
  </si>
  <si>
    <t>- As informações contidas nas outras abas deste documento são informações auditas e divulgadas ao mercado</t>
  </si>
  <si>
    <t>English:</t>
  </si>
  <si>
    <t>- Information presented in the IS - 2015 to 2018 sheet are separated by Software and Hardware</t>
  </si>
  <si>
    <t>- Information presented in the other sheets are Audited and release to the market</t>
  </si>
  <si>
    <t>- As informações relativas ao 3T18 e 4T18 podem sofrer alterações por conta de solicitações da Auditoria</t>
  </si>
  <si>
    <t>- Information related to the 3Q18 and 4Q18 could suffer alteration upon Auditing Company request</t>
  </si>
  <si>
    <t>- As informações contidas na aba IS - 2015 to 2018 estão separadas entre Software e Hardware</t>
  </si>
  <si>
    <t>Ajuste do Custo Médio dos Estoques</t>
  </si>
  <si>
    <t>Inventory Costs Adjustments</t>
  </si>
  <si>
    <t>Gastos com Reorganização Societária</t>
  </si>
  <si>
    <t>Expenses Regarding Corporate Reorganization</t>
  </si>
  <si>
    <t>3Q19</t>
  </si>
  <si>
    <t>4Q19</t>
  </si>
  <si>
    <t>Credit with Related Parties</t>
  </si>
  <si>
    <t>Obrigações com empresas ligadas</t>
  </si>
  <si>
    <t>Obligation related to Related Parties</t>
  </si>
  <si>
    <t>Loans</t>
  </si>
  <si>
    <t>Recompra de debêntures</t>
  </si>
  <si>
    <t>Debentures repurchase</t>
  </si>
  <si>
    <t>1Q20</t>
  </si>
  <si>
    <t>2Q20</t>
  </si>
  <si>
    <t>Serviços de Produtos de Crédito</t>
  </si>
  <si>
    <t>Credit Services</t>
  </si>
  <si>
    <t>Aplicações Financeiras</t>
  </si>
  <si>
    <t>Financial Investments</t>
  </si>
  <si>
    <t>Repasse para parceiros</t>
  </si>
  <si>
    <t>Transfer to Partners</t>
  </si>
  <si>
    <t>Obrigações Fiscais</t>
  </si>
  <si>
    <t>Fiscal Obligation</t>
  </si>
  <si>
    <t>Provisão (Reversão) de outras obrigações e outros</t>
  </si>
  <si>
    <t>Variação de ativos e passivos de operação descontinuada</t>
  </si>
  <si>
    <t>Pagamento de principal de debentures</t>
  </si>
  <si>
    <t>Pagamento das parcelas de arrendamento mercantil</t>
  </si>
  <si>
    <t>3Q20</t>
  </si>
  <si>
    <t>"''Balanço ' '   " Patrimonial Consolidado (R$ mil)</t>
  </si>
  <si>
    <t>4Q20</t>
  </si>
  <si>
    <t>Provisão para Perda Esperada</t>
  </si>
  <si>
    <t>Provision for Expected Credit Losses</t>
  </si>
  <si>
    <t>Imposto de renda e contribuição social diferido</t>
  </si>
  <si>
    <t>Aumentodas disponibilidades</t>
  </si>
  <si>
    <t>Caixa e equivalente de caixa no início do período</t>
  </si>
  <si>
    <t>Caixa e equivalente de caixa no fim do período</t>
  </si>
  <si>
    <t>Repasse com parceiros</t>
  </si>
  <si>
    <t>Transfer with partners</t>
  </si>
  <si>
    <t>Aumento de capital em controladas/coligada</t>
  </si>
  <si>
    <t>Aumento de intangível</t>
  </si>
  <si>
    <t>Valor recebido na venda de investimentos</t>
  </si>
  <si>
    <t>Aquisição de controlada, líquida de caixa</t>
  </si>
  <si>
    <t>Captação de empréstimos e financimentos</t>
  </si>
  <si>
    <t>Pagamento de obrigações por aquisição de investimentos</t>
  </si>
  <si>
    <t>Payment of obligations for acquisition of investments</t>
  </si>
  <si>
    <t>Financial investments</t>
  </si>
  <si>
    <t>Aplicação (Resgate) de cotas seniores e mezanino</t>
  </si>
  <si>
    <t>Aplication (Redemption) of Senior and Mezanine Quotas</t>
  </si>
  <si>
    <t>Baixa de ativo permanente</t>
  </si>
  <si>
    <t>- Information between 2015 and 2017 are not presented in any of the Company Earnings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</si>
</sst>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_-;\-* #,##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28"/>
      <color theme="1" tint="0.14999847407452621"/>
      <name val="Arial Narrow"/>
      <family val="2"/>
    </font>
    <font>
      <i/>
      <sz val="28"/>
      <color theme="1" tint="0.14999847407452621"/>
      <name val="Arial Narrow"/>
      <family val="2"/>
    </font>
    <font>
      <b/>
      <sz val="10"/>
      <color rgb="FF1D75AB"/>
      <name val="Arial Narrow"/>
      <family val="2"/>
    </font>
    <font>
      <b/>
      <i/>
      <sz val="10"/>
      <color rgb="FF1D75AB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5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theme="0" tint="-0.499984740745262"/>
      <name val="Arial Narrow"/>
      <family val="2"/>
    </font>
    <font>
      <i/>
      <sz val="11"/>
      <color theme="0" tint="-0.499984740745262"/>
      <name val="Arial Narrow"/>
      <family val="2"/>
    </font>
    <font>
      <sz val="11"/>
      <color theme="0" tint="-0.499984740745262"/>
      <name val="Arial Narrow"/>
      <family val="2"/>
    </font>
    <font>
      <sz val="11"/>
      <color indexed="23"/>
      <name val="Arial Narrow"/>
      <family val="2"/>
    </font>
    <font>
      <i/>
      <sz val="10"/>
      <color indexed="23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u/>
      <sz val="10"/>
      <name val="Arial Narrow"/>
      <family val="2"/>
    </font>
    <font>
      <b/>
      <i/>
      <u/>
      <sz val="10"/>
      <name val="Arial Narrow"/>
      <family val="2"/>
    </font>
    <font>
      <sz val="10"/>
      <color theme="0"/>
      <name val="Lato"/>
      <family val="2"/>
    </font>
    <font>
      <b/>
      <sz val="10"/>
      <name val="Lato"/>
      <family val="2"/>
    </font>
    <font>
      <sz val="10"/>
      <color theme="1"/>
      <name val="Lato"/>
      <family val="2"/>
    </font>
    <font>
      <i/>
      <sz val="9.5"/>
      <color theme="1"/>
      <name val="Lato"/>
      <family val="2"/>
    </font>
    <font>
      <i/>
      <sz val="9.5"/>
      <name val="Lato"/>
      <family val="2"/>
    </font>
    <font>
      <b/>
      <sz val="10"/>
      <color rgb="FF1D75AB"/>
      <name val="Lato"/>
      <family val="2"/>
    </font>
    <font>
      <b/>
      <sz val="10"/>
      <color theme="1"/>
      <name val="Lato"/>
      <family val="2"/>
    </font>
    <font>
      <sz val="10"/>
      <name val="Lato"/>
      <family val="2"/>
    </font>
    <font>
      <i/>
      <sz val="10"/>
      <color theme="1"/>
      <name val="Lato"/>
      <family val="2"/>
    </font>
    <font>
      <i/>
      <u/>
      <sz val="10"/>
      <color theme="1"/>
      <name val="Lato"/>
      <family val="2"/>
    </font>
    <font>
      <i/>
      <sz val="10"/>
      <name val="Lato"/>
      <family val="2"/>
    </font>
    <font>
      <b/>
      <i/>
      <sz val="10"/>
      <color theme="0" tint="-0.499984740745262"/>
      <name val="Arial Narrow"/>
      <family val="2"/>
    </font>
    <font>
      <b/>
      <i/>
      <sz val="11"/>
      <color theme="0" tint="-0.499984740745262"/>
      <name val="Arial Narrow"/>
      <family val="2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Arial Narrow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14" fontId="14" fillId="0" borderId="0" xfId="3" applyNumberFormat="1" applyFont="1"/>
    <xf numFmtId="0" fontId="13" fillId="0" borderId="0" xfId="3" applyFont="1"/>
    <xf numFmtId="0" fontId="11" fillId="0" borderId="0" xfId="3" applyFont="1" applyBorder="1" applyAlignment="1">
      <alignment horizontal="justify" vertical="top" wrapText="1"/>
    </xf>
    <xf numFmtId="0" fontId="14" fillId="0" borderId="0" xfId="3" applyFont="1" applyBorder="1" applyAlignment="1">
      <alignment horizontal="left" vertical="top" wrapText="1" indent="1"/>
    </xf>
    <xf numFmtId="164" fontId="13" fillId="0" borderId="0" xfId="3" applyNumberFormat="1" applyFont="1"/>
    <xf numFmtId="164" fontId="13" fillId="0" borderId="0" xfId="3" applyNumberFormat="1" applyFont="1" applyFill="1"/>
    <xf numFmtId="41" fontId="13" fillId="0" borderId="0" xfId="3" applyNumberFormat="1" applyFont="1"/>
    <xf numFmtId="41" fontId="13" fillId="0" borderId="0" xfId="3" applyNumberFormat="1" applyFont="1" applyFill="1" applyBorder="1"/>
    <xf numFmtId="41" fontId="10" fillId="0" borderId="0" xfId="3" applyNumberFormat="1" applyFont="1" applyFill="1" applyBorder="1"/>
    <xf numFmtId="165" fontId="10" fillId="0" borderId="0" xfId="4" applyNumberFormat="1" applyFont="1" applyFill="1" applyBorder="1"/>
    <xf numFmtId="0" fontId="24" fillId="0" borderId="0" xfId="0" applyFont="1" applyFill="1"/>
    <xf numFmtId="0" fontId="25" fillId="0" borderId="0" xfId="0" applyFont="1" applyFill="1" applyBorder="1" applyAlignment="1">
      <alignment horizontal="left"/>
    </xf>
    <xf numFmtId="0" fontId="26" fillId="0" borderId="0" xfId="0" applyFont="1" applyFill="1"/>
    <xf numFmtId="165" fontId="27" fillId="0" borderId="0" xfId="2" applyNumberFormat="1" applyFont="1" applyFill="1"/>
    <xf numFmtId="0" fontId="29" fillId="2" borderId="4" xfId="0" applyFont="1" applyFill="1" applyBorder="1" applyAlignment="1">
      <alignment wrapText="1"/>
    </xf>
    <xf numFmtId="0" fontId="29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/>
    </xf>
    <xf numFmtId="166" fontId="25" fillId="2" borderId="4" xfId="1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166" fontId="26" fillId="2" borderId="0" xfId="0" applyNumberFormat="1" applyFont="1" applyFill="1"/>
    <xf numFmtId="0" fontId="25" fillId="2" borderId="0" xfId="0" applyFont="1" applyFill="1" applyBorder="1" applyAlignment="1">
      <alignment horizontal="left" indent="1"/>
    </xf>
    <xf numFmtId="166" fontId="30" fillId="2" borderId="0" xfId="0" applyNumberFormat="1" applyFont="1" applyFill="1"/>
    <xf numFmtId="0" fontId="31" fillId="2" borderId="0" xfId="0" applyFont="1" applyFill="1" applyBorder="1" applyAlignment="1">
      <alignment horizontal="left" indent="1"/>
    </xf>
    <xf numFmtId="166" fontId="30" fillId="2" borderId="0" xfId="1" applyNumberFormat="1" applyFont="1" applyFill="1"/>
    <xf numFmtId="0" fontId="30" fillId="0" borderId="0" xfId="0" applyFont="1" applyFill="1"/>
    <xf numFmtId="0" fontId="31" fillId="2" borderId="0" xfId="0" applyFont="1" applyFill="1" applyBorder="1" applyAlignment="1">
      <alignment horizontal="left" indent="2"/>
    </xf>
    <xf numFmtId="0" fontId="31" fillId="2" borderId="5" xfId="0" applyFont="1" applyFill="1" applyBorder="1" applyAlignment="1">
      <alignment horizontal="left"/>
    </xf>
    <xf numFmtId="166" fontId="26" fillId="2" borderId="5" xfId="0" applyNumberFormat="1" applyFont="1" applyFill="1" applyBorder="1"/>
    <xf numFmtId="166" fontId="26" fillId="2" borderId="0" xfId="0" applyNumberFormat="1" applyFont="1" applyFill="1" applyBorder="1"/>
    <xf numFmtId="164" fontId="25" fillId="2" borderId="4" xfId="0" applyNumberFormat="1" applyFont="1" applyFill="1" applyBorder="1" applyAlignment="1">
      <alignment horizontal="left"/>
    </xf>
    <xf numFmtId="0" fontId="28" fillId="2" borderId="0" xfId="0" applyFont="1" applyFill="1" applyBorder="1" applyAlignment="1">
      <alignment horizontal="left" indent="2"/>
    </xf>
    <xf numFmtId="165" fontId="32" fillId="2" borderId="0" xfId="2" applyNumberFormat="1" applyFont="1" applyFill="1"/>
    <xf numFmtId="164" fontId="26" fillId="2" borderId="0" xfId="0" applyNumberFormat="1" applyFont="1" applyFill="1" applyBorder="1"/>
    <xf numFmtId="0" fontId="25" fillId="2" borderId="5" xfId="0" applyFont="1" applyFill="1" applyBorder="1" applyAlignment="1">
      <alignment horizontal="left"/>
    </xf>
    <xf numFmtId="164" fontId="25" fillId="2" borderId="5" xfId="0" applyNumberFormat="1" applyFont="1" applyFill="1" applyBorder="1" applyAlignment="1">
      <alignment horizontal="left"/>
    </xf>
    <xf numFmtId="164" fontId="26" fillId="2" borderId="0" xfId="0" applyNumberFormat="1" applyFont="1" applyFill="1"/>
    <xf numFmtId="0" fontId="31" fillId="2" borderId="0" xfId="0" applyFont="1" applyFill="1" applyBorder="1" applyAlignment="1">
      <alignment horizontal="left"/>
    </xf>
    <xf numFmtId="0" fontId="31" fillId="2" borderId="6" xfId="0" applyFont="1" applyFill="1" applyBorder="1" applyAlignment="1">
      <alignment horizontal="left"/>
    </xf>
    <xf numFmtId="164" fontId="26" fillId="2" borderId="5" xfId="0" applyNumberFormat="1" applyFont="1" applyFill="1" applyBorder="1"/>
    <xf numFmtId="0" fontId="25" fillId="2" borderId="7" xfId="0" applyFont="1" applyFill="1" applyBorder="1" applyAlignment="1">
      <alignment horizontal="left"/>
    </xf>
    <xf numFmtId="0" fontId="28" fillId="2" borderId="5" xfId="0" applyFont="1" applyFill="1" applyBorder="1" applyAlignment="1">
      <alignment horizontal="left" indent="2"/>
    </xf>
    <xf numFmtId="165" fontId="32" fillId="2" borderId="5" xfId="2" applyNumberFormat="1" applyFont="1" applyFill="1" applyBorder="1"/>
    <xf numFmtId="165" fontId="32" fillId="2" borderId="0" xfId="2" applyNumberFormat="1" applyFont="1" applyFill="1" applyBorder="1"/>
    <xf numFmtId="0" fontId="33" fillId="2" borderId="0" xfId="0" applyFont="1" applyFill="1" applyAlignment="1"/>
    <xf numFmtId="0" fontId="21" fillId="2" borderId="0" xfId="0" applyFont="1" applyFill="1" applyBorder="1" applyAlignment="1">
      <alignment horizontal="left" indent="1"/>
    </xf>
    <xf numFmtId="0" fontId="21" fillId="2" borderId="0" xfId="0" applyFont="1" applyFill="1" applyAlignment="1">
      <alignment horizontal="left" indent="1"/>
    </xf>
    <xf numFmtId="0" fontId="21" fillId="2" borderId="6" xfId="0" applyFont="1" applyFill="1" applyBorder="1" applyAlignment="1">
      <alignment horizontal="left" indent="1"/>
    </xf>
    <xf numFmtId="0" fontId="21" fillId="2" borderId="5" xfId="0" applyFont="1" applyFill="1" applyBorder="1" applyAlignment="1">
      <alignment horizontal="left" indent="1"/>
    </xf>
    <xf numFmtId="0" fontId="32" fillId="0" borderId="0" xfId="0" applyFont="1" applyFill="1" applyBorder="1" applyAlignment="1"/>
    <xf numFmtId="165" fontId="32" fillId="0" borderId="0" xfId="2" applyNumberFormat="1" applyFont="1" applyFill="1" applyBorder="1"/>
    <xf numFmtId="0" fontId="26" fillId="0" borderId="0" xfId="0" applyFont="1" applyFill="1" applyAlignment="1"/>
    <xf numFmtId="0" fontId="26" fillId="0" borderId="0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left" wrapText="1"/>
    </xf>
    <xf numFmtId="0" fontId="29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left"/>
    </xf>
    <xf numFmtId="0" fontId="25" fillId="4" borderId="11" xfId="0" applyFont="1" applyFill="1" applyBorder="1" applyAlignment="1">
      <alignment horizontal="left"/>
    </xf>
    <xf numFmtId="166" fontId="25" fillId="4" borderId="11" xfId="1" applyNumberFormat="1" applyFont="1" applyFill="1" applyBorder="1" applyAlignment="1">
      <alignment horizontal="left"/>
    </xf>
    <xf numFmtId="0" fontId="31" fillId="4" borderId="12" xfId="0" applyFont="1" applyFill="1" applyBorder="1" applyAlignment="1">
      <alignment horizontal="left" indent="1"/>
    </xf>
    <xf numFmtId="0" fontId="31" fillId="4" borderId="13" xfId="0" applyFont="1" applyFill="1" applyBorder="1" applyAlignment="1">
      <alignment horizontal="left" indent="1"/>
    </xf>
    <xf numFmtId="166" fontId="30" fillId="4" borderId="13" xfId="0" applyNumberFormat="1" applyFont="1" applyFill="1" applyBorder="1"/>
    <xf numFmtId="0" fontId="25" fillId="4" borderId="14" xfId="0" applyFont="1" applyFill="1" applyBorder="1" applyAlignment="1">
      <alignment horizontal="left"/>
    </xf>
    <xf numFmtId="0" fontId="25" fillId="4" borderId="15" xfId="0" applyFont="1" applyFill="1" applyBorder="1" applyAlignment="1">
      <alignment horizontal="left"/>
    </xf>
    <xf numFmtId="164" fontId="25" fillId="4" borderId="15" xfId="0" applyNumberFormat="1" applyFont="1" applyFill="1" applyBorder="1" applyAlignment="1">
      <alignment horizontal="left"/>
    </xf>
    <xf numFmtId="0" fontId="31" fillId="4" borderId="16" xfId="0" applyFont="1" applyFill="1" applyBorder="1" applyAlignment="1">
      <alignment horizontal="left"/>
    </xf>
    <xf numFmtId="0" fontId="31" fillId="4" borderId="5" xfId="0" applyFont="1" applyFill="1" applyBorder="1" applyAlignment="1">
      <alignment horizontal="left"/>
    </xf>
    <xf numFmtId="164" fontId="26" fillId="4" borderId="5" xfId="0" applyNumberFormat="1" applyFont="1" applyFill="1" applyBorder="1"/>
    <xf numFmtId="0" fontId="28" fillId="4" borderId="14" xfId="0" applyFont="1" applyFill="1" applyBorder="1" applyAlignment="1">
      <alignment horizontal="left" indent="2"/>
    </xf>
    <xf numFmtId="0" fontId="28" fillId="4" borderId="15" xfId="0" applyFont="1" applyFill="1" applyBorder="1" applyAlignment="1">
      <alignment horizontal="left" indent="2"/>
    </xf>
    <xf numFmtId="165" fontId="32" fillId="4" borderId="15" xfId="2" applyNumberFormat="1" applyFont="1" applyFill="1" applyBorder="1"/>
    <xf numFmtId="0" fontId="26" fillId="4" borderId="17" xfId="0" applyFont="1" applyFill="1" applyBorder="1"/>
    <xf numFmtId="0" fontId="26" fillId="4" borderId="0" xfId="0" applyFont="1" applyFill="1" applyBorder="1"/>
    <xf numFmtId="0" fontId="25" fillId="4" borderId="12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left"/>
    </xf>
    <xf numFmtId="164" fontId="25" fillId="4" borderId="13" xfId="0" applyNumberFormat="1" applyFont="1" applyFill="1" applyBorder="1" applyAlignment="1">
      <alignment horizontal="left"/>
    </xf>
    <xf numFmtId="0" fontId="31" fillId="4" borderId="0" xfId="0" applyFont="1" applyFill="1" applyBorder="1" applyAlignment="1">
      <alignment horizontal="left" indent="1"/>
    </xf>
    <xf numFmtId="164" fontId="26" fillId="4" borderId="0" xfId="0" applyNumberFormat="1" applyFont="1" applyFill="1"/>
    <xf numFmtId="0" fontId="31" fillId="4" borderId="0" xfId="0" applyFont="1" applyFill="1" applyBorder="1" applyAlignment="1">
      <alignment horizontal="left"/>
    </xf>
    <xf numFmtId="0" fontId="31" fillId="4" borderId="9" xfId="0" applyFont="1" applyFill="1" applyBorder="1" applyAlignment="1">
      <alignment horizontal="left"/>
    </xf>
    <xf numFmtId="164" fontId="26" fillId="4" borderId="9" xfId="0" applyNumberFormat="1" applyFont="1" applyFill="1" applyBorder="1"/>
    <xf numFmtId="0" fontId="25" fillId="4" borderId="18" xfId="0" applyFont="1" applyFill="1" applyBorder="1" applyAlignment="1">
      <alignment horizontal="left"/>
    </xf>
    <xf numFmtId="164" fontId="25" fillId="4" borderId="18" xfId="0" applyNumberFormat="1" applyFont="1" applyFill="1" applyBorder="1" applyAlignment="1">
      <alignment horizontal="left"/>
    </xf>
    <xf numFmtId="0" fontId="28" fillId="4" borderId="18" xfId="0" applyFont="1" applyFill="1" applyBorder="1" applyAlignment="1">
      <alignment horizontal="left" indent="2"/>
    </xf>
    <xf numFmtId="165" fontId="32" fillId="4" borderId="18" xfId="2" applyNumberFormat="1" applyFont="1" applyFill="1" applyBorder="1"/>
    <xf numFmtId="0" fontId="28" fillId="4" borderId="0" xfId="0" applyFont="1" applyFill="1" applyBorder="1" applyAlignment="1">
      <alignment horizontal="left" indent="2"/>
    </xf>
    <xf numFmtId="165" fontId="32" fillId="4" borderId="0" xfId="2" applyNumberFormat="1" applyFont="1" applyFill="1" applyBorder="1"/>
    <xf numFmtId="0" fontId="33" fillId="4" borderId="0" xfId="0" applyFont="1" applyFill="1" applyAlignment="1"/>
    <xf numFmtId="0" fontId="26" fillId="4" borderId="0" xfId="0" applyFont="1" applyFill="1"/>
    <xf numFmtId="0" fontId="21" fillId="4" borderId="0" xfId="0" applyFont="1" applyFill="1" applyAlignment="1">
      <alignment horizontal="left" indent="1"/>
    </xf>
    <xf numFmtId="0" fontId="21" fillId="4" borderId="0" xfId="0" applyFont="1" applyFill="1" applyBorder="1" applyAlignment="1">
      <alignment horizontal="left" indent="1"/>
    </xf>
    <xf numFmtId="0" fontId="21" fillId="4" borderId="9" xfId="0" applyFont="1" applyFill="1" applyBorder="1" applyAlignment="1">
      <alignment horizontal="left" indent="1"/>
    </xf>
    <xf numFmtId="0" fontId="29" fillId="3" borderId="12" xfId="0" applyFont="1" applyFill="1" applyBorder="1" applyAlignment="1">
      <alignment horizontal="left" wrapText="1"/>
    </xf>
    <xf numFmtId="0" fontId="29" fillId="3" borderId="13" xfId="0" applyFont="1" applyFill="1" applyBorder="1" applyAlignment="1">
      <alignment horizontal="left" wrapText="1"/>
    </xf>
    <xf numFmtId="0" fontId="29" fillId="3" borderId="13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left"/>
    </xf>
    <xf numFmtId="0" fontId="25" fillId="3" borderId="5" xfId="0" applyFont="1" applyFill="1" applyBorder="1" applyAlignment="1">
      <alignment horizontal="left"/>
    </xf>
    <xf numFmtId="166" fontId="25" fillId="3" borderId="5" xfId="1" applyNumberFormat="1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166" fontId="26" fillId="3" borderId="0" xfId="0" applyNumberFormat="1" applyFont="1" applyFill="1"/>
    <xf numFmtId="0" fontId="25" fillId="3" borderId="0" xfId="0" applyFont="1" applyFill="1" applyBorder="1" applyAlignment="1">
      <alignment horizontal="left" indent="1"/>
    </xf>
    <xf numFmtId="166" fontId="30" fillId="3" borderId="0" xfId="0" applyNumberFormat="1" applyFont="1" applyFill="1"/>
    <xf numFmtId="0" fontId="31" fillId="3" borderId="0" xfId="0" applyFont="1" applyFill="1" applyBorder="1" applyAlignment="1">
      <alignment horizontal="left" indent="1"/>
    </xf>
    <xf numFmtId="166" fontId="30" fillId="3" borderId="0" xfId="1" applyNumberFormat="1" applyFont="1" applyFill="1"/>
    <xf numFmtId="0" fontId="31" fillId="3" borderId="0" xfId="0" applyFont="1" applyFill="1" applyBorder="1" applyAlignment="1">
      <alignment horizontal="left" indent="2"/>
    </xf>
    <xf numFmtId="0" fontId="25" fillId="3" borderId="17" xfId="0" applyFont="1" applyFill="1" applyBorder="1" applyAlignment="1">
      <alignment horizontal="left" indent="1"/>
    </xf>
    <xf numFmtId="166" fontId="30" fillId="3" borderId="0" xfId="1" applyNumberFormat="1" applyFont="1" applyFill="1" applyBorder="1"/>
    <xf numFmtId="0" fontId="31" fillId="3" borderId="16" xfId="0" applyFont="1" applyFill="1" applyBorder="1" applyAlignment="1">
      <alignment horizontal="left"/>
    </xf>
    <xf numFmtId="0" fontId="31" fillId="3" borderId="5" xfId="0" applyFont="1" applyFill="1" applyBorder="1" applyAlignment="1">
      <alignment horizontal="left"/>
    </xf>
    <xf numFmtId="166" fontId="26" fillId="3" borderId="5" xfId="0" applyNumberFormat="1" applyFont="1" applyFill="1" applyBorder="1"/>
    <xf numFmtId="0" fontId="25" fillId="3" borderId="14" xfId="0" applyFont="1" applyFill="1" applyBorder="1" applyAlignment="1">
      <alignment horizontal="left"/>
    </xf>
    <xf numFmtId="0" fontId="25" fillId="3" borderId="15" xfId="0" applyFont="1" applyFill="1" applyBorder="1" applyAlignment="1">
      <alignment horizontal="left"/>
    </xf>
    <xf numFmtId="164" fontId="25" fillId="3" borderId="15" xfId="0" applyNumberFormat="1" applyFont="1" applyFill="1" applyBorder="1" applyAlignment="1">
      <alignment horizontal="left"/>
    </xf>
    <xf numFmtId="164" fontId="31" fillId="3" borderId="5" xfId="0" applyNumberFormat="1" applyFont="1" applyFill="1" applyBorder="1" applyAlignment="1">
      <alignment horizontal="left"/>
    </xf>
    <xf numFmtId="0" fontId="34" fillId="3" borderId="0" xfId="0" applyFont="1" applyFill="1" applyBorder="1" applyAlignment="1">
      <alignment horizontal="left" indent="1"/>
    </xf>
    <xf numFmtId="165" fontId="32" fillId="3" borderId="15" xfId="2" applyNumberFormat="1" applyFont="1" applyFill="1" applyBorder="1"/>
    <xf numFmtId="0" fontId="31" fillId="3" borderId="16" xfId="0" applyFont="1" applyFill="1" applyBorder="1" applyAlignment="1">
      <alignment horizontal="left" indent="1"/>
    </xf>
    <xf numFmtId="0" fontId="31" fillId="3" borderId="5" xfId="0" applyFont="1" applyFill="1" applyBorder="1" applyAlignment="1">
      <alignment horizontal="left" indent="1"/>
    </xf>
    <xf numFmtId="164" fontId="26" fillId="3" borderId="5" xfId="0" applyNumberFormat="1" applyFont="1" applyFill="1" applyBorder="1"/>
    <xf numFmtId="164" fontId="25" fillId="3" borderId="5" xfId="0" applyNumberFormat="1" applyFont="1" applyFill="1" applyBorder="1" applyAlignment="1">
      <alignment horizontal="left"/>
    </xf>
    <xf numFmtId="164" fontId="26" fillId="3" borderId="0" xfId="0" applyNumberFormat="1" applyFont="1" applyFill="1"/>
    <xf numFmtId="0" fontId="31" fillId="3" borderId="0" xfId="0" applyFont="1" applyFill="1" applyBorder="1" applyAlignment="1">
      <alignment horizontal="left"/>
    </xf>
    <xf numFmtId="0" fontId="31" fillId="3" borderId="9" xfId="0" applyFont="1" applyFill="1" applyBorder="1" applyAlignment="1">
      <alignment horizontal="left"/>
    </xf>
    <xf numFmtId="164" fontId="26" fillId="3" borderId="9" xfId="0" applyNumberFormat="1" applyFont="1" applyFill="1" applyBorder="1"/>
    <xf numFmtId="0" fontId="25" fillId="3" borderId="18" xfId="0" applyFont="1" applyFill="1" applyBorder="1" applyAlignment="1">
      <alignment horizontal="left"/>
    </xf>
    <xf numFmtId="164" fontId="25" fillId="3" borderId="18" xfId="0" applyNumberFormat="1" applyFont="1" applyFill="1" applyBorder="1" applyAlignment="1">
      <alignment horizontal="left"/>
    </xf>
    <xf numFmtId="0" fontId="28" fillId="3" borderId="12" xfId="0" applyFont="1" applyFill="1" applyBorder="1" applyAlignment="1">
      <alignment horizontal="left" indent="2"/>
    </xf>
    <xf numFmtId="0" fontId="28" fillId="3" borderId="13" xfId="0" applyFont="1" applyFill="1" applyBorder="1" applyAlignment="1">
      <alignment horizontal="left" indent="2"/>
    </xf>
    <xf numFmtId="165" fontId="32" fillId="3" borderId="13" xfId="2" applyNumberFormat="1" applyFont="1" applyFill="1" applyBorder="1"/>
    <xf numFmtId="0" fontId="28" fillId="3" borderId="0" xfId="0" applyFont="1" applyFill="1" applyBorder="1" applyAlignment="1">
      <alignment horizontal="left" indent="2"/>
    </xf>
    <xf numFmtId="165" fontId="32" fillId="3" borderId="0" xfId="2" applyNumberFormat="1" applyFont="1" applyFill="1" applyBorder="1"/>
    <xf numFmtId="0" fontId="33" fillId="3" borderId="0" xfId="0" applyFont="1" applyFill="1" applyAlignment="1"/>
    <xf numFmtId="165" fontId="32" fillId="3" borderId="0" xfId="2" applyNumberFormat="1" applyFont="1" applyFill="1"/>
    <xf numFmtId="0" fontId="21" fillId="3" borderId="0" xfId="0" applyFont="1" applyFill="1" applyAlignment="1">
      <alignment horizontal="left" indent="1"/>
    </xf>
    <xf numFmtId="0" fontId="21" fillId="3" borderId="0" xfId="0" applyFont="1" applyFill="1" applyBorder="1" applyAlignment="1">
      <alignment horizontal="left" indent="1"/>
    </xf>
    <xf numFmtId="0" fontId="21" fillId="3" borderId="17" xfId="0" applyFont="1" applyFill="1" applyBorder="1" applyAlignment="1">
      <alignment horizontal="left" indent="1"/>
    </xf>
    <xf numFmtId="164" fontId="26" fillId="3" borderId="0" xfId="0" applyNumberFormat="1" applyFont="1" applyFill="1" applyBorder="1"/>
    <xf numFmtId="0" fontId="25" fillId="3" borderId="12" xfId="0" applyFont="1" applyFill="1" applyBorder="1" applyAlignment="1">
      <alignment horizontal="left"/>
    </xf>
    <xf numFmtId="0" fontId="25" fillId="3" borderId="13" xfId="0" applyFont="1" applyFill="1" applyBorder="1" applyAlignment="1">
      <alignment horizontal="left"/>
    </xf>
    <xf numFmtId="164" fontId="25" fillId="3" borderId="13" xfId="0" applyNumberFormat="1" applyFont="1" applyFill="1" applyBorder="1" applyAlignment="1">
      <alignment horizontal="left"/>
    </xf>
    <xf numFmtId="0" fontId="28" fillId="3" borderId="16" xfId="0" applyFont="1" applyFill="1" applyBorder="1" applyAlignment="1">
      <alignment horizontal="left" indent="2"/>
    </xf>
    <xf numFmtId="0" fontId="28" fillId="3" borderId="5" xfId="0" applyFont="1" applyFill="1" applyBorder="1" applyAlignment="1">
      <alignment horizontal="left" indent="2"/>
    </xf>
    <xf numFmtId="165" fontId="32" fillId="3" borderId="5" xfId="2" applyNumberFormat="1" applyFont="1" applyFill="1" applyBorder="1"/>
    <xf numFmtId="0" fontId="2" fillId="0" borderId="0" xfId="5" applyFont="1"/>
    <xf numFmtId="0" fontId="5" fillId="0" borderId="0" xfId="5" applyFont="1" applyAlignment="1">
      <alignment horizontal="centerContinuous"/>
    </xf>
    <xf numFmtId="0" fontId="4" fillId="0" borderId="0" xfId="5" applyFont="1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4" fillId="0" borderId="0" xfId="5" applyFont="1" applyFill="1"/>
    <xf numFmtId="0" fontId="7" fillId="0" borderId="1" xfId="5" applyFont="1" applyFill="1" applyBorder="1" applyAlignment="1">
      <alignment horizontal="left" vertical="center" wrapText="1"/>
    </xf>
    <xf numFmtId="43" fontId="7" fillId="0" borderId="1" xfId="6" applyNumberFormat="1" applyFont="1" applyFill="1" applyBorder="1" applyAlignment="1">
      <alignment horizontal="center" vertical="center" wrapText="1"/>
    </xf>
    <xf numFmtId="0" fontId="2" fillId="0" borderId="0" xfId="5" applyFont="1" applyAlignment="1">
      <alignment vertical="center"/>
    </xf>
    <xf numFmtId="0" fontId="10" fillId="0" borderId="0" xfId="5" applyFont="1" applyFill="1" applyBorder="1" applyAlignment="1">
      <alignment horizontal="left" wrapText="1"/>
    </xf>
    <xf numFmtId="43" fontId="10" fillId="0" borderId="0" xfId="6" applyNumberFormat="1" applyFont="1" applyFill="1" applyBorder="1" applyAlignment="1">
      <alignment horizontal="center" wrapText="1"/>
    </xf>
    <xf numFmtId="0" fontId="9" fillId="0" borderId="0" xfId="5" applyFont="1" applyFill="1"/>
    <xf numFmtId="0" fontId="10" fillId="0" borderId="2" xfId="5" applyFont="1" applyFill="1" applyBorder="1" applyAlignment="1">
      <alignment horizontal="left" indent="1"/>
    </xf>
    <xf numFmtId="0" fontId="10" fillId="0" borderId="0" xfId="5" applyFont="1" applyFill="1" applyBorder="1" applyAlignment="1">
      <alignment horizontal="left" indent="1"/>
    </xf>
    <xf numFmtId="164" fontId="10" fillId="0" borderId="0" xfId="6" applyNumberFormat="1" applyFont="1" applyFill="1" applyBorder="1" applyAlignment="1">
      <alignment horizontal="right"/>
    </xf>
    <xf numFmtId="0" fontId="20" fillId="0" borderId="0" xfId="5" applyFont="1"/>
    <xf numFmtId="0" fontId="13" fillId="0" borderId="2" xfId="5" applyFont="1" applyFill="1" applyBorder="1" applyAlignment="1">
      <alignment horizontal="left" indent="1"/>
    </xf>
    <xf numFmtId="0" fontId="13" fillId="0" borderId="0" xfId="5" applyFont="1" applyFill="1" applyBorder="1" applyAlignment="1">
      <alignment horizontal="left" indent="1"/>
    </xf>
    <xf numFmtId="0" fontId="9" fillId="0" borderId="0" xfId="5" applyFont="1"/>
    <xf numFmtId="0" fontId="20" fillId="0" borderId="0" xfId="5" applyFont="1" applyFill="1"/>
    <xf numFmtId="164" fontId="13" fillId="0" borderId="0" xfId="6" applyNumberFormat="1" applyFont="1" applyFill="1" applyBorder="1" applyAlignment="1">
      <alignment horizontal="right"/>
    </xf>
    <xf numFmtId="0" fontId="10" fillId="0" borderId="2" xfId="5" applyFont="1" applyFill="1" applyBorder="1" applyAlignment="1">
      <alignment horizontal="left"/>
    </xf>
    <xf numFmtId="0" fontId="10" fillId="0" borderId="0" xfId="5" applyFont="1" applyFill="1" applyBorder="1" applyAlignment="1">
      <alignment horizontal="left"/>
    </xf>
    <xf numFmtId="0" fontId="35" fillId="0" borderId="0" xfId="5" applyFont="1" applyFill="1" applyBorder="1" applyAlignment="1">
      <alignment horizontal="left" indent="1"/>
    </xf>
    <xf numFmtId="165" fontId="35" fillId="0" borderId="0" xfId="7" applyNumberFormat="1" applyFont="1" applyFill="1"/>
    <xf numFmtId="0" fontId="36" fillId="0" borderId="0" xfId="5" applyFont="1" applyFill="1"/>
    <xf numFmtId="165" fontId="15" fillId="0" borderId="0" xfId="7" applyNumberFormat="1" applyFont="1" applyFill="1"/>
    <xf numFmtId="0" fontId="16" fillId="0" borderId="0" xfId="5" applyFont="1" applyFill="1"/>
    <xf numFmtId="164" fontId="10" fillId="0" borderId="0" xfId="5" applyNumberFormat="1" applyFont="1" applyFill="1"/>
    <xf numFmtId="0" fontId="18" fillId="0" borderId="0" xfId="5" applyFont="1" applyFill="1"/>
    <xf numFmtId="0" fontId="19" fillId="0" borderId="0" xfId="5" applyFont="1" applyFill="1" applyBorder="1" applyAlignment="1">
      <alignment horizontal="left" indent="1"/>
    </xf>
    <xf numFmtId="165" fontId="19" fillId="0" borderId="0" xfId="7" applyNumberFormat="1" applyFont="1" applyFill="1"/>
    <xf numFmtId="0" fontId="17" fillId="0" borderId="0" xfId="5" applyFont="1" applyFill="1"/>
    <xf numFmtId="0" fontId="14" fillId="0" borderId="0" xfId="5" applyFont="1" applyFill="1" applyBorder="1" applyAlignment="1">
      <alignment horizontal="left" indent="2"/>
    </xf>
    <xf numFmtId="164" fontId="14" fillId="0" borderId="0" xfId="6" applyNumberFormat="1" applyFont="1" applyFill="1" applyBorder="1" applyAlignment="1">
      <alignment horizontal="right"/>
    </xf>
    <xf numFmtId="0" fontId="13" fillId="0" borderId="0" xfId="5" applyFont="1" applyFill="1"/>
    <xf numFmtId="164" fontId="13" fillId="0" borderId="0" xfId="5" applyNumberFormat="1" applyFont="1" applyFill="1"/>
    <xf numFmtId="0" fontId="3" fillId="0" borderId="0" xfId="5" applyFont="1"/>
    <xf numFmtId="0" fontId="13" fillId="0" borderId="0" xfId="5" applyFont="1"/>
    <xf numFmtId="0" fontId="8" fillId="0" borderId="1" xfId="5" applyFont="1" applyFill="1" applyBorder="1" applyAlignment="1">
      <alignment horizontal="left" vertical="center" wrapText="1"/>
    </xf>
    <xf numFmtId="0" fontId="13" fillId="0" borderId="0" xfId="5" applyFont="1" applyAlignment="1">
      <alignment vertical="center"/>
    </xf>
    <xf numFmtId="41" fontId="10" fillId="0" borderId="0" xfId="6" applyNumberFormat="1" applyFont="1" applyFill="1" applyBorder="1"/>
    <xf numFmtId="0" fontId="11" fillId="0" borderId="0" xfId="3" applyFont="1" applyBorder="1" applyAlignment="1">
      <alignment horizontal="left" vertical="top" wrapText="1" indent="1"/>
    </xf>
    <xf numFmtId="164" fontId="10" fillId="0" borderId="0" xfId="3" applyNumberFormat="1" applyFont="1"/>
    <xf numFmtId="0" fontId="10" fillId="0" borderId="0" xfId="5" applyFont="1"/>
    <xf numFmtId="41" fontId="13" fillId="0" borderId="0" xfId="6" applyNumberFormat="1" applyFont="1" applyFill="1" applyBorder="1"/>
    <xf numFmtId="0" fontId="14" fillId="0" borderId="0" xfId="5" applyFont="1"/>
    <xf numFmtId="0" fontId="2" fillId="0" borderId="0" xfId="5" applyFont="1" applyFill="1"/>
    <xf numFmtId="0" fontId="7" fillId="0" borderId="1" xfId="5" applyFont="1" applyFill="1" applyBorder="1" applyAlignment="1">
      <alignment horizontal="left" wrapText="1"/>
    </xf>
    <xf numFmtId="0" fontId="8" fillId="0" borderId="1" xfId="5" applyFont="1" applyFill="1" applyBorder="1" applyAlignment="1">
      <alignment horizontal="left" wrapText="1"/>
    </xf>
    <xf numFmtId="0" fontId="4" fillId="0" borderId="0" xfId="5" applyFont="1"/>
    <xf numFmtId="0" fontId="22" fillId="0" borderId="0" xfId="5" applyFont="1"/>
    <xf numFmtId="0" fontId="23" fillId="0" borderId="0" xfId="5" applyFont="1"/>
    <xf numFmtId="0" fontId="11" fillId="0" borderId="0" xfId="5" applyFont="1"/>
    <xf numFmtId="0" fontId="23" fillId="0" borderId="0" xfId="5" applyFont="1" applyFill="1"/>
    <xf numFmtId="0" fontId="38" fillId="0" borderId="0" xfId="0" applyFont="1"/>
    <xf numFmtId="0" fontId="0" fillId="0" borderId="0" xfId="0" quotePrefix="1"/>
    <xf numFmtId="0" fontId="15" fillId="0" borderId="0" xfId="5" applyFont="1" applyFill="1" applyBorder="1" applyAlignment="1">
      <alignment horizontal="left" indent="1"/>
    </xf>
    <xf numFmtId="41" fontId="13" fillId="0" borderId="0" xfId="5" applyNumberFormat="1" applyFont="1"/>
    <xf numFmtId="0" fontId="14" fillId="0" borderId="0" xfId="3" applyFont="1" applyBorder="1" applyAlignment="1">
      <alignment horizontal="left" vertical="top" wrapText="1"/>
    </xf>
    <xf numFmtId="41" fontId="14" fillId="0" borderId="0" xfId="6" applyNumberFormat="1" applyFont="1" applyFill="1" applyBorder="1" applyAlignment="1">
      <alignment horizontal="right"/>
    </xf>
    <xf numFmtId="0" fontId="39" fillId="0" borderId="0" xfId="5" applyFont="1"/>
    <xf numFmtId="41" fontId="9" fillId="0" borderId="0" xfId="5" applyNumberFormat="1" applyFont="1"/>
    <xf numFmtId="164" fontId="10" fillId="0" borderId="0" xfId="6" quotePrefix="1" applyNumberFormat="1" applyFont="1" applyFill="1" applyBorder="1" applyAlignment="1">
      <alignment horizontal="right"/>
    </xf>
    <xf numFmtId="0" fontId="10" fillId="0" borderId="0" xfId="5" applyFont="1" applyBorder="1"/>
    <xf numFmtId="0" fontId="11" fillId="0" borderId="0" xfId="5" applyFont="1" applyBorder="1"/>
    <xf numFmtId="0" fontId="40" fillId="0" borderId="0" xfId="0" applyFont="1"/>
    <xf numFmtId="0" fontId="41" fillId="0" borderId="0" xfId="0" applyFont="1"/>
    <xf numFmtId="0" fontId="42" fillId="0" borderId="0" xfId="5" applyFont="1"/>
    <xf numFmtId="0" fontId="42" fillId="0" borderId="0" xfId="5" applyFont="1" applyFill="1"/>
    <xf numFmtId="43" fontId="7" fillId="0" borderId="1" xfId="6" applyNumberFormat="1" applyFont="1" applyFill="1" applyBorder="1" applyAlignment="1">
      <alignment horizontal="center" wrapText="1"/>
    </xf>
    <xf numFmtId="0" fontId="37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distributed" textRotation="90"/>
    </xf>
    <xf numFmtId="0" fontId="12" fillId="4" borderId="8" xfId="0" applyFont="1" applyFill="1" applyBorder="1" applyAlignment="1">
      <alignment horizontal="center" vertical="distributed" textRotation="90"/>
    </xf>
    <xf numFmtId="0" fontId="12" fillId="3" borderId="8" xfId="0" applyFont="1" applyFill="1" applyBorder="1" applyAlignment="1">
      <alignment horizontal="center" vertical="distributed" textRotation="90"/>
    </xf>
    <xf numFmtId="0" fontId="12" fillId="3" borderId="19" xfId="0" applyFont="1" applyFill="1" applyBorder="1" applyAlignment="1">
      <alignment horizontal="center" vertical="distributed" textRotation="90"/>
    </xf>
  </cellXfs>
  <cellStyles count="8">
    <cellStyle name="Normal" xfId="0" builtinId="0"/>
    <cellStyle name="Normal 17" xfId="5"/>
    <cellStyle name="Normal 2" xfId="3"/>
    <cellStyle name="Porcentagem" xfId="2" builtinId="5"/>
    <cellStyle name="Porcentagem 2" xfId="4"/>
    <cellStyle name="Porcentagem 8" xfId="7"/>
    <cellStyle name="Vírgula" xfId="1" builtinId="3"/>
    <cellStyle name="Vírgula 1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9525</xdr:rowOff>
    </xdr:from>
    <xdr:to>
      <xdr:col>3</xdr:col>
      <xdr:colOff>390525</xdr:colOff>
      <xdr:row>5</xdr:row>
      <xdr:rowOff>5272</xdr:rowOff>
    </xdr:to>
    <xdr:pic>
      <xdr:nvPicPr>
        <xdr:cNvPr id="2" name="Imagem 1" descr="http://ww2.baguete.com.br/admin/cache/image/noticias/2014/01/1390248783_totvs.jpg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00025"/>
          <a:ext cx="1323975" cy="757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2738438</xdr:colOff>
      <xdr:row>0</xdr:row>
      <xdr:rowOff>0</xdr:rowOff>
    </xdr:from>
    <xdr:ext cx="1628509" cy="1083470"/>
    <xdr:pic>
      <xdr:nvPicPr>
        <xdr:cNvPr id="2" name="Imagem 1" descr="http://ww2.baguete.com.br/admin/cache/image/noticias/2014/01/1390248783_totvs.jpg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38" y="0"/>
          <a:ext cx="1628509" cy="1083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869155</xdr:colOff>
      <xdr:row>0</xdr:row>
      <xdr:rowOff>11906</xdr:rowOff>
    </xdr:from>
    <xdr:ext cx="2487996" cy="1035845"/>
    <xdr:pic>
      <xdr:nvPicPr>
        <xdr:cNvPr id="2" name="Imagem 1" descr="http://ww2.baguete.com.br/admin/cache/image/noticias/2014/01/1390248783_totvs.jpg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555" y="11906"/>
          <a:ext cx="2487996" cy="103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869155</xdr:colOff>
      <xdr:row>0</xdr:row>
      <xdr:rowOff>11906</xdr:rowOff>
    </xdr:from>
    <xdr:ext cx="2487996" cy="1035845"/>
    <xdr:pic>
      <xdr:nvPicPr>
        <xdr:cNvPr id="3" name="Imagem 2" descr="http://ww2.baguete.com.br/admin/cache/image/noticias/2014/01/1390248783_totvs.jpg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555" y="11906"/>
          <a:ext cx="2487996" cy="1035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3424330</xdr:colOff>
      <xdr:row>0</xdr:row>
      <xdr:rowOff>0</xdr:rowOff>
    </xdr:from>
    <xdr:ext cx="1481045" cy="1027201"/>
    <xdr:pic>
      <xdr:nvPicPr>
        <xdr:cNvPr id="2" name="Imagem 1" descr="http://ww2.baguete.com.br/admin/cache/image/noticias/2014/01/1390248783_totvs.jpg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30" y="0"/>
          <a:ext cx="1481045" cy="102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Analise%20do%20Ativo%20-%2030%2009%20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ransfer\02-tues\book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033\pmo.work\Documents%20and%20Settings\b1103035\Meus%20documentos\Backup%20Pen%20Drive\Controladoria\Reuni&#227;o%20do%20CA\WINDOWS\TEMP\APPOR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trol.work\WINDOWS\TEMP\RESE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/Plano%202001/PS01-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ansfer\02-tues\book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033\pmo.work\Delta\01_delta03_V42_17.8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%20Estoqu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toba\exato\Leonardo%20Simiao%20Fran&#231;a\Deloitte\Deloitte\Investiment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trans.swissbank.com/TEMP/2100147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rsp050\_baufl$\CFD\Other\pitches\ALL\Presentation\Pitch_011703\EVEBIT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st056\PDMSdirs\Current%20Work\PC\9-05\9-05046\9-05046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missas%20Macro%20Ajustada%200507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4%20Revis&#227;o%20anal&#237;tica%20-%20IBBR%20-%20VISITA%20FINAL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90.80\m&amp;a\Consolidado_v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0%20APLICA&#199;&#195;O%20FINANCEIRA%20E%20INVESTIMENTOS%20Leadsheet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toba\exato\1%20Clientes\2004\Combrashop\Planejamento\01%20pedido%20de%20analis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21.2%20Passivo%20ITR%2031%2003%202005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COMPAG&#193;S\arquivos%20solicitados\Modelos%2030.09.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0%20APLICA&#199;&#213;ES%20FINANCEIRAS%20Combined%20Leadshee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202%20Rev%20anal&#237;tica%20outras%20contas%20Set.0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b24166\pdmsdirs\Current%20Work\PC\9-05\9-05046\9-05046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%20Leadsheet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064%20FIA%20Nite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Ativo%2030.06.07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9001.2%20Passivo%2031.03.07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9001.3%20Resultado%2031.03.07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10%20CUSTO%20DOS%20PRODUTOS%20VENDIDOS%20Leadsheet%202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3%20Revis&#227;o%20Anal&#237;tica%20-%20Final%20-%2031.12.06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2%20Passivo%2030.06.07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Deletar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10%20Disponibilidades%20Lead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0%20Aplica&#231;&#245;es%20Financeiras%20Leadsheet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23.2%20Passivo%20%20SCG&#225;s%20-%20ITR%2030%2009%20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9170%20WP%20REFERENTE%20A%20ITR%20DE%2030%2006%200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Or&#231;amento%202002%202004\Modelo\SM%202003%20e%202004\Receita%202002-2004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NY057\groupdirs\M&amp;A\Presentations\04\9040832n\9040832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hic001pn1\pdmsdirs\UTILITIE\Email\03_Wed\De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Assets"/>
      <sheetName val="Trabalhos Assets"/>
      <sheetName val="Imob custo"/>
      <sheetName val="Imob dep"/>
      <sheetName val="RLP"/>
      <sheetName val="Abertura ASTEC - Provisão"/>
      <sheetName val="Links"/>
      <sheetName val="Lead"/>
      <sheetName val="4º"/>
      <sheetName val="AREAINDEX"/>
      <sheetName val="Pgto em aberto manaus "/>
      <sheetName val="Base"/>
      <sheetName val="Base Consumo"/>
      <sheetName val="Profissionais - categoria"/>
      <sheetName val="Checklist"/>
      <sheetName val="BANCO DE DADOS"/>
      <sheetName val="Financeiro"/>
    </sheetNames>
    <sheetDataSet>
      <sheetData sheetId="0" refreshError="1"/>
      <sheetData sheetId="1" refreshError="1"/>
      <sheetData sheetId="2" refreshError="1">
        <row r="35">
          <cell r="M35">
            <v>10352.999999999998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graphdialog"/>
      <sheetName val="Quarterly rates"/>
    </sheetNames>
    <sheetDataSet>
      <sheetData sheetId="0"/>
      <sheetData sheetId="1"/>
      <sheetData sheetId="2"/>
      <sheetData sheetId="3"/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évrier"/>
      <sheetName val="Plan janv"/>
      <sheetName val="Plan déc"/>
      <sheetName val="Plan oct"/>
      <sheetName val="Plan sept"/>
      <sheetName val="Plan août"/>
      <sheetName val="conciliation"/>
      <sheetName val="1997-98"/>
      <sheetName val="apports"/>
      <sheetName val="Prévisions"/>
      <sheetName val="Graphiques"/>
      <sheetName val="volume moyen"/>
      <sheetName val="printe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51">
          <cell r="H151">
            <v>131.57</v>
          </cell>
          <cell r="I151">
            <v>201.82060975609707</v>
          </cell>
        </row>
        <row r="152">
          <cell r="H152">
            <v>125.36</v>
          </cell>
          <cell r="I152">
            <v>129.61390243902403</v>
          </cell>
        </row>
        <row r="153">
          <cell r="H153">
            <v>86.63</v>
          </cell>
          <cell r="I153">
            <v>96.163536585365918</v>
          </cell>
        </row>
        <row r="154">
          <cell r="H154">
            <v>208.95</v>
          </cell>
          <cell r="I154">
            <v>96.111341463414618</v>
          </cell>
        </row>
        <row r="155">
          <cell r="H155">
            <v>163.54</v>
          </cell>
          <cell r="I155">
            <v>124.08626506024099</v>
          </cell>
        </row>
        <row r="156">
          <cell r="H156">
            <v>214.04</v>
          </cell>
          <cell r="I156">
            <v>151.61819277108435</v>
          </cell>
        </row>
        <row r="157">
          <cell r="H157">
            <v>109.81</v>
          </cell>
          <cell r="I157">
            <v>201.82060975609707</v>
          </cell>
        </row>
        <row r="158">
          <cell r="H158">
            <v>86.7</v>
          </cell>
          <cell r="I158">
            <v>129.61390243902403</v>
          </cell>
        </row>
        <row r="159">
          <cell r="H159">
            <v>59.83</v>
          </cell>
          <cell r="I159">
            <v>96.163536585365918</v>
          </cell>
        </row>
        <row r="160">
          <cell r="H160">
            <v>46.17</v>
          </cell>
          <cell r="I160">
            <v>96.111341463414618</v>
          </cell>
        </row>
        <row r="161">
          <cell r="H161">
            <v>442.67</v>
          </cell>
          <cell r="I161">
            <v>124.08626506024099</v>
          </cell>
        </row>
        <row r="162">
          <cell r="H162">
            <v>265.43</v>
          </cell>
          <cell r="I162">
            <v>151.61819277108435</v>
          </cell>
        </row>
        <row r="163">
          <cell r="H163">
            <v>185.28</v>
          </cell>
        </row>
        <row r="164">
          <cell r="H164">
            <v>92.83</v>
          </cell>
        </row>
        <row r="165">
          <cell r="H165">
            <v>81.680000000000007</v>
          </cell>
        </row>
        <row r="166">
          <cell r="H166">
            <v>88.07</v>
          </cell>
        </row>
        <row r="167">
          <cell r="H167">
            <v>220.48</v>
          </cell>
        </row>
        <row r="168">
          <cell r="H168">
            <v>265.43</v>
          </cell>
        </row>
        <row r="169">
          <cell r="H169">
            <v>185.28</v>
          </cell>
        </row>
        <row r="170">
          <cell r="H170">
            <v>92.83</v>
          </cell>
        </row>
        <row r="171">
          <cell r="H171">
            <v>81.680000000000007</v>
          </cell>
        </row>
        <row r="172">
          <cell r="H172">
            <v>88.07</v>
          </cell>
        </row>
        <row r="173">
          <cell r="H173">
            <v>220.48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Cèdre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S"/>
      <sheetName val="Dados"/>
      <sheetName val="Plano"/>
      <sheetName val="Spread Preços"/>
      <sheetName val="Fr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graphdialog"/>
      <sheetName val="Quarterly rates"/>
      <sheetName val="NESTLE"/>
      <sheetName val="Global Equity Indices"/>
      <sheetName val="company"/>
      <sheetName val="Stock Price"/>
      <sheetName val="MktAss"/>
      <sheetName val=""/>
      <sheetName val="Returns"/>
      <sheetName val="#REF"/>
      <sheetName val="Quarters"/>
      <sheetName val="oldSEG"/>
      <sheetName val="FTS Universe Inputs"/>
      <sheetName val="Rel.1Yr"/>
      <sheetName val="book1"/>
      <sheetName val="Sheet1"/>
      <sheetName val="Sheet2"/>
      <sheetName val="Prior Fund Raising MGD"/>
      <sheetName val="Summary"/>
      <sheetName val="Managed Accounts - Gross Tradin"/>
      <sheetName val="Managed Accounts"/>
      <sheetName val="Notice"/>
      <sheetName val="P&amp;L"/>
      <sheetName val="Bal Sheet Link &amp; Int Exp"/>
    </sheetNames>
    <sheetDataSet>
      <sheetData sheetId="0"/>
      <sheetData sheetId="1"/>
      <sheetData sheetId="2"/>
      <sheetData sheetId="3"/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General"/>
      <sheetName val="Kennzahlen"/>
      <sheetName val="Ratios"/>
      <sheetName val="PLAN_Vergleich"/>
      <sheetName val="Bid_Vergl_2"/>
      <sheetName val="Eckdaten"/>
      <sheetName val="Bal Sheet"/>
      <sheetName val="P&amp;L"/>
      <sheetName val="Graphik"/>
      <sheetName val="Fincalc"/>
      <sheetName val="Financing"/>
      <sheetName val="CFStat"/>
      <sheetName val="Valuation "/>
      <sheetName val="Valuation  2000"/>
      <sheetName val="Sensitivity"/>
      <sheetName val="Infoblatt"/>
      <sheetName val="Revenues"/>
      <sheetName val="MobMarket"/>
      <sheetName val="Freiheit"/>
      <sheetName val="Privat"/>
      <sheetName val="Profi"/>
      <sheetName val="Prod 5-C"/>
      <sheetName val="Service"/>
      <sheetName val="Usergroups"/>
      <sheetName val="Interc. Mobile"/>
      <sheetName val="Handsets+Prov"/>
      <sheetName val="Roaming"/>
      <sheetName val="PABX - VPN"/>
      <sheetName val="Fixed Line Business"/>
      <sheetName val="Voice Fixed I"/>
      <sheetName val="Voice Fixed"/>
      <sheetName val="VAS I"/>
      <sheetName val="VAS"/>
      <sheetName val="Fixed Data"/>
      <sheetName val="Handsets"/>
      <sheetName val="OPEX"/>
      <sheetName val="KST_Überg"/>
      <sheetName val="Personnel I"/>
      <sheetName val="Personnel"/>
      <sheetName val="Other G&amp;A"/>
      <sheetName val="O&amp;M"/>
      <sheetName val="Frequency &amp; Licence"/>
      <sheetName val="Interc. Fixed"/>
      <sheetName val="Transmission "/>
      <sheetName val="Marketing"/>
      <sheetName val="Shops"/>
      <sheetName val="Regiotels"/>
      <sheetName val="T-IF"/>
      <sheetName val="Depreciation"/>
      <sheetName val="CAPEX Summary"/>
      <sheetName val="SFC"/>
      <sheetName val="Les Cèdres"/>
      <sheetName val="sales vol."/>
      <sheetName val="Lead"/>
      <sheetName val="XREF"/>
      <sheetName val="Apoio"/>
      <sheetName val="Agente"/>
      <sheetName val="Investimentos"/>
      <sheetName val="Base"/>
      <sheetName val="E-mail"/>
      <sheetName val="Abril"/>
      <sheetName val="Produtos"/>
      <sheetName val="Serie Fat"/>
      <sheetName val="Serie Filial"/>
      <sheetName val="Movimentação"/>
      <sheetName val="Revisão ativo-passivo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Estoque"/>
      <sheetName val="Consignação"/>
      <sheetName val="Compilação Joinville "/>
      <sheetName val="Compilação Contagem"/>
      <sheetName val="realização"/>
      <sheetName val="XREF"/>
      <sheetName val="Tickmarks"/>
    </sheetNames>
    <sheetDataSet>
      <sheetData sheetId="0">
        <row r="1">
          <cell r="P1" t="str">
            <v>% Diff &gt;</v>
          </cell>
        </row>
        <row r="5">
          <cell r="F5">
            <v>1796</v>
          </cell>
        </row>
        <row r="8">
          <cell r="G8" t="str">
            <v>!</v>
          </cell>
        </row>
        <row r="18">
          <cell r="G18" t="str">
            <v>!</v>
          </cell>
          <cell r="N18">
            <v>3407</v>
          </cell>
        </row>
        <row r="38">
          <cell r="G38" t="str">
            <v>VI</v>
          </cell>
        </row>
      </sheetData>
      <sheetData sheetId="1">
        <row r="1">
          <cell r="A1" t="str">
            <v>(reserved)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>
            <v>3407</v>
          </cell>
          <cell r="B3">
            <v>3407</v>
          </cell>
          <cell r="D3" t="str">
            <v>DRAFT</v>
          </cell>
          <cell r="E3" t="str">
            <v>!</v>
          </cell>
        </row>
      </sheetData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 Ebitda"/>
      <sheetName val="Mercado de Ações General"/>
      <sheetName val="Breakdown Investidores"/>
      <sheetName val="Market Cap Mensal 95-01"/>
      <sheetName val="Volume Diário 95-01"/>
      <sheetName val="Graphs"/>
      <sheetName val="valor_mercado"/>
      <sheetName val="FX"/>
      <sheetName val="Corp Gov"/>
      <sheetName val="Charts"/>
      <sheetName val="WACC"/>
      <sheetName val="GDP Growth"/>
      <sheetName val="Brazil Risk"/>
      <sheetName val="EV EBITDA comps"/>
      <sheetName val="EBITDA Margins"/>
      <sheetName val="Val for IPO"/>
      <sheetName val="International Comps"/>
      <sheetName val="Offering Structure"/>
      <sheetName val="US Equity Funds"/>
      <sheetName val="Target Investors"/>
      <sheetName val="Ibov_BR Risk"/>
      <sheetName val="Country Risk"/>
      <sheetName val="Global Equity Indices"/>
      <sheetName val="Latam Indices"/>
      <sheetName val="Base"/>
      <sheetName val="Intercon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BITDA"/>
      <sheetName val="Country Risk"/>
      <sheetName val="Ibov"/>
      <sheetName val="paises"/>
      <sheetName val="Global Equity Indices"/>
      <sheetName val="sales vol."/>
      <sheetName val="company"/>
      <sheetName val="Produtos"/>
      <sheetName val="Serie Fat"/>
      <sheetName val="Serie Filial"/>
      <sheetName val="Brazil Risk"/>
      <sheetName val="Interconn."/>
      <sheetName val="Beta_Calculation"/>
      <sheetName val="Colour Hierarchy"/>
      <sheetName val="LookupRanges"/>
      <sheetName val="Base"/>
      <sheetName val="TV Equity Input"/>
      <sheetName val="US$"/>
      <sheetName val="IBOVUS$"/>
      <sheetName val="PREÇO"/>
      <sheetName val="PROJETOS"/>
      <sheetName val="DADOS"/>
      <sheetName val="SFC"/>
      <sheetName val="PELOTIZAÇÃO ITAGUAI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Input"/>
      <sheetName val="ProForma"/>
      <sheetName val="__FDSCACHE__"/>
      <sheetName val="Output"/>
      <sheetName val="Sheet1"/>
      <sheetName val="Produtos"/>
      <sheetName val="Serie Fat"/>
      <sheetName val="Serie Filial"/>
      <sheetName val="oldSEG"/>
      <sheetName val="Quarters"/>
      <sheetName val="Country Risk"/>
      <sheetName val="sales vol_"/>
      <sheetName val="Revisão ativo-passivo"/>
      <sheetName val="XREF"/>
      <sheetName val="company"/>
      <sheetName val="consolidated"/>
      <sheetName val="brazil risk"/>
      <sheetName val="RESUMO"/>
      <sheetName val="GERAL"/>
      <sheetName val="Imob custo"/>
      <sheetName val="Imob dep"/>
      <sheetName val="RLP"/>
      <sheetName val="Equity Main"/>
      <sheetName val="Delhaize"/>
      <sheetName val="salesvol_"/>
      <sheetName val="Balanço reunião"/>
      <sheetName val="GEN Inputs"/>
      <sheetName val="Assumptions"/>
      <sheetName val="Inputs"/>
      <sheetName val="Stock Price"/>
      <sheetName val="Detail"/>
      <sheetName val="#REF"/>
      <sheetName val="Gráfico"/>
      <sheetName val="Corp Overhead"/>
      <sheetName val="Financials"/>
      <sheetName val="EuroInputs"/>
      <sheetName val="Total"/>
      <sheetName val="DO NOT USE PRINT! Macro Data"/>
      <sheetName val="Main Menu"/>
      <sheetName val="Instructions"/>
      <sheetName val="Profit &amp; Loss"/>
      <sheetName val="Quarterly rates"/>
      <sheetName val="9-05046L"/>
      <sheetName val="MWC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Corp_Overhead"/>
      <sheetName val="20_year1"/>
      <sheetName val="ten_year1"/>
      <sheetName val="5_year1"/>
      <sheetName val="Trading_Summary1"/>
      <sheetName val="Expected_European_Inv1"/>
      <sheetName val="Diageo's_investor_base1"/>
      <sheetName val="sales_vol_1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Corp_Overhead1"/>
      <sheetName val="20_year2"/>
      <sheetName val="ten_year2"/>
      <sheetName val="5_year2"/>
      <sheetName val="Trading_Summary2"/>
      <sheetName val="Expected_European_Inv2"/>
      <sheetName val="Diageo's_investor_base2"/>
      <sheetName val="sales_vol_2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Corp_Overhead2"/>
      <sheetName val="CAPEX"/>
      <sheetName val="Parameters"/>
      <sheetName val="INPUT ACQUIROR DATA"/>
      <sheetName val="Stock_Price"/>
      <sheetName val="sales_vol_3"/>
      <sheetName val="Stock_Price1"/>
      <sheetName val="sales_vol_4"/>
      <sheetName val="sales_vol_5"/>
      <sheetName val="Stock_Price2"/>
      <sheetName val="Input Projected"/>
      <sheetName val="BTMAIN"/>
      <sheetName val="Transaction-Assum."/>
      <sheetName val="Data"/>
      <sheetName val="All Sum"/>
      <sheetName val="P&amp;L --KRON"/>
      <sheetName val="P&amp;L -BayTV"/>
      <sheetName val="Summary Financials"/>
      <sheetName val="Amarillo I-40-HI"/>
      <sheetName val="LTM"/>
      <sheetName val="CREDIT STATS"/>
      <sheetName val="DropZone"/>
      <sheetName val="Cover"/>
      <sheetName val="Prop Model"/>
      <sheetName val="MktAss"/>
      <sheetName val="BS Rollup"/>
      <sheetName val="Total Firm"/>
      <sheetName val="Data for 03-04 Base Position"/>
      <sheetName val="215002"/>
      <sheetName val="Office Data"/>
      <sheetName val="Divisional Model"/>
      <sheetName val="OPER"/>
      <sheetName val="Summary"/>
      <sheetName val="RSR"/>
      <sheetName val="Weeklies"/>
      <sheetName val="Opportunity Codes "/>
      <sheetName val="2013"/>
      <sheetName val="Sheet2"/>
      <sheetName val="Sheet3"/>
      <sheetName val="Sheet4"/>
      <sheetName val="CAPITAL PH1"/>
      <sheetName val=" BUDGET P1"/>
      <sheetName val="A"/>
      <sheetName val="Financial Overview ShortProfile"/>
      <sheetName val="CUS Image"/>
      <sheetName val="Amort Sched"/>
      <sheetName val="Qcharts"/>
      <sheetName val="Charts"/>
      <sheetName val="Offers G&amp;C"/>
      <sheetName val="Offers GE"/>
      <sheetName val="Offers GS"/>
      <sheetName val="Offers MC"/>
      <sheetName val="Comps"/>
      <sheetName val="20_year3"/>
      <sheetName val="ten_year3"/>
      <sheetName val="5_year3"/>
      <sheetName val="Trading_Summary3"/>
      <sheetName val="Expected_European_Inv3"/>
      <sheetName val="Diageo's_investor_base3"/>
      <sheetName val="sales_vol_6"/>
      <sheetName val="spread_perf_3"/>
      <sheetName val="spread_23"/>
      <sheetName val="Global_dist3"/>
      <sheetName val="Global_distribution3"/>
      <sheetName val="Internat_dist3"/>
      <sheetName val="Post_launch_(6)3"/>
      <sheetName val="Recent_trading_(7)3"/>
      <sheetName val="Corp_Overhead3"/>
      <sheetName val="INPUT_ACQUIROR_DATA"/>
      <sheetName val="Transaction-Assum_"/>
      <sheetName val="All_Sum"/>
      <sheetName val="Input_Projected"/>
      <sheetName val="Summary_Financials"/>
      <sheetName val="P&amp;L_--KRON"/>
      <sheetName val="P&amp;L_-BayTV"/>
      <sheetName val="Amarillo_I-40-HI"/>
      <sheetName val="CREDIT_STATS"/>
      <sheetName val="Total_Firm"/>
      <sheetName val="Data_for_03-04_Base_Position"/>
      <sheetName val="Prop_Model"/>
      <sheetName val="BS_Rollup"/>
      <sheetName val="Office_Data"/>
      <sheetName val="Divisional_Model"/>
      <sheetName val="sales_vol_7"/>
      <sheetName val="Stock_Price3"/>
      <sheetName val="Opportunity_Codes_"/>
      <sheetName val="CAPITAL_PH1"/>
      <sheetName val="_BUDGET_P1"/>
      <sheetName val="Financial_Overview_ShortProfile"/>
      <sheetName val="CUS_Image"/>
      <sheetName val="BEV"/>
      <sheetName val="EBITDA"/>
      <sheetName val="Price Performance Output"/>
      <sheetName val="Historical Multiples Output"/>
      <sheetName val="Straw Man"/>
      <sheetName val="MedSolutions Financial Data"/>
      <sheetName val="Football Field "/>
      <sheetName val="DCF"/>
      <sheetName val="13199"/>
      <sheetName val="PNGOil"/>
      <sheetName val="stmcro"/>
      <sheetName val="mes"/>
      <sheetName val="R.5"/>
      <sheetName val="A_Parametros"/>
      <sheetName val="Model"/>
      <sheetName val="Market"/>
      <sheetName val="category uomo"/>
      <sheetName val="contr partner"/>
      <sheetName val="EO-IVA"/>
      <sheetName val="OVIESSE"/>
      <sheetName val="codici - partime"/>
      <sheetName val="Bloom Links"/>
      <sheetName val="Codes"/>
      <sheetName val="NCV Pivot"/>
      <sheetName val="exec sum (ncv) (3)"/>
      <sheetName val="SINTESI"/>
      <sheetName val="Data Control"/>
      <sheetName val="2009-2010 Sales Target2.2"/>
      <sheetName val="Act vs. Budget"/>
      <sheetName val="Master Price"/>
      <sheetName val="Lists"/>
      <sheetName val="c10cc13"/>
      <sheetName val="Ass"/>
      <sheetName val="Q1 Jan 07"/>
      <sheetName val="Q1 Jan 06"/>
      <sheetName val="Page 6 - Source #2"/>
      <sheetName val="CoCo Descript"/>
      <sheetName val="R_5"/>
      <sheetName val="Quarterly_rates"/>
      <sheetName val="Imob_custo"/>
      <sheetName val="Imob_dep"/>
      <sheetName val="Equity_Main"/>
      <sheetName val="Serie_Fat"/>
      <sheetName val="Serie_Filial"/>
      <sheetName val="Country_Risk"/>
      <sheetName val="Revisão_ativo-passivo"/>
      <sheetName val="brazil_risk"/>
      <sheetName val="Pro forma IS"/>
      <sheetName val="Headcount Report"/>
      <sheetName val="Ferco - CCC"/>
      <sheetName val="CCC"/>
      <sheetName val="Project Info"/>
      <sheetName val="Company summary"/>
    </sheetNames>
    <sheetDataSet>
      <sheetData sheetId="0">
        <row r="34">
          <cell r="J34" t="str">
            <v>Europe</v>
          </cell>
        </row>
      </sheetData>
      <sheetData sheetId="1">
        <row r="34">
          <cell r="J34" t="str">
            <v>Europe</v>
          </cell>
        </row>
      </sheetData>
      <sheetData sheetId="2">
        <row r="34">
          <cell r="J34" t="str">
            <v>Europe</v>
          </cell>
        </row>
      </sheetData>
      <sheetData sheetId="3">
        <row r="34">
          <cell r="J34" t="str">
            <v>Europe</v>
          </cell>
        </row>
      </sheetData>
      <sheetData sheetId="4">
        <row r="34">
          <cell r="J34" t="str">
            <v>Europe</v>
          </cell>
        </row>
      </sheetData>
      <sheetData sheetId="5">
        <row r="34">
          <cell r="J34" t="str">
            <v>Europe</v>
          </cell>
        </row>
      </sheetData>
      <sheetData sheetId="6">
        <row r="34">
          <cell r="J34" t="str">
            <v>Europe</v>
          </cell>
        </row>
      </sheetData>
      <sheetData sheetId="7">
        <row r="34">
          <cell r="J34" t="str">
            <v>Europe</v>
          </cell>
        </row>
      </sheetData>
      <sheetData sheetId="8" refreshError="1">
        <row r="34">
          <cell r="J34" t="str">
            <v>Europe</v>
          </cell>
        </row>
        <row r="211">
          <cell r="J211" t="str">
            <v>Europe</v>
          </cell>
        </row>
        <row r="212">
          <cell r="J212" t="str">
            <v>Other</v>
          </cell>
        </row>
        <row r="213">
          <cell r="J213" t="str">
            <v>Swiss</v>
          </cell>
        </row>
        <row r="214">
          <cell r="J214" t="str">
            <v>UK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>
        <row r="34">
          <cell r="J34" t="str">
            <v>Europe</v>
          </cell>
        </row>
      </sheetData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Plan1"/>
      <sheetName val="Trimestral"/>
      <sheetName val="#REF"/>
      <sheetName val="Premissas Macro Ajustada 0507"/>
    </sheetNames>
    <sheetDataSet>
      <sheetData sheetId="0" refreshError="1"/>
      <sheetData sheetId="1"/>
      <sheetData sheetId="2" refreshError="1">
        <row r="1">
          <cell r="A1" t="str">
            <v>Economic Assumptions</v>
          </cell>
        </row>
        <row r="5">
          <cell r="V5">
            <v>2.9691211401425166E-2</v>
          </cell>
        </row>
        <row r="7">
          <cell r="C7">
            <v>1.6717365575713572E-4</v>
          </cell>
          <cell r="E7">
            <v>3.1286091142676664E-2</v>
          </cell>
          <cell r="K7">
            <v>1.6423723632690956E-2</v>
          </cell>
          <cell r="O7">
            <v>4.1647733326863889E-3</v>
          </cell>
        </row>
        <row r="8">
          <cell r="M8">
            <v>2.3203999999999998</v>
          </cell>
        </row>
        <row r="9">
          <cell r="M9">
            <v>-0.13135926328005099</v>
          </cell>
        </row>
        <row r="10">
          <cell r="M10">
            <v>2.3626999999999998</v>
          </cell>
        </row>
      </sheetData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ão ativo-passivo"/>
      <sheetName val="Aberturas"/>
      <sheetName val="DMPL Semestre"/>
      <sheetName val="Mapa_Equity 0901"/>
      <sheetName val="XREF"/>
      <sheetName val="Resultado"/>
      <sheetName val="Tickmarks"/>
      <sheetName val="Revisão ativo_passivo"/>
      <sheetName val="Country Risk"/>
      <sheetName val="Investimentos"/>
      <sheetName val="FORNEC."/>
      <sheetName val="Global Equity Indices"/>
      <sheetName val="Interconn."/>
      <sheetName val="FORNEC_"/>
      <sheetName val="sales vol.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po FTE Orig"/>
      <sheetName val="CAPA"/>
      <sheetName val="Dimensionamento"/>
      <sheetName val="Análise Compressão"/>
      <sheetName val="Base Censo"/>
      <sheetName val="Alavanca Processos"/>
      <sheetName val="Alavanca Centralização"/>
      <sheetName val="Benchmark e CAT"/>
      <sheetName val="Racional Contabilidade"/>
      <sheetName val="Racional Back Office"/>
      <sheetName val="Racional TI"/>
      <sheetName val="Racional RH"/>
      <sheetName val="Racional Célula"/>
      <sheetName val="Racional Cadastros"/>
      <sheetName val="Cartucho"/>
      <sheetName val="ContHC"/>
      <sheetName val="Lista nomes"/>
      <sheetName val="Escopo Pós validação"/>
      <sheetName val="Escopo Compartilham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9">
          <cell r="AD239" t="str">
            <v>Rondonópolis</v>
          </cell>
        </row>
      </sheetData>
      <sheetData sheetId="12"/>
      <sheetData sheetId="13"/>
      <sheetData sheetId="14">
        <row r="3">
          <cell r="B3" t="str">
            <v>CÓDIGO ATIVIDADE</v>
          </cell>
          <cell r="C3" t="str">
            <v>CÓDIGO CARTUCHO</v>
          </cell>
          <cell r="D3" t="str">
            <v>CARTUCHO</v>
          </cell>
          <cell r="E3" t="str">
            <v>CÓDIGO SUBPROCESSO</v>
          </cell>
          <cell r="F3" t="str">
            <v>MACROPROCESSO</v>
          </cell>
          <cell r="G3" t="str">
            <v>PROCESSO</v>
          </cell>
          <cell r="H3" t="str">
            <v>SUBPROCESSO</v>
          </cell>
          <cell r="I3" t="str">
            <v>CÓDIGO ATIVIDADE</v>
          </cell>
          <cell r="J3" t="str">
            <v>ATIVIDADES CARTUCHO</v>
          </cell>
          <cell r="K3" t="str">
            <v>ATIVIDADE PONTA</v>
          </cell>
          <cell r="L3" t="str">
            <v>TIPO</v>
          </cell>
          <cell r="M3" t="str">
            <v>NATUREZA</v>
          </cell>
          <cell r="N3" t="str">
            <v>CENTRALIZAÇÃO</v>
          </cell>
          <cell r="O3" t="str">
            <v>ESCOPO</v>
          </cell>
        </row>
        <row r="4">
          <cell r="B4" t="str">
            <v>AT_001</v>
          </cell>
          <cell r="C4" t="str">
            <v>BKO_BIO</v>
          </cell>
          <cell r="D4" t="str">
            <v>BIODIESEL</v>
          </cell>
          <cell r="E4" t="str">
            <v>ASIS.BKO.BIO.001</v>
          </cell>
          <cell r="F4" t="str">
            <v>Gerir Back Office Comercial</v>
          </cell>
          <cell r="G4" t="str">
            <v>Gerir Back Office Comercial de Biodiesel e Coprodutos</v>
          </cell>
          <cell r="H4" t="str">
            <v>Gerir pedidos de biodiesel</v>
          </cell>
          <cell r="I4">
            <v>1</v>
          </cell>
          <cell r="J4" t="str">
            <v>Lançar pedidos de biodiesel no JDE</v>
          </cell>
          <cell r="K4" t="str">
            <v>NÃO</v>
          </cell>
          <cell r="L4" t="str">
            <v>PROD. CONTÍNUA</v>
          </cell>
          <cell r="M4" t="str">
            <v>TRANSACIONAL</v>
          </cell>
          <cell r="N4" t="str">
            <v>SIM</v>
          </cell>
          <cell r="O4" t="str">
            <v>CSC</v>
          </cell>
        </row>
        <row r="5">
          <cell r="B5" t="str">
            <v>AT_002</v>
          </cell>
          <cell r="C5" t="str">
            <v>BKO_BIO</v>
          </cell>
          <cell r="D5" t="str">
            <v>BIODIESEL</v>
          </cell>
          <cell r="E5" t="str">
            <v>ASIS.BKO.BIO.001</v>
          </cell>
          <cell r="F5" t="str">
            <v>Gerir Back Office Comercial</v>
          </cell>
          <cell r="G5" t="str">
            <v>Gerir Back Office Comercial de Biodiesel e Coprodutos</v>
          </cell>
          <cell r="H5" t="str">
            <v>Gerir pedidos de biodiesel</v>
          </cell>
          <cell r="I5">
            <v>2</v>
          </cell>
          <cell r="J5" t="str">
            <v>Efetivar o hedge do total de biodiesel arrematado em leilão</v>
          </cell>
          <cell r="K5" t="str">
            <v>NÃO</v>
          </cell>
          <cell r="L5" t="str">
            <v>PROD. CONTÍNUA</v>
          </cell>
          <cell r="M5" t="str">
            <v>TRANSACIONAL</v>
          </cell>
          <cell r="N5" t="str">
            <v>SIM</v>
          </cell>
          <cell r="O5" t="str">
            <v>CSC</v>
          </cell>
        </row>
        <row r="6">
          <cell r="B6" t="str">
            <v>AT_003</v>
          </cell>
          <cell r="C6" t="str">
            <v>BKO_BIO</v>
          </cell>
          <cell r="D6" t="str">
            <v>BIODIESEL</v>
          </cell>
          <cell r="E6" t="str">
            <v>ASIS.BKO.BIO.007</v>
          </cell>
          <cell r="F6" t="str">
            <v>Gerir Back Office Comercial</v>
          </cell>
          <cell r="G6" t="str">
            <v>Gerir Back Office Comercial de Biodiesel e Coprodutos</v>
          </cell>
          <cell r="H6" t="str">
            <v>Programar entregas de biodiesel</v>
          </cell>
          <cell r="I6">
            <v>3</v>
          </cell>
          <cell r="J6" t="str">
            <v>Contatar fábrica e preencher planilha de disponibilidade de entrega quinzenal</v>
          </cell>
          <cell r="K6" t="str">
            <v>NÃO</v>
          </cell>
          <cell r="L6" t="str">
            <v>PROD. CONTÍNUA</v>
          </cell>
          <cell r="M6" t="str">
            <v>TRANSACIONAL</v>
          </cell>
          <cell r="N6" t="str">
            <v>SIM</v>
          </cell>
          <cell r="O6" t="str">
            <v>CSC</v>
          </cell>
        </row>
        <row r="7">
          <cell r="B7" t="str">
            <v>AT_004</v>
          </cell>
          <cell r="C7" t="str">
            <v>BKO_BIO</v>
          </cell>
          <cell r="D7" t="str">
            <v>BIODIESEL</v>
          </cell>
          <cell r="E7" t="str">
            <v>ASIS.BKO.BIO.007</v>
          </cell>
          <cell r="F7" t="str">
            <v>Gerir Back Office Comercial</v>
          </cell>
          <cell r="G7" t="str">
            <v>Gerir Back Office Comercial de Biodiesel e Coprodutos</v>
          </cell>
          <cell r="H7" t="str">
            <v>Programar entregas de biodiesel</v>
          </cell>
          <cell r="I7">
            <v>4</v>
          </cell>
          <cell r="J7" t="str">
            <v>Inserir pedidos de remessa para as distribuidoras no JDE</v>
          </cell>
          <cell r="K7" t="str">
            <v>NÃO</v>
          </cell>
          <cell r="L7" t="str">
            <v>PROD. CONTÍNUA</v>
          </cell>
          <cell r="M7" t="str">
            <v>TRANSACIONAL</v>
          </cell>
          <cell r="N7" t="str">
            <v>SIM</v>
          </cell>
          <cell r="O7" t="str">
            <v>CSC</v>
          </cell>
        </row>
        <row r="8">
          <cell r="B8" t="str">
            <v>AT_005</v>
          </cell>
          <cell r="C8" t="str">
            <v>BKO_BIO</v>
          </cell>
          <cell r="D8" t="str">
            <v>BIODIESEL</v>
          </cell>
          <cell r="E8" t="str">
            <v>ASIS.BKO.BIO.007</v>
          </cell>
          <cell r="F8" t="str">
            <v>Gerir Back Office Comercial</v>
          </cell>
          <cell r="G8" t="str">
            <v>Gerir Back Office Comercial de Biodiesel e Coprodutos</v>
          </cell>
          <cell r="H8" t="str">
            <v>Programar entregas de biodiesel</v>
          </cell>
          <cell r="I8">
            <v>5</v>
          </cell>
          <cell r="J8" t="str">
            <v>Atualizar planilha de controle com agendamentos realizados pelas distribuidoras</v>
          </cell>
          <cell r="K8" t="str">
            <v>NÃO</v>
          </cell>
          <cell r="L8" t="str">
            <v>PROD. CONTÍNUA</v>
          </cell>
          <cell r="M8" t="str">
            <v>TRANSACIONAL</v>
          </cell>
          <cell r="N8" t="str">
            <v>SIM</v>
          </cell>
          <cell r="O8" t="str">
            <v>CSC</v>
          </cell>
        </row>
        <row r="9">
          <cell r="B9" t="str">
            <v>AT_006</v>
          </cell>
          <cell r="C9" t="str">
            <v>BKO_BIO</v>
          </cell>
          <cell r="D9" t="str">
            <v>BIODIESEL</v>
          </cell>
          <cell r="E9" t="str">
            <v>ASIS.BKO.BIO.007</v>
          </cell>
          <cell r="F9" t="str">
            <v>Gerir Back Office Comercial</v>
          </cell>
          <cell r="G9" t="str">
            <v>Gerir Back Office Comercial de Biodiesel e Coprodutos</v>
          </cell>
          <cell r="H9" t="str">
            <v>Programar entregas de biodiesel</v>
          </cell>
          <cell r="I9">
            <v>6</v>
          </cell>
          <cell r="J9" t="str">
            <v>Contatar distribuidoras para regularizar pendências (cadastro, dados da retirada faltantes)</v>
          </cell>
          <cell r="K9" t="str">
            <v>NÃO</v>
          </cell>
          <cell r="L9" t="str">
            <v>PROD. CONTÍNUA</v>
          </cell>
          <cell r="M9" t="str">
            <v>TRANSACIONAL</v>
          </cell>
          <cell r="N9" t="str">
            <v>SIM</v>
          </cell>
          <cell r="O9" t="str">
            <v>CSC</v>
          </cell>
        </row>
        <row r="10">
          <cell r="B10" t="str">
            <v>AT_007</v>
          </cell>
          <cell r="C10" t="str">
            <v>BKO_BIO</v>
          </cell>
          <cell r="D10" t="str">
            <v>BIODIESEL</v>
          </cell>
          <cell r="E10" t="str">
            <v>ASIS.BKO.BIO.007</v>
          </cell>
          <cell r="F10" t="str">
            <v>Gerir Back Office Comercial</v>
          </cell>
          <cell r="G10" t="str">
            <v>Gerir Back Office Comercial de Biodiesel e Coprodutos</v>
          </cell>
          <cell r="H10" t="str">
            <v>Programar entregas de biodiesel</v>
          </cell>
          <cell r="I10">
            <v>7</v>
          </cell>
          <cell r="J10" t="str">
            <v>Enviar ordens de carregamento para a logística</v>
          </cell>
          <cell r="K10" t="str">
            <v>NÃO</v>
          </cell>
          <cell r="L10" t="str">
            <v>PROD. CONTÍNUA</v>
          </cell>
          <cell r="M10" t="str">
            <v>TRANSACIONAL</v>
          </cell>
          <cell r="N10" t="str">
            <v>SIM</v>
          </cell>
          <cell r="O10" t="str">
            <v>CSC</v>
          </cell>
        </row>
        <row r="11">
          <cell r="B11" t="str">
            <v>AT_008</v>
          </cell>
          <cell r="C11" t="str">
            <v>BKO_BIO</v>
          </cell>
          <cell r="D11" t="str">
            <v>BIODIESEL</v>
          </cell>
          <cell r="E11" t="str">
            <v>ASIS.BKO.BIO.007</v>
          </cell>
          <cell r="F11" t="str">
            <v>Gerir Back Office Comercial</v>
          </cell>
          <cell r="G11" t="str">
            <v>Gerir Back Office Comercial de Biodiesel e Coprodutos</v>
          </cell>
          <cell r="H11" t="str">
            <v>Programar entregas de biodiesel</v>
          </cell>
          <cell r="I11">
            <v>8</v>
          </cell>
          <cell r="J11" t="str">
            <v>Atender distribuidoras e logística para resolução de ocorrências e fornecer informações sobre carregamentos</v>
          </cell>
          <cell r="K11" t="str">
            <v>NÃO</v>
          </cell>
          <cell r="L11" t="str">
            <v>INTERFERÊNCIA</v>
          </cell>
          <cell r="M11" t="str">
            <v>INTERFERÊNCIA</v>
          </cell>
          <cell r="N11" t="str">
            <v>SIM</v>
          </cell>
          <cell r="O11" t="str">
            <v>CSC</v>
          </cell>
        </row>
        <row r="12">
          <cell r="B12" t="str">
            <v>AT_009</v>
          </cell>
          <cell r="C12" t="str">
            <v>BKO_BIO</v>
          </cell>
          <cell r="D12" t="str">
            <v>BIODIESEL</v>
          </cell>
          <cell r="E12" t="str">
            <v>ASIS.BKO.BIO.006</v>
          </cell>
          <cell r="F12" t="str">
            <v>Gerir Back Office Comercial</v>
          </cell>
          <cell r="G12" t="str">
            <v>Gerir Back Office Comercial de Biodiesel e Coprodutos</v>
          </cell>
          <cell r="H12" t="str">
            <v>Enviar amostras</v>
          </cell>
          <cell r="I12">
            <v>9</v>
          </cell>
          <cell r="J12" t="str">
            <v>Realizar cotação e comprar bombonas para envio de amostras</v>
          </cell>
          <cell r="K12" t="str">
            <v>NÃO</v>
          </cell>
          <cell r="L12" t="str">
            <v>PROD. CONTÍNUA</v>
          </cell>
          <cell r="M12" t="str">
            <v>TRANSACIONAL</v>
          </cell>
          <cell r="N12" t="str">
            <v>SIM</v>
          </cell>
          <cell r="O12" t="str">
            <v>AS-IS</v>
          </cell>
        </row>
        <row r="13">
          <cell r="B13" t="str">
            <v>AT_010</v>
          </cell>
          <cell r="C13" t="str">
            <v>BKO_BIO</v>
          </cell>
          <cell r="D13" t="str">
            <v>BIODIESEL</v>
          </cell>
          <cell r="E13" t="str">
            <v>ASIS.BKO.BIO.006</v>
          </cell>
          <cell r="F13" t="str">
            <v>Gerir Back Office Comercial</v>
          </cell>
          <cell r="G13" t="str">
            <v>Gerir Back Office Comercial de Biodiesel e Coprodutos</v>
          </cell>
          <cell r="H13" t="str">
            <v>Enviar amostras</v>
          </cell>
          <cell r="I13">
            <v>10</v>
          </cell>
          <cell r="J13" t="str">
            <v>Organizar logística de carregamento com fábrica</v>
          </cell>
          <cell r="K13" t="str">
            <v>NÃO</v>
          </cell>
          <cell r="L13" t="str">
            <v>PROD. CONTÍNUA</v>
          </cell>
          <cell r="M13" t="str">
            <v>TRANSACIONAL</v>
          </cell>
          <cell r="N13" t="str">
            <v>SIM</v>
          </cell>
          <cell r="O13" t="str">
            <v>AS-IS</v>
          </cell>
        </row>
        <row r="14">
          <cell r="B14" t="str">
            <v>AT_011</v>
          </cell>
          <cell r="C14" t="str">
            <v>BKO_BIO</v>
          </cell>
          <cell r="D14" t="str">
            <v>BIODIESEL</v>
          </cell>
          <cell r="E14" t="str">
            <v>ASIS.BKO.BIO.006</v>
          </cell>
          <cell r="F14" t="str">
            <v>Gerir Back Office Comercial</v>
          </cell>
          <cell r="G14" t="str">
            <v>Gerir Back Office Comercial de Biodiesel e Coprodutos</v>
          </cell>
          <cell r="H14" t="str">
            <v>Enviar amostras</v>
          </cell>
          <cell r="I14">
            <v>11</v>
          </cell>
          <cell r="J14" t="str">
            <v>Lançar pedido no JDE (amostra) e solicitar faturamento</v>
          </cell>
          <cell r="K14" t="str">
            <v>NÃO</v>
          </cell>
          <cell r="L14" t="str">
            <v>PROD. CONTÍNUA</v>
          </cell>
          <cell r="M14" t="str">
            <v>TRANSACIONAL</v>
          </cell>
          <cell r="N14" t="str">
            <v>SIM</v>
          </cell>
          <cell r="O14" t="str">
            <v>CSC</v>
          </cell>
        </row>
        <row r="15">
          <cell r="B15" t="str">
            <v>AT_012</v>
          </cell>
          <cell r="C15" t="str">
            <v>BKO_BIO</v>
          </cell>
          <cell r="D15" t="str">
            <v>BIODIESEL</v>
          </cell>
          <cell r="E15" t="str">
            <v>ASIS.BKO.BIO.006</v>
          </cell>
          <cell r="F15" t="str">
            <v>Gerir Back Office Comercial</v>
          </cell>
          <cell r="G15" t="str">
            <v>Gerir Back Office Comercial de Biodiesel e Coprodutos</v>
          </cell>
          <cell r="H15" t="str">
            <v>Enviar amostras</v>
          </cell>
          <cell r="I15">
            <v>12</v>
          </cell>
          <cell r="J15" t="str">
            <v>Organizar logística de entrega ou retirada do produto</v>
          </cell>
          <cell r="K15" t="str">
            <v>NÃO</v>
          </cell>
          <cell r="L15" t="str">
            <v>PROD. CONTÍNUA</v>
          </cell>
          <cell r="M15" t="str">
            <v>TRANSACIONAL</v>
          </cell>
          <cell r="N15" t="str">
            <v>SIM</v>
          </cell>
          <cell r="O15" t="str">
            <v>AS-IS</v>
          </cell>
        </row>
        <row r="16">
          <cell r="B16" t="str">
            <v>AT_013</v>
          </cell>
          <cell r="C16" t="str">
            <v>BKO_BIO</v>
          </cell>
          <cell r="D16" t="str">
            <v>BIODIESEL</v>
          </cell>
          <cell r="E16" t="str">
            <v>ASIS.BKO.BIO.006</v>
          </cell>
          <cell r="F16" t="str">
            <v>Gerir Back Office Comercial</v>
          </cell>
          <cell r="G16" t="str">
            <v>Gerir Back Office Comercial de Biodiesel e Coprodutos</v>
          </cell>
          <cell r="H16" t="str">
            <v>Enviar amostras</v>
          </cell>
          <cell r="I16">
            <v>13</v>
          </cell>
          <cell r="J16" t="str">
            <v>Atender clientes que solicitam informações sobre coprodutos e amostras</v>
          </cell>
          <cell r="K16" t="str">
            <v>NÃO</v>
          </cell>
          <cell r="L16" t="str">
            <v>INTERFERÊNCIA</v>
          </cell>
          <cell r="M16" t="str">
            <v>NÃO TRANSACIONAL</v>
          </cell>
          <cell r="N16" t="str">
            <v>SIM</v>
          </cell>
          <cell r="O16" t="str">
            <v>AS-IS</v>
          </cell>
        </row>
        <row r="17">
          <cell r="B17" t="str">
            <v>AT_014</v>
          </cell>
          <cell r="C17" t="str">
            <v>BKO_BIO</v>
          </cell>
          <cell r="D17" t="str">
            <v>BIODIESEL</v>
          </cell>
          <cell r="E17" t="str">
            <v>ASIS.BKO.BIO.002</v>
          </cell>
          <cell r="F17" t="str">
            <v>Gerir Back Office Comercial</v>
          </cell>
          <cell r="G17" t="str">
            <v>Gerir Back Office Comercial de Biodiesel e Coprodutos</v>
          </cell>
          <cell r="H17" t="str">
            <v>Gerir pedidos de coprodutos</v>
          </cell>
          <cell r="I17">
            <v>14</v>
          </cell>
          <cell r="J17" t="str">
            <v>Elaborar contrato de venda de co-produtos</v>
          </cell>
          <cell r="K17" t="str">
            <v>NÃO</v>
          </cell>
          <cell r="L17" t="str">
            <v>PROD. CONTÍNUA</v>
          </cell>
          <cell r="M17" t="str">
            <v>TRANSACIONAL</v>
          </cell>
          <cell r="N17" t="str">
            <v>SIM</v>
          </cell>
          <cell r="O17" t="str">
            <v>CSC</v>
          </cell>
        </row>
        <row r="18">
          <cell r="B18" t="str">
            <v>AT_015</v>
          </cell>
          <cell r="C18" t="str">
            <v>BKO_BIO</v>
          </cell>
          <cell r="D18" t="str">
            <v>BIODIESEL</v>
          </cell>
          <cell r="E18" t="str">
            <v>ASIS.BKO.BIO.002</v>
          </cell>
          <cell r="F18" t="str">
            <v>Gerir Back Office Comercial</v>
          </cell>
          <cell r="G18" t="str">
            <v>Gerir Back Office Comercial de Biodiesel e Coprodutos</v>
          </cell>
          <cell r="H18" t="str">
            <v>Gerir pedidos de coprodutos</v>
          </cell>
          <cell r="I18">
            <v>15</v>
          </cell>
          <cell r="J18" t="str">
            <v>Calcular valor e solicitar hedge da venda</v>
          </cell>
          <cell r="K18" t="str">
            <v>NÃO</v>
          </cell>
          <cell r="L18" t="str">
            <v>PROD. CONTÍNUA</v>
          </cell>
          <cell r="M18" t="str">
            <v>TRANSACIONAL</v>
          </cell>
          <cell r="N18" t="str">
            <v>SIM</v>
          </cell>
          <cell r="O18" t="str">
            <v>AS-IS</v>
          </cell>
        </row>
        <row r="19">
          <cell r="B19" t="str">
            <v>AT_016</v>
          </cell>
          <cell r="C19" t="str">
            <v>BKO_BIO</v>
          </cell>
          <cell r="D19" t="str">
            <v>BIODIESEL</v>
          </cell>
          <cell r="E19" t="str">
            <v>ASIS.BKO.BIO.002</v>
          </cell>
          <cell r="F19" t="str">
            <v>Gerir Back Office Comercial</v>
          </cell>
          <cell r="G19" t="str">
            <v>Gerir Back Office Comercial de Biodiesel e Coprodutos</v>
          </cell>
          <cell r="H19" t="str">
            <v>Gerir pedidos de coprodutos</v>
          </cell>
          <cell r="I19">
            <v>16</v>
          </cell>
          <cell r="J19" t="str">
            <v>Lançar pedido de coproduto no sistema JDE</v>
          </cell>
          <cell r="K19" t="str">
            <v>NÃO</v>
          </cell>
          <cell r="L19" t="str">
            <v>PROD. CONTÍNUA</v>
          </cell>
          <cell r="M19" t="str">
            <v>TRANSACIONAL</v>
          </cell>
          <cell r="N19" t="str">
            <v>SIM</v>
          </cell>
          <cell r="O19" t="str">
            <v>CSC</v>
          </cell>
        </row>
        <row r="20">
          <cell r="B20" t="str">
            <v>AT_017</v>
          </cell>
          <cell r="C20" t="str">
            <v>BKO_BIO</v>
          </cell>
          <cell r="D20" t="str">
            <v>BIODIESEL</v>
          </cell>
          <cell r="E20" t="str">
            <v>ASIS.BKO.BIO.002</v>
          </cell>
          <cell r="F20" t="str">
            <v>Gerir Back Office Comercial</v>
          </cell>
          <cell r="G20" t="str">
            <v>Gerir Back Office Comercial de Biodiesel e Coprodutos</v>
          </cell>
          <cell r="H20" t="str">
            <v>Gerir pedidos de coprodutos</v>
          </cell>
          <cell r="I20">
            <v>17</v>
          </cell>
          <cell r="J20" t="str">
            <v>Solicitar comprovante e identificar pagamento na conta ADM (pedidos a vista)</v>
          </cell>
          <cell r="K20" t="str">
            <v>NÃO</v>
          </cell>
          <cell r="L20" t="str">
            <v>PROD. CONTÍNUA</v>
          </cell>
          <cell r="M20" t="str">
            <v>TRANSACIONAL</v>
          </cell>
          <cell r="N20" t="str">
            <v>SIM</v>
          </cell>
          <cell r="O20" t="str">
            <v>CSC</v>
          </cell>
        </row>
        <row r="21">
          <cell r="B21" t="str">
            <v>AT_018</v>
          </cell>
          <cell r="C21" t="str">
            <v>BKO_BIO</v>
          </cell>
          <cell r="D21" t="str">
            <v>BIODIESEL</v>
          </cell>
          <cell r="E21" t="str">
            <v>ASIS.BKO.BIO.002</v>
          </cell>
          <cell r="F21" t="str">
            <v>Gerir Back Office Comercial</v>
          </cell>
          <cell r="G21" t="str">
            <v>Gerir Back Office Comercial de Biodiesel e Coprodutos</v>
          </cell>
          <cell r="H21" t="str">
            <v>Gerir pedidos de coprodutos</v>
          </cell>
          <cell r="I21">
            <v>18</v>
          </cell>
          <cell r="J21" t="str">
            <v>Organizar e enviar documentos para aprovação do crédito (pedidos a prazo)</v>
          </cell>
          <cell r="K21" t="str">
            <v>NÃO</v>
          </cell>
          <cell r="L21" t="str">
            <v>PROD. CONTÍNUA</v>
          </cell>
          <cell r="M21" t="str">
            <v>TRANSACIONAL</v>
          </cell>
          <cell r="N21" t="str">
            <v>SIM</v>
          </cell>
          <cell r="O21" t="str">
            <v>CSC</v>
          </cell>
        </row>
        <row r="22">
          <cell r="B22" t="str">
            <v>AT_019</v>
          </cell>
          <cell r="C22" t="str">
            <v>BKO_BIO</v>
          </cell>
          <cell r="D22" t="str">
            <v>BIODIESEL</v>
          </cell>
          <cell r="E22" t="str">
            <v>ASIS.BKO.BIO.002</v>
          </cell>
          <cell r="F22" t="str">
            <v>Gerir Back Office Comercial</v>
          </cell>
          <cell r="G22" t="str">
            <v>Gerir Back Office Comercial de Biodiesel e Coprodutos</v>
          </cell>
          <cell r="H22" t="str">
            <v>Gerir pedidos de coprodutos</v>
          </cell>
          <cell r="I22">
            <v>19</v>
          </cell>
          <cell r="J22" t="str">
            <v>Verificar cadência do cliente e montar programação de carregamento</v>
          </cell>
          <cell r="K22" t="str">
            <v>NÃO</v>
          </cell>
          <cell r="L22" t="str">
            <v>PROD. CONTÍNUA</v>
          </cell>
          <cell r="M22" t="str">
            <v>TRANSACIONAL</v>
          </cell>
          <cell r="N22" t="str">
            <v>SIM</v>
          </cell>
          <cell r="O22" t="str">
            <v>CSC</v>
          </cell>
        </row>
        <row r="23">
          <cell r="B23" t="str">
            <v>AT_020</v>
          </cell>
          <cell r="C23" t="str">
            <v>BKO_BIO</v>
          </cell>
          <cell r="D23" t="str">
            <v>BIODIESEL</v>
          </cell>
          <cell r="E23" t="str">
            <v>ASIS.BKO.BIO.002</v>
          </cell>
          <cell r="F23" t="str">
            <v>Gerir Back Office Comercial</v>
          </cell>
          <cell r="G23" t="str">
            <v>Gerir Back Office Comercial de Biodiesel e Coprodutos</v>
          </cell>
          <cell r="H23" t="str">
            <v>Gerir pedidos de coprodutos</v>
          </cell>
          <cell r="I23">
            <v>20</v>
          </cell>
          <cell r="J23" t="str">
            <v>Obter carta de devolução do cliente e solictar baixa da devolução</v>
          </cell>
          <cell r="K23" t="str">
            <v>NÃO</v>
          </cell>
          <cell r="L23" t="str">
            <v>PROD. CONTÍNUA</v>
          </cell>
          <cell r="M23" t="str">
            <v>TRANSACIONAL</v>
          </cell>
          <cell r="N23" t="str">
            <v>SIM</v>
          </cell>
          <cell r="O23" t="str">
            <v>CSC</v>
          </cell>
        </row>
        <row r="24">
          <cell r="B24" t="str">
            <v>AT_021</v>
          </cell>
          <cell r="C24" t="str">
            <v>BKO_BIO</v>
          </cell>
          <cell r="D24" t="str">
            <v>BIODIESEL</v>
          </cell>
          <cell r="E24" t="str">
            <v>ASIS.BKO.BIO.002</v>
          </cell>
          <cell r="F24" t="str">
            <v>Gerir Back Office Comercial</v>
          </cell>
          <cell r="G24" t="str">
            <v>Gerir Back Office Comercial de Biodiesel e Coprodutos</v>
          </cell>
          <cell r="H24" t="str">
            <v>Gerir pedidos de coprodutos</v>
          </cell>
          <cell r="I24">
            <v>21</v>
          </cell>
          <cell r="J24" t="str">
            <v>Atender clientes de coprodutos (informações, problemas)</v>
          </cell>
          <cell r="K24" t="str">
            <v>NÃO</v>
          </cell>
          <cell r="L24" t="str">
            <v>INTERFERÊNCIA</v>
          </cell>
          <cell r="M24" t="str">
            <v>INTERFERÊNCIA</v>
          </cell>
          <cell r="N24" t="str">
            <v>SIM</v>
          </cell>
          <cell r="O24" t="str">
            <v>CSC</v>
          </cell>
        </row>
        <row r="25">
          <cell r="B25" t="str">
            <v>AT_022</v>
          </cell>
          <cell r="C25" t="str">
            <v>BKO_BIO</v>
          </cell>
          <cell r="D25" t="str">
            <v>BIODIESEL</v>
          </cell>
          <cell r="E25" t="str">
            <v>ASIS.BKO.BIO.009</v>
          </cell>
          <cell r="F25" t="str">
            <v>Gerir Back Office Comercial</v>
          </cell>
          <cell r="G25" t="str">
            <v>Gerir Back Office Comercial de Biodiesel e Coprodutos</v>
          </cell>
          <cell r="H25" t="str">
            <v>Controlar multas recebidas</v>
          </cell>
          <cell r="I25">
            <v>22</v>
          </cell>
          <cell r="J25" t="str">
            <v>Verificar se a multa é pertinente a ADM e registrar no controle em planilha</v>
          </cell>
          <cell r="K25" t="str">
            <v>NÃO</v>
          </cell>
          <cell r="L25" t="str">
            <v>PROD. CONTÍNUA</v>
          </cell>
          <cell r="M25" t="str">
            <v>TRANSACIONAL</v>
          </cell>
          <cell r="N25" t="str">
            <v>SIM</v>
          </cell>
          <cell r="O25" t="str">
            <v>AS-IS</v>
          </cell>
        </row>
        <row r="26">
          <cell r="B26" t="str">
            <v>AT_023</v>
          </cell>
          <cell r="C26" t="str">
            <v>BKO_BIO</v>
          </cell>
          <cell r="D26" t="str">
            <v>BIODIESEL</v>
          </cell>
          <cell r="E26" t="str">
            <v>ASIS.BKO.BIO.009</v>
          </cell>
          <cell r="F26" t="str">
            <v>Gerir Back Office Comercial</v>
          </cell>
          <cell r="G26" t="str">
            <v>Gerir Back Office Comercial de Biodiesel e Coprodutos</v>
          </cell>
          <cell r="H26" t="str">
            <v>Controlar multas recebidas</v>
          </cell>
          <cell r="I26">
            <v>23</v>
          </cell>
          <cell r="J26" t="str">
            <v>Montar dossiê e entrar com recurso contra multa (não pertinentes a ADM)</v>
          </cell>
          <cell r="K26" t="str">
            <v>NÃO</v>
          </cell>
          <cell r="L26" t="str">
            <v>PROD. CONTÍNUA</v>
          </cell>
          <cell r="M26" t="str">
            <v>TRANSACIONAL</v>
          </cell>
          <cell r="N26" t="str">
            <v>SIM</v>
          </cell>
          <cell r="O26" t="str">
            <v>AS-IS</v>
          </cell>
        </row>
        <row r="27">
          <cell r="B27" t="str">
            <v>AT_024</v>
          </cell>
          <cell r="C27" t="str">
            <v>BKO_BIO</v>
          </cell>
          <cell r="D27" t="str">
            <v>BIODIESEL</v>
          </cell>
          <cell r="E27" t="str">
            <v>ASIS.BKO.BIO.009</v>
          </cell>
          <cell r="F27" t="str">
            <v>Gerir Back Office Comercial</v>
          </cell>
          <cell r="G27" t="str">
            <v>Gerir Back Office Comercial de Biodiesel e Coprodutos</v>
          </cell>
          <cell r="H27" t="str">
            <v>Controlar multas recebidas</v>
          </cell>
          <cell r="I27">
            <v>24</v>
          </cell>
          <cell r="J27" t="str">
            <v>Lançar multa para pagamento no MAXIMO e encaminhar para célula de entrada</v>
          </cell>
          <cell r="K27" t="str">
            <v>NÃO</v>
          </cell>
          <cell r="L27" t="str">
            <v>PROD. CONTÍNUA</v>
          </cell>
          <cell r="M27" t="str">
            <v>TRANSACIONAL</v>
          </cell>
          <cell r="N27" t="str">
            <v>SIM</v>
          </cell>
          <cell r="O27" t="str">
            <v>AS-IS</v>
          </cell>
        </row>
        <row r="28">
          <cell r="B28" t="str">
            <v>AT_025</v>
          </cell>
          <cell r="C28" t="str">
            <v>BKO_BIO</v>
          </cell>
          <cell r="D28" t="str">
            <v>BIODIESEL</v>
          </cell>
          <cell r="E28" t="str">
            <v>ASIS.BKO.BIO.003</v>
          </cell>
          <cell r="F28" t="str">
            <v>Gerir Back Office Comercial</v>
          </cell>
          <cell r="G28" t="str">
            <v>Gerir Back Office Comercial de Biodiesel e Coprodutos</v>
          </cell>
          <cell r="H28" t="str">
            <v>Gerir contratos</v>
          </cell>
          <cell r="I28">
            <v>25</v>
          </cell>
          <cell r="J28" t="str">
            <v>Abrir contratos no Originação (exportação, formação de lote, compra de insumos, depósitos, quebras)</v>
          </cell>
          <cell r="K28" t="str">
            <v>NÃO</v>
          </cell>
          <cell r="L28" t="str">
            <v>PROD. CONTÍNUA</v>
          </cell>
          <cell r="M28" t="str">
            <v>TRANSACIONAL</v>
          </cell>
          <cell r="N28" t="str">
            <v>SIM</v>
          </cell>
          <cell r="O28" t="str">
            <v>CSC</v>
          </cell>
        </row>
        <row r="29">
          <cell r="B29" t="str">
            <v>AT_026</v>
          </cell>
          <cell r="C29" t="str">
            <v>BKO_BIO</v>
          </cell>
          <cell r="D29" t="str">
            <v>BIODIESEL</v>
          </cell>
          <cell r="E29" t="str">
            <v>ASIS.BKO.BIO.003</v>
          </cell>
          <cell r="F29" t="str">
            <v>Gerir Back Office Comercial</v>
          </cell>
          <cell r="G29" t="str">
            <v>Gerir Back Office Comercial de Biodiesel e Coprodutos</v>
          </cell>
          <cell r="H29" t="str">
            <v>Gerir contratos</v>
          </cell>
          <cell r="I29">
            <v>26</v>
          </cell>
          <cell r="J29" t="str">
            <v>Abrir contratos de compra de glicerina</v>
          </cell>
          <cell r="K29" t="str">
            <v>NÃO</v>
          </cell>
          <cell r="L29" t="str">
            <v>PROD. CONTÍNUA</v>
          </cell>
          <cell r="M29" t="str">
            <v>TRANSACIONAL</v>
          </cell>
          <cell r="N29" t="str">
            <v>SIM</v>
          </cell>
          <cell r="O29" t="str">
            <v>CSC</v>
          </cell>
        </row>
        <row r="30">
          <cell r="B30" t="str">
            <v>AT_027</v>
          </cell>
          <cell r="C30" t="str">
            <v>BKO_BIO</v>
          </cell>
          <cell r="D30" t="str">
            <v>BIODIESEL</v>
          </cell>
          <cell r="E30" t="str">
            <v>ASIS.BKO.BIO.003</v>
          </cell>
          <cell r="F30" t="str">
            <v>Gerir Back Office Comercial</v>
          </cell>
          <cell r="G30" t="str">
            <v>Gerir Back Office Comercial de Biodiesel e Coprodutos</v>
          </cell>
          <cell r="H30" t="str">
            <v>Gerir contratos</v>
          </cell>
          <cell r="I30">
            <v>27</v>
          </cell>
          <cell r="J30" t="str">
            <v>Atualizar planilha de controle de entregas de glicerina e encaminhar notas para pagamento</v>
          </cell>
          <cell r="K30" t="str">
            <v>NÃO</v>
          </cell>
          <cell r="L30" t="str">
            <v>PROD. CONTÍNUA</v>
          </cell>
          <cell r="M30" t="str">
            <v>TRANSACIONAL</v>
          </cell>
          <cell r="N30" t="str">
            <v>SIM</v>
          </cell>
          <cell r="O30" t="str">
            <v>CSC</v>
          </cell>
        </row>
        <row r="31">
          <cell r="B31" t="str">
            <v>AT_028</v>
          </cell>
          <cell r="C31" t="str">
            <v>BKO_BIO</v>
          </cell>
          <cell r="D31" t="str">
            <v>BIODIESEL</v>
          </cell>
          <cell r="E31" t="str">
            <v>ASIS.BKO.BIO.004</v>
          </cell>
          <cell r="F31" t="str">
            <v>Gerir Back Office Comercial</v>
          </cell>
          <cell r="G31" t="str">
            <v>Gerir Back Office Comercial de Biodiesel e Coprodutos</v>
          </cell>
          <cell r="H31" t="str">
            <v>Declarar movimentação de insumos e produtos</v>
          </cell>
          <cell r="I31">
            <v>28</v>
          </cell>
          <cell r="J31" t="str">
            <v>Realizar lançamentos de movimentações no SIMPE</v>
          </cell>
          <cell r="K31" t="str">
            <v>NÃO</v>
          </cell>
          <cell r="L31" t="str">
            <v>PROD. CONTÍNUA</v>
          </cell>
          <cell r="M31" t="str">
            <v>TRANSACIONAL</v>
          </cell>
          <cell r="N31" t="str">
            <v>SIM</v>
          </cell>
          <cell r="O31" t="str">
            <v>CSC</v>
          </cell>
        </row>
        <row r="32">
          <cell r="B32" t="str">
            <v>AT_029</v>
          </cell>
          <cell r="C32" t="str">
            <v>BKO_BIO</v>
          </cell>
          <cell r="D32" t="str">
            <v>BIODIESEL</v>
          </cell>
          <cell r="E32" t="str">
            <v>ASIS.BKO.BIO.005</v>
          </cell>
          <cell r="F32" t="str">
            <v>Gerir Back Office Comercial</v>
          </cell>
          <cell r="G32" t="str">
            <v>Gerir Back Office Comercial de Biodiesel e Coprodutos</v>
          </cell>
          <cell r="H32" t="str">
            <v>Controlar estoques</v>
          </cell>
          <cell r="I32">
            <v>29</v>
          </cell>
          <cell r="J32" t="str">
            <v>Obter informações de estoque, insumos faturados no porto e atualizar planilha de estoques</v>
          </cell>
          <cell r="K32" t="str">
            <v>NÃO</v>
          </cell>
          <cell r="L32" t="str">
            <v>PROD. CONTÍNUA</v>
          </cell>
          <cell r="M32" t="str">
            <v>TRANSACIONAL</v>
          </cell>
          <cell r="N32" t="str">
            <v>SIM</v>
          </cell>
          <cell r="O32" t="str">
            <v>AS-IS</v>
          </cell>
        </row>
        <row r="33">
          <cell r="B33" t="str">
            <v>AT_030</v>
          </cell>
          <cell r="C33" t="str">
            <v>BKO_BIO</v>
          </cell>
          <cell r="D33" t="str">
            <v>BIODIESEL</v>
          </cell>
          <cell r="E33" t="str">
            <v>ASIS.BKO.BIO.008</v>
          </cell>
          <cell r="F33" t="str">
            <v>Gerir Back Office Comercial</v>
          </cell>
          <cell r="G33" t="str">
            <v>Gerir Back Office Comercial de Biodiesel e Coprodutos</v>
          </cell>
          <cell r="H33" t="str">
            <v>Avaliar editais e regulamentações</v>
          </cell>
          <cell r="I33">
            <v>30</v>
          </cell>
          <cell r="J33" t="str">
            <v>Interpretar editais e implantar novos procedimentos</v>
          </cell>
          <cell r="K33" t="str">
            <v>NÃO</v>
          </cell>
          <cell r="L33" t="str">
            <v>PROD. CONTÍNUA</v>
          </cell>
          <cell r="M33" t="str">
            <v>NÃO TRANSACIONAL</v>
          </cell>
          <cell r="N33" t="str">
            <v>NÃO</v>
          </cell>
          <cell r="O33" t="str">
            <v>AS-IS</v>
          </cell>
        </row>
        <row r="34">
          <cell r="B34" t="str">
            <v>AT_031</v>
          </cell>
          <cell r="C34" t="str">
            <v>BKO_BIO</v>
          </cell>
          <cell r="D34" t="str">
            <v>BIODIESEL</v>
          </cell>
          <cell r="E34" t="str">
            <v>ASIS.BKO.BIO.010</v>
          </cell>
          <cell r="F34" t="str">
            <v>Gerir Back Office Comercial</v>
          </cell>
          <cell r="G34" t="str">
            <v>Gerir Back Office Comercial de Biodiesel e Coprodutos</v>
          </cell>
          <cell r="H34" t="str">
            <v>Gerar relatórios e informações</v>
          </cell>
          <cell r="I34">
            <v>31</v>
          </cell>
          <cell r="J34" t="str">
            <v>Consolidar relatório carteira de produtos</v>
          </cell>
          <cell r="K34" t="str">
            <v>NÃO</v>
          </cell>
          <cell r="L34" t="str">
            <v>PROD. CONTÍNUA</v>
          </cell>
          <cell r="M34" t="str">
            <v>TRANSACIONAL</v>
          </cell>
          <cell r="N34" t="str">
            <v>SIM</v>
          </cell>
          <cell r="O34" t="str">
            <v>CSC</v>
          </cell>
        </row>
        <row r="35">
          <cell r="B35" t="str">
            <v>AT_032</v>
          </cell>
          <cell r="C35" t="str">
            <v>BKO_BIO</v>
          </cell>
          <cell r="D35" t="str">
            <v>BIODIESEL</v>
          </cell>
          <cell r="E35" t="str">
            <v>ASIS.BKO.BIO.010</v>
          </cell>
          <cell r="F35" t="str">
            <v>Gerir Back Office Comercial</v>
          </cell>
          <cell r="G35" t="str">
            <v>Gerir Back Office Comercial de Biodiesel e Coprodutos</v>
          </cell>
          <cell r="H35" t="str">
            <v>Gerar relatórios e informações</v>
          </cell>
          <cell r="I35">
            <v>32</v>
          </cell>
          <cell r="J35" t="str">
            <v>Consolidar relatório fechamento mensal</v>
          </cell>
          <cell r="K35" t="str">
            <v>NÃO</v>
          </cell>
          <cell r="L35" t="str">
            <v>PROD. CONTÍNUA</v>
          </cell>
          <cell r="M35" t="str">
            <v>TRANSACIONAL</v>
          </cell>
          <cell r="N35" t="str">
            <v>SIM</v>
          </cell>
          <cell r="O35" t="str">
            <v>CSC</v>
          </cell>
        </row>
        <row r="36">
          <cell r="B36" t="str">
            <v>AT_033</v>
          </cell>
          <cell r="C36" t="str">
            <v>BKO_BIO</v>
          </cell>
          <cell r="D36" t="str">
            <v>BIODIESEL</v>
          </cell>
          <cell r="E36" t="str">
            <v>ASIS.BKO.BIO.011</v>
          </cell>
          <cell r="F36" t="str">
            <v>Gerir Back Office Comercial</v>
          </cell>
          <cell r="G36" t="str">
            <v>Gerir Back Office Comercial de Biodiesel e Coprodutos</v>
          </cell>
          <cell r="H36" t="str">
            <v>Gerir hedges</v>
          </cell>
          <cell r="I36">
            <v>33</v>
          </cell>
          <cell r="J36" t="str">
            <v>Verificar embarques realizados e faturados para baixa de hedges e solicitar hedge</v>
          </cell>
          <cell r="K36" t="str">
            <v>NÃO</v>
          </cell>
          <cell r="L36" t="str">
            <v>PROD. CONTÍNUA</v>
          </cell>
          <cell r="M36" t="str">
            <v>TRANSACIONAL</v>
          </cell>
          <cell r="N36" t="str">
            <v>SIM</v>
          </cell>
          <cell r="O36" t="str">
            <v>CSC</v>
          </cell>
        </row>
        <row r="37">
          <cell r="B37" t="str">
            <v>AT_034</v>
          </cell>
          <cell r="C37" t="str">
            <v>BKO_BIO</v>
          </cell>
          <cell r="D37" t="str">
            <v>BIODIESEL</v>
          </cell>
          <cell r="E37" t="str">
            <v>ASIS.BKO.BIO.011</v>
          </cell>
          <cell r="F37" t="str">
            <v>Gerir Back Office Comercial</v>
          </cell>
          <cell r="G37" t="str">
            <v>Gerir Back Office Comercial de Biodiesel e Coprodutos</v>
          </cell>
          <cell r="H37" t="str">
            <v>Gerir hedges</v>
          </cell>
          <cell r="I37">
            <v>34</v>
          </cell>
          <cell r="J37" t="str">
            <v>Atualizar planilha de controle de hedges baixados</v>
          </cell>
          <cell r="K37" t="str">
            <v>NÃO</v>
          </cell>
          <cell r="L37" t="str">
            <v>PROD. CONTÍNUA</v>
          </cell>
          <cell r="M37" t="str">
            <v>TRANSACIONAL</v>
          </cell>
          <cell r="N37" t="str">
            <v>SIM</v>
          </cell>
          <cell r="O37" t="str">
            <v>CSC</v>
          </cell>
        </row>
        <row r="38">
          <cell r="B38" t="str">
            <v>AT_035</v>
          </cell>
          <cell r="C38" t="str">
            <v>FIN</v>
          </cell>
          <cell r="D38" t="str">
            <v>FINANCEIRO</v>
          </cell>
          <cell r="E38" t="str">
            <v>CAP_PROGRAMACAO FINANCEIRA</v>
          </cell>
          <cell r="F38" t="str">
            <v>Financeiro</v>
          </cell>
          <cell r="G38" t="str">
            <v>Contas a Pagar</v>
          </cell>
          <cell r="H38" t="str">
            <v>Programação financeira</v>
          </cell>
          <cell r="I38">
            <v>1</v>
          </cell>
          <cell r="J38" t="str">
            <v>Consolidar pagamentos de todos os sistemas</v>
          </cell>
          <cell r="K38" t="str">
            <v>NÃO</v>
          </cell>
          <cell r="L38">
            <v>0</v>
          </cell>
          <cell r="M38" t="str">
            <v>TRANSACIONAL</v>
          </cell>
          <cell r="N38" t="str">
            <v>SIM</v>
          </cell>
          <cell r="O38" t="str">
            <v>CSC</v>
          </cell>
        </row>
        <row r="39">
          <cell r="B39" t="str">
            <v>AT_036</v>
          </cell>
          <cell r="C39" t="str">
            <v>FIN</v>
          </cell>
          <cell r="D39" t="str">
            <v>FINANCEIRO</v>
          </cell>
          <cell r="E39" t="str">
            <v>CAP_PROGRAMACAO FINANCEIRA</v>
          </cell>
          <cell r="F39" t="str">
            <v>Financeiro</v>
          </cell>
          <cell r="G39" t="str">
            <v>Contas a Pagar</v>
          </cell>
          <cell r="H39" t="str">
            <v>Programação financeira</v>
          </cell>
          <cell r="I39">
            <v>2</v>
          </cell>
          <cell r="J39" t="str">
            <v>Incluir valores programados no sistema e divulgar a programação financeira</v>
          </cell>
          <cell r="K39" t="str">
            <v>NÃO</v>
          </cell>
          <cell r="L39">
            <v>0</v>
          </cell>
          <cell r="M39" t="str">
            <v>TRANSACIONAL</v>
          </cell>
          <cell r="N39" t="str">
            <v>SIM</v>
          </cell>
          <cell r="O39" t="str">
            <v>CSC</v>
          </cell>
        </row>
        <row r="40">
          <cell r="B40" t="str">
            <v>AT_037</v>
          </cell>
          <cell r="C40" t="str">
            <v>FIN</v>
          </cell>
          <cell r="D40" t="str">
            <v>FINANCEIRO</v>
          </cell>
          <cell r="E40" t="str">
            <v>CAP_PROGRAMACAO FINANCEIRA</v>
          </cell>
          <cell r="F40" t="str">
            <v>Financeiro</v>
          </cell>
          <cell r="G40" t="str">
            <v>Contas a Pagar</v>
          </cell>
          <cell r="H40" t="str">
            <v>Programação financeira</v>
          </cell>
          <cell r="I40">
            <v>3</v>
          </cell>
          <cell r="J40" t="str">
            <v>Tratar solicitações de inclusão fora do horário estabelecido</v>
          </cell>
          <cell r="K40" t="str">
            <v>NÃO</v>
          </cell>
          <cell r="L40">
            <v>0</v>
          </cell>
          <cell r="M40" t="str">
            <v>NÃO TRANSACIONAL</v>
          </cell>
          <cell r="N40" t="str">
            <v>SIM</v>
          </cell>
          <cell r="O40" t="str">
            <v>CSC</v>
          </cell>
        </row>
        <row r="41">
          <cell r="B41" t="str">
            <v>AT_038</v>
          </cell>
          <cell r="C41" t="str">
            <v>FIN</v>
          </cell>
          <cell r="D41" t="str">
            <v>FINANCEIRO</v>
          </cell>
          <cell r="E41" t="str">
            <v>CAP_PROGRAMACAO FINANCEIRA</v>
          </cell>
          <cell r="F41" t="str">
            <v>Financeiro</v>
          </cell>
          <cell r="G41" t="str">
            <v>Contas a Pagar</v>
          </cell>
          <cell r="H41" t="str">
            <v>Programação financeira</v>
          </cell>
          <cell r="I41">
            <v>4</v>
          </cell>
          <cell r="J41" t="str">
            <v>Tratar solicitações de inclusão na programação fora do horário estabelecido</v>
          </cell>
          <cell r="K41" t="str">
            <v>NÃO</v>
          </cell>
          <cell r="L41">
            <v>0</v>
          </cell>
          <cell r="M41" t="str">
            <v>NÃO TRANSACIONAL</v>
          </cell>
          <cell r="N41" t="str">
            <v>SIM</v>
          </cell>
          <cell r="O41" t="str">
            <v>CSC</v>
          </cell>
        </row>
        <row r="42">
          <cell r="B42" t="str">
            <v>AT_039</v>
          </cell>
          <cell r="C42" t="str">
            <v>FIN</v>
          </cell>
          <cell r="D42" t="str">
            <v>FINANCEIRO</v>
          </cell>
          <cell r="E42" t="str">
            <v>CAP_PGTO ELET - ORIGINACAO</v>
          </cell>
          <cell r="F42" t="str">
            <v>Financeiro</v>
          </cell>
          <cell r="G42" t="str">
            <v>Contas a Pagar</v>
          </cell>
          <cell r="H42" t="str">
            <v>PAGAMENTO ELETRONICO MODALIDADE DCC - SIST- ORIGINAÇÃO</v>
          </cell>
          <cell r="I42">
            <v>5</v>
          </cell>
          <cell r="J42" t="str">
            <v>Identificar pagamentos DCC e verificar se pagamentos foram aprovados</v>
          </cell>
          <cell r="K42" t="str">
            <v>NÃO</v>
          </cell>
          <cell r="L42">
            <v>0</v>
          </cell>
          <cell r="M42" t="str">
            <v>TRANSACIONAL</v>
          </cell>
          <cell r="N42" t="str">
            <v>SIM</v>
          </cell>
          <cell r="O42" t="str">
            <v>CSC</v>
          </cell>
        </row>
        <row r="43">
          <cell r="B43" t="str">
            <v>AT_040</v>
          </cell>
          <cell r="C43" t="str">
            <v>FIN</v>
          </cell>
          <cell r="D43" t="str">
            <v>FINANCEIRO</v>
          </cell>
          <cell r="E43" t="str">
            <v>CAP_PGTO ELET - ORIGINACAO</v>
          </cell>
          <cell r="F43" t="str">
            <v>Financeiro</v>
          </cell>
          <cell r="G43" t="str">
            <v>Contas a Pagar</v>
          </cell>
          <cell r="H43" t="str">
            <v>PAGAMENTO ELETRONICO MODALIDADE DCC - SIST- ORIGINAÇÃO</v>
          </cell>
          <cell r="I43">
            <v>6</v>
          </cell>
          <cell r="J43" t="str">
            <v>Verificar se instrumento de pagamento está correto e gerar grupo de pagamento</v>
          </cell>
          <cell r="K43" t="str">
            <v>NÃO</v>
          </cell>
          <cell r="L43">
            <v>0</v>
          </cell>
          <cell r="M43" t="str">
            <v>TRANSACIONAL</v>
          </cell>
          <cell r="N43" t="str">
            <v>SIM</v>
          </cell>
          <cell r="O43" t="str">
            <v>CSC</v>
          </cell>
        </row>
        <row r="44">
          <cell r="B44" t="str">
            <v>AT_041</v>
          </cell>
          <cell r="C44" t="str">
            <v>FIN</v>
          </cell>
          <cell r="D44" t="str">
            <v>FINANCEIRO</v>
          </cell>
          <cell r="E44" t="str">
            <v>CAP_PGTO ELET - ORIGINACAO</v>
          </cell>
          <cell r="F44" t="str">
            <v>Financeiro</v>
          </cell>
          <cell r="G44" t="str">
            <v>Contas a Pagar</v>
          </cell>
          <cell r="H44" t="str">
            <v>PAGAMENTO ELETRONICO MODALIDADE DCC - SIST- ORIGINAÇÃO</v>
          </cell>
          <cell r="I44">
            <v>7</v>
          </cell>
          <cell r="J44" t="str">
            <v>Emitir e contabilizar arquivo de pagamento</v>
          </cell>
          <cell r="K44" t="str">
            <v>NÃO</v>
          </cell>
          <cell r="L44">
            <v>0</v>
          </cell>
          <cell r="M44" t="str">
            <v>TRANSACIONAL</v>
          </cell>
          <cell r="N44" t="str">
            <v>SIM</v>
          </cell>
          <cell r="O44" t="str">
            <v>CSC</v>
          </cell>
        </row>
        <row r="45">
          <cell r="B45" t="str">
            <v>AT_042</v>
          </cell>
          <cell r="C45" t="str">
            <v>FIN</v>
          </cell>
          <cell r="D45" t="str">
            <v>FINANCEIRO</v>
          </cell>
          <cell r="E45" t="str">
            <v>CAP_PGTO ELET - ORIGINACAO</v>
          </cell>
          <cell r="F45" t="str">
            <v>Financeiro</v>
          </cell>
          <cell r="G45" t="str">
            <v>Contas a Pagar</v>
          </cell>
          <cell r="H45" t="str">
            <v>PAGAMENTO ELETRONICO MODALIDADE DCC - SIST- ORIGINAÇÃO</v>
          </cell>
          <cell r="I45">
            <v>8</v>
          </cell>
          <cell r="J45" t="str">
            <v>Atualizar planilha de fechamento</v>
          </cell>
          <cell r="K45" t="str">
            <v>NÃO</v>
          </cell>
          <cell r="L45">
            <v>0</v>
          </cell>
          <cell r="M45" t="str">
            <v>TRANSACIONAL</v>
          </cell>
          <cell r="N45" t="str">
            <v>SIM</v>
          </cell>
          <cell r="O45" t="str">
            <v>CSC</v>
          </cell>
        </row>
        <row r="46">
          <cell r="B46" t="str">
            <v>AT_043</v>
          </cell>
          <cell r="C46" t="str">
            <v>FIN</v>
          </cell>
          <cell r="D46" t="str">
            <v>FINANCEIRO</v>
          </cell>
          <cell r="E46" t="str">
            <v>CAP_PGTO ELET - VOUCHER, CONCUR, NF DEVOL</v>
          </cell>
          <cell r="F46" t="str">
            <v>Financeiro</v>
          </cell>
          <cell r="G46" t="str">
            <v>Contas a Pagar</v>
          </cell>
          <cell r="H46" t="str">
            <v>PAGAMENTO ELETRONICO MODALIDADE DCC - SIST- JDE, MAXIMO E CONCUR</v>
          </cell>
          <cell r="I46">
            <v>9</v>
          </cell>
          <cell r="J46" t="str">
            <v>Identificar pagamentos conforme modalidade e verificar se pagamentos foram aprovados</v>
          </cell>
          <cell r="K46" t="str">
            <v>NÃO</v>
          </cell>
          <cell r="L46">
            <v>0</v>
          </cell>
          <cell r="M46" t="str">
            <v>TRANSACIONAL</v>
          </cell>
          <cell r="N46" t="str">
            <v>SIM</v>
          </cell>
          <cell r="O46" t="str">
            <v>CSC</v>
          </cell>
        </row>
        <row r="47">
          <cell r="B47" t="str">
            <v>AT_044</v>
          </cell>
          <cell r="C47" t="str">
            <v>FIN</v>
          </cell>
          <cell r="D47" t="str">
            <v>FINANCEIRO</v>
          </cell>
          <cell r="E47" t="str">
            <v>CAP_PGTO ELET - BOLETOS BANCARIOS</v>
          </cell>
          <cell r="F47" t="str">
            <v>Financeiro</v>
          </cell>
          <cell r="G47" t="str">
            <v>Contas a Pagar</v>
          </cell>
          <cell r="H47" t="str">
            <v xml:space="preserve"> PAGAMENTO ELETRONICO MODALIDADE FIC - SIST- JDE, MAXIMO E ORIGINAÇÃO</v>
          </cell>
          <cell r="I47">
            <v>10</v>
          </cell>
          <cell r="J47" t="str">
            <v>Gerar grupo de pagamento</v>
          </cell>
          <cell r="K47" t="str">
            <v>NÃO</v>
          </cell>
          <cell r="L47">
            <v>0</v>
          </cell>
          <cell r="M47" t="str">
            <v>TRANSACIONAL</v>
          </cell>
          <cell r="N47" t="str">
            <v>SIM</v>
          </cell>
          <cell r="O47" t="str">
            <v>CSC</v>
          </cell>
        </row>
        <row r="48">
          <cell r="B48" t="str">
            <v>AT_045</v>
          </cell>
          <cell r="C48" t="str">
            <v>FIN</v>
          </cell>
          <cell r="D48" t="str">
            <v>FINANCEIRO</v>
          </cell>
          <cell r="E48" t="str">
            <v>CAP_PAGAMENTO DE IMPOSTOS E TAXAS</v>
          </cell>
          <cell r="F48" t="str">
            <v>Financeiro</v>
          </cell>
          <cell r="G48" t="str">
            <v>Contas a Pagar</v>
          </cell>
          <cell r="H48" t="str">
            <v>PAGAMENTO SEMI ELETRONICO MODALIDADE GRT- CONTA DE CONSUMO SIST-  MAXIMO E ORIGINAÇÃO</v>
          </cell>
          <cell r="I48">
            <v>11</v>
          </cell>
          <cell r="J48" t="str">
            <v>Selecionar pagamentos e verificar se estão aprovados</v>
          </cell>
          <cell r="K48" t="str">
            <v>NÃO</v>
          </cell>
          <cell r="L48">
            <v>0</v>
          </cell>
          <cell r="M48" t="str">
            <v>TRANSACIONAL</v>
          </cell>
          <cell r="N48" t="str">
            <v>SIM</v>
          </cell>
          <cell r="O48" t="str">
            <v>CSC</v>
          </cell>
        </row>
        <row r="49">
          <cell r="B49" t="str">
            <v>AT_046</v>
          </cell>
          <cell r="C49" t="str">
            <v>FIN</v>
          </cell>
          <cell r="D49" t="str">
            <v>FINANCEIRO</v>
          </cell>
          <cell r="E49" t="str">
            <v>CAP_PAGAMENTO DE IMPOSTOS E TAXAS</v>
          </cell>
          <cell r="F49" t="str">
            <v>Financeiro</v>
          </cell>
          <cell r="G49" t="str">
            <v>Contas a Pagar</v>
          </cell>
          <cell r="H49" t="str">
            <v>PAGAMENTO SEMI ELETRONICO MODALIDADE GRT- CONTA DE CONSUMO SIST-  MAXIMO E ORIGINAÇÃO</v>
          </cell>
          <cell r="I49">
            <v>12</v>
          </cell>
          <cell r="J49" t="str">
            <v>Gerar borderô, incluir pagamento no banco , contabilizar pagamento e atualizar planilha de fechamento</v>
          </cell>
          <cell r="K49" t="str">
            <v>NÃO</v>
          </cell>
          <cell r="L49">
            <v>0</v>
          </cell>
          <cell r="M49" t="str">
            <v>TRANSACIONAL</v>
          </cell>
          <cell r="N49" t="str">
            <v>SIM</v>
          </cell>
          <cell r="O49" t="str">
            <v>CSC</v>
          </cell>
        </row>
        <row r="50">
          <cell r="B50" t="str">
            <v>AT_047</v>
          </cell>
          <cell r="C50" t="str">
            <v>FIN</v>
          </cell>
          <cell r="D50" t="str">
            <v>FINANCEIRO</v>
          </cell>
          <cell r="E50" t="str">
            <v>CAP_PGT MANUAL - CHEQUES</v>
          </cell>
          <cell r="F50" t="str">
            <v>Financeiro</v>
          </cell>
          <cell r="G50" t="str">
            <v>Contas a Pagar</v>
          </cell>
          <cell r="H50" t="str">
            <v>PAGAMENTO MANUAL MODALIDADE CHEQUE- SIST ORIGINAÇÃO</v>
          </cell>
          <cell r="I50">
            <v>13</v>
          </cell>
          <cell r="J50" t="str">
            <v>Selecionar pagamentos e gerar relação de cheques a emitir</v>
          </cell>
          <cell r="K50" t="str">
            <v>NÃO</v>
          </cell>
          <cell r="L50">
            <v>0</v>
          </cell>
          <cell r="M50" t="str">
            <v>TRANSACIONAL</v>
          </cell>
          <cell r="N50" t="str">
            <v>SIM</v>
          </cell>
          <cell r="O50" t="str">
            <v>CSC</v>
          </cell>
        </row>
        <row r="51">
          <cell r="B51" t="str">
            <v>AT_048</v>
          </cell>
          <cell r="C51" t="str">
            <v>FIN</v>
          </cell>
          <cell r="D51" t="str">
            <v>FINANCEIRO</v>
          </cell>
          <cell r="E51" t="str">
            <v>CAP_PGT MANUAL - CHEQUES</v>
          </cell>
          <cell r="F51" t="str">
            <v>Financeiro</v>
          </cell>
          <cell r="G51" t="str">
            <v>Contas a Pagar</v>
          </cell>
          <cell r="H51" t="str">
            <v>PAGAMENTO MANUAL MODALIDADE CHEQUE- SIST ORIGINAÇÃO</v>
          </cell>
          <cell r="I51">
            <v>14</v>
          </cell>
          <cell r="J51" t="str">
            <v>Gerar grupo de pagamento e arquivar recibo de pagamento</v>
          </cell>
          <cell r="K51" t="str">
            <v>NÃO</v>
          </cell>
          <cell r="L51">
            <v>0</v>
          </cell>
          <cell r="M51" t="str">
            <v>TRANSACIONAL</v>
          </cell>
          <cell r="N51" t="str">
            <v>SIM</v>
          </cell>
          <cell r="O51" t="str">
            <v>CSC</v>
          </cell>
        </row>
        <row r="52">
          <cell r="B52" t="str">
            <v>AT_049</v>
          </cell>
          <cell r="C52" t="str">
            <v>FIN</v>
          </cell>
          <cell r="D52" t="str">
            <v>FINANCEIRO</v>
          </cell>
          <cell r="E52" t="str">
            <v>CAP_PGT MANUAL - CHEQUES</v>
          </cell>
          <cell r="F52" t="str">
            <v>Financeiro</v>
          </cell>
          <cell r="G52" t="str">
            <v>Contas a Pagar</v>
          </cell>
          <cell r="H52" t="str">
            <v>PAGAMENTO MANUAL MODALIDADE CHEQUE- SIST ORIGINAÇÃO</v>
          </cell>
          <cell r="I52">
            <v>15</v>
          </cell>
          <cell r="J52" t="str">
            <v>Posicionar cheque, coletar assinaturas de procuradores e depositar cheque</v>
          </cell>
          <cell r="K52" t="str">
            <v>NÃO</v>
          </cell>
          <cell r="L52">
            <v>0</v>
          </cell>
          <cell r="M52" t="str">
            <v>TRANSACIONAL</v>
          </cell>
          <cell r="N52" t="str">
            <v>SIM</v>
          </cell>
          <cell r="O52" t="str">
            <v>CSC</v>
          </cell>
        </row>
        <row r="53">
          <cell r="B53" t="str">
            <v>AT_050</v>
          </cell>
          <cell r="C53" t="str">
            <v>FIN</v>
          </cell>
          <cell r="D53" t="str">
            <v>FINANCEIRO</v>
          </cell>
          <cell r="E53" t="str">
            <v>CAP_PGT MANUAL - ORDEM DE PGTO E BORDERO</v>
          </cell>
          <cell r="F53" t="str">
            <v>Financeiro</v>
          </cell>
          <cell r="G53" t="str">
            <v>Contas a Pagar</v>
          </cell>
          <cell r="H53" t="str">
            <v>PAGAMENTO MANUAL MODALIDADE CARTAS/ BORDERO - SIST MAXIMO E ORIGINAÇÃO</v>
          </cell>
          <cell r="I53">
            <v>16</v>
          </cell>
          <cell r="J53" t="str">
            <v>Emitir carta de autorização de débito, validar, contabilizar borderô e enviar carta ao banco</v>
          </cell>
          <cell r="K53" t="str">
            <v>NÃO</v>
          </cell>
          <cell r="L53">
            <v>0</v>
          </cell>
          <cell r="M53" t="str">
            <v>TRANSACIONAL</v>
          </cell>
          <cell r="N53" t="str">
            <v>SIM</v>
          </cell>
          <cell r="O53" t="str">
            <v>CSC</v>
          </cell>
        </row>
        <row r="54">
          <cell r="B54" t="str">
            <v>AT_051</v>
          </cell>
          <cell r="C54" t="str">
            <v>FIN</v>
          </cell>
          <cell r="D54" t="str">
            <v>FINANCEIRO</v>
          </cell>
          <cell r="E54" t="str">
            <v>CAP_PGT MANUAL - ORDEM DE PGTO E BORDERO</v>
          </cell>
          <cell r="F54" t="str">
            <v>Financeiro</v>
          </cell>
          <cell r="G54" t="str">
            <v>Contas a Pagar</v>
          </cell>
          <cell r="H54" t="str">
            <v>PAGAMENTO MANUAL MODALIDADE CARTAS/ BORDERO - SIST MAXIMO E ORIGINAÇÃO</v>
          </cell>
          <cell r="I54">
            <v>17</v>
          </cell>
          <cell r="J54" t="str">
            <v>Confirmar carta, atualizar planilha de fechamento e informar ao portador a disponibilidade do cheque</v>
          </cell>
          <cell r="K54" t="str">
            <v>NÃO</v>
          </cell>
          <cell r="L54">
            <v>0</v>
          </cell>
          <cell r="M54" t="str">
            <v>TRANSACIONAL</v>
          </cell>
          <cell r="N54" t="str">
            <v>SIM</v>
          </cell>
          <cell r="O54" t="str">
            <v>CSC</v>
          </cell>
        </row>
        <row r="55">
          <cell r="B55" t="str">
            <v>AT_052</v>
          </cell>
          <cell r="C55" t="str">
            <v>FIN</v>
          </cell>
          <cell r="D55" t="str">
            <v>FINANCEIRO</v>
          </cell>
          <cell r="E55" t="str">
            <v>CAP_PGT MANUAL - GPS</v>
          </cell>
          <cell r="F55" t="str">
            <v>Financeiro</v>
          </cell>
          <cell r="G55" t="str">
            <v>Contas a Pagar</v>
          </cell>
          <cell r="H55" t="str">
            <v>PAGAMENTO ELETRONICO ENVIADO DIRETO PARA O BANCO - MODALIDADE GPS- SIT ORIGINAÇÃO E MAXIMO</v>
          </cell>
          <cell r="I55">
            <v>18</v>
          </cell>
          <cell r="J55" t="str">
            <v>Validar conteúdo do arquivo GPS, selecionar pagamentos e verificar se estão aprovados</v>
          </cell>
          <cell r="K55" t="str">
            <v>NÃO</v>
          </cell>
          <cell r="L55">
            <v>0</v>
          </cell>
          <cell r="M55" t="str">
            <v>TRANSACIONAL</v>
          </cell>
          <cell r="N55" t="str">
            <v>SIM</v>
          </cell>
          <cell r="O55" t="str">
            <v>CSC</v>
          </cell>
        </row>
        <row r="56">
          <cell r="B56" t="str">
            <v>AT_053</v>
          </cell>
          <cell r="C56" t="str">
            <v>FIN</v>
          </cell>
          <cell r="D56" t="str">
            <v>FINANCEIRO</v>
          </cell>
          <cell r="E56" t="str">
            <v>CAP_PGT MANUAL - GPS</v>
          </cell>
          <cell r="F56" t="str">
            <v>Financeiro</v>
          </cell>
          <cell r="G56" t="str">
            <v>Contas a Pagar</v>
          </cell>
          <cell r="H56" t="str">
            <v>PAGAMENTO ELETRONICO ENVIADO DIRETO PARA O BANCO - MODALIDADE GPS- SIT ORIGINAÇÃO E MAXIMO</v>
          </cell>
          <cell r="I56">
            <v>19</v>
          </cell>
          <cell r="J56" t="str">
            <v>Emitir e contabilizar borderô</v>
          </cell>
          <cell r="K56" t="str">
            <v>NÃO</v>
          </cell>
          <cell r="L56">
            <v>0</v>
          </cell>
          <cell r="M56" t="str">
            <v>TRANSACIONAL</v>
          </cell>
          <cell r="N56" t="str">
            <v>SIM</v>
          </cell>
          <cell r="O56" t="str">
            <v>CSC</v>
          </cell>
        </row>
        <row r="57">
          <cell r="B57" t="str">
            <v>AT_054</v>
          </cell>
          <cell r="C57" t="str">
            <v>FIN</v>
          </cell>
          <cell r="D57" t="str">
            <v>FINANCEIRO</v>
          </cell>
          <cell r="E57" t="str">
            <v>CAP_PGT MANUAL - GPS</v>
          </cell>
          <cell r="F57" t="str">
            <v>Financeiro</v>
          </cell>
          <cell r="G57" t="str">
            <v>Contas a Pagar</v>
          </cell>
          <cell r="H57" t="str">
            <v>PAGAMENTO ELETRONICO ENVIADO DIRETO PARA O BANCO - MODALIDADE GPS- SIT ORIGINAÇÃO E MAXIMO</v>
          </cell>
          <cell r="I57">
            <v>20</v>
          </cell>
          <cell r="J57" t="str">
            <v>Transmitir para o banco e realizar aprovação</v>
          </cell>
          <cell r="K57" t="str">
            <v>NÃO</v>
          </cell>
          <cell r="L57">
            <v>0</v>
          </cell>
          <cell r="M57" t="str">
            <v>TRANSACIONAL</v>
          </cell>
          <cell r="N57" t="str">
            <v>SIM</v>
          </cell>
          <cell r="O57" t="str">
            <v>CSC</v>
          </cell>
        </row>
        <row r="58">
          <cell r="B58" t="str">
            <v>AT_055</v>
          </cell>
          <cell r="C58" t="str">
            <v>FIN</v>
          </cell>
          <cell r="D58" t="str">
            <v>FINANCEIRO</v>
          </cell>
          <cell r="E58" t="str">
            <v>CAP_TRANSMISSAO DE ARQUIVO</v>
          </cell>
          <cell r="F58" t="str">
            <v>Financeiro</v>
          </cell>
          <cell r="G58" t="str">
            <v>Contas a Pagar</v>
          </cell>
          <cell r="H58" t="str">
            <v>TRANSMISSÃO DE ARQUIVO</v>
          </cell>
          <cell r="I58">
            <v>21</v>
          </cell>
          <cell r="J58" t="str">
            <v>Alimentar planilha de relação de pagamentos e selecionar arquivos a serem transmitidos</v>
          </cell>
          <cell r="K58" t="str">
            <v>NÃO</v>
          </cell>
          <cell r="L58">
            <v>0</v>
          </cell>
          <cell r="M58" t="str">
            <v>TRANSACIONAL</v>
          </cell>
          <cell r="N58" t="str">
            <v>SIM</v>
          </cell>
          <cell r="O58" t="str">
            <v>CSC</v>
          </cell>
        </row>
        <row r="59">
          <cell r="B59" t="str">
            <v>AT_056</v>
          </cell>
          <cell r="C59" t="str">
            <v>FIN</v>
          </cell>
          <cell r="D59" t="str">
            <v>FINANCEIRO</v>
          </cell>
          <cell r="E59" t="str">
            <v>CAP_TRANSMISSAO DE ARQUIVO</v>
          </cell>
          <cell r="F59" t="str">
            <v>Financeiro</v>
          </cell>
          <cell r="G59" t="str">
            <v>Contas a Pagar</v>
          </cell>
          <cell r="H59" t="str">
            <v>TRANSMISSÃO DE ARQUIVO</v>
          </cell>
          <cell r="I59">
            <v>22</v>
          </cell>
          <cell r="J59" t="str">
            <v>Confirmar a transmissão do arquivo, consolidar lotes agendados e realizar aprovação dos lotes</v>
          </cell>
          <cell r="K59" t="str">
            <v>NÃO</v>
          </cell>
          <cell r="L59">
            <v>0</v>
          </cell>
          <cell r="M59" t="str">
            <v>TRANSACIONAL</v>
          </cell>
          <cell r="N59" t="str">
            <v>SIM</v>
          </cell>
          <cell r="O59" t="str">
            <v>CSC</v>
          </cell>
        </row>
        <row r="60">
          <cell r="B60" t="str">
            <v>AT_057</v>
          </cell>
          <cell r="C60" t="str">
            <v>FIN</v>
          </cell>
          <cell r="D60" t="str">
            <v>FINANCEIRO</v>
          </cell>
          <cell r="E60" t="str">
            <v>CAP_TRANSMISSAO DE ARQUIVO</v>
          </cell>
          <cell r="F60" t="str">
            <v>Financeiro</v>
          </cell>
          <cell r="G60" t="str">
            <v>Contas a Pagar</v>
          </cell>
          <cell r="H60" t="str">
            <v>TRANSMISSÃO DE ARQUIVO</v>
          </cell>
          <cell r="I60">
            <v>23</v>
          </cell>
          <cell r="J60" t="str">
            <v>Identificar a não transmissão do arquivo e utilizar plano de contingência para transmissão sem criptografia</v>
          </cell>
          <cell r="K60" t="str">
            <v>NÃO</v>
          </cell>
          <cell r="L60">
            <v>0</v>
          </cell>
          <cell r="M60" t="str">
            <v>TRANSACIONAL</v>
          </cell>
          <cell r="N60" t="str">
            <v>SIM</v>
          </cell>
          <cell r="O60" t="str">
            <v>CSC</v>
          </cell>
        </row>
        <row r="61">
          <cell r="B61" t="str">
            <v>AT_058</v>
          </cell>
          <cell r="C61" t="str">
            <v>FIN</v>
          </cell>
          <cell r="D61" t="str">
            <v>FINANCEIRO</v>
          </cell>
          <cell r="E61" t="str">
            <v>CAP_FECHAMENTO CORPORATIVO</v>
          </cell>
          <cell r="F61" t="str">
            <v>Financeiro</v>
          </cell>
          <cell r="G61" t="str">
            <v>Contas a Pagar</v>
          </cell>
          <cell r="H61" t="str">
            <v>FECHAMENTO CORPORATIVO</v>
          </cell>
          <cell r="I61">
            <v>24</v>
          </cell>
          <cell r="J61" t="str">
            <v>Realizar conferência e arquivar documentos</v>
          </cell>
          <cell r="K61" t="str">
            <v>NÃO</v>
          </cell>
          <cell r="L61">
            <v>0</v>
          </cell>
          <cell r="M61" t="str">
            <v>TRANSACIONAL</v>
          </cell>
          <cell r="N61" t="str">
            <v>SIM</v>
          </cell>
          <cell r="O61" t="str">
            <v>CSC</v>
          </cell>
        </row>
        <row r="62">
          <cell r="B62" t="str">
            <v>AT_059</v>
          </cell>
          <cell r="C62" t="str">
            <v>FIN</v>
          </cell>
          <cell r="D62" t="str">
            <v>FINANCEIRO</v>
          </cell>
          <cell r="E62" t="str">
            <v>CAP_CONTROLE DE PROTESTOS</v>
          </cell>
          <cell r="F62" t="str">
            <v>Financeiro</v>
          </cell>
          <cell r="G62" t="str">
            <v>Contas a Pagar</v>
          </cell>
          <cell r="H62" t="str">
            <v>DIVULGAÇÃO DO HISTÓRICO DE PROTESTOS</v>
          </cell>
          <cell r="I62">
            <v>25</v>
          </cell>
          <cell r="J62" t="str">
            <v>Gerar e encaminhar posição atual de protestos</v>
          </cell>
          <cell r="K62" t="str">
            <v>NÃO</v>
          </cell>
          <cell r="L62">
            <v>0</v>
          </cell>
          <cell r="M62" t="str">
            <v>TRANSACIONAL</v>
          </cell>
          <cell r="N62" t="str">
            <v>SIM</v>
          </cell>
          <cell r="O62" t="str">
            <v>CSC</v>
          </cell>
        </row>
        <row r="63">
          <cell r="B63" t="str">
            <v>AT_060</v>
          </cell>
          <cell r="C63" t="str">
            <v>FIN</v>
          </cell>
          <cell r="D63" t="str">
            <v>FINANCEIRO</v>
          </cell>
          <cell r="E63" t="str">
            <v>CAP_BAIXAS DIVERSAS</v>
          </cell>
          <cell r="F63" t="str">
            <v>Financeiro</v>
          </cell>
          <cell r="G63" t="str">
            <v>Contas a Pagar</v>
          </cell>
          <cell r="H63" t="str">
            <v>BAIXAS DIVERSAS</v>
          </cell>
          <cell r="I63">
            <v>26</v>
          </cell>
          <cell r="J63" t="str">
            <v>Realizar baixa manual e informar número de lotes de baixas ao solicitante</v>
          </cell>
          <cell r="K63" t="str">
            <v>NÃO</v>
          </cell>
          <cell r="L63">
            <v>0</v>
          </cell>
          <cell r="M63" t="str">
            <v>TRANSACIONAL</v>
          </cell>
          <cell r="N63" t="str">
            <v>SIM</v>
          </cell>
          <cell r="O63" t="str">
            <v>CSC</v>
          </cell>
        </row>
        <row r="64">
          <cell r="B64" t="str">
            <v>AT_061</v>
          </cell>
          <cell r="C64" t="str">
            <v>FIN</v>
          </cell>
          <cell r="D64" t="str">
            <v>FINANCEIRO</v>
          </cell>
          <cell r="E64" t="str">
            <v>CAP_CELULA CENTRALIZADORA</v>
          </cell>
          <cell r="F64" t="str">
            <v>Financeiro</v>
          </cell>
          <cell r="G64" t="str">
            <v>Contas a Pagar</v>
          </cell>
          <cell r="H64" t="str">
            <v>ATENDIMENTO A FORNECEDOR REFERENTE A PAGAMENTOS</v>
          </cell>
          <cell r="I64">
            <v>27</v>
          </cell>
          <cell r="J64" t="str">
            <v>Atender solicitações e atualizar controles de atendimento</v>
          </cell>
          <cell r="K64" t="str">
            <v>NÃO</v>
          </cell>
          <cell r="L64">
            <v>0</v>
          </cell>
          <cell r="M64" t="str">
            <v>INTERFERÊNCIA</v>
          </cell>
          <cell r="N64" t="str">
            <v>SIM</v>
          </cell>
          <cell r="O64" t="str">
            <v>INTERFERÊNCIA</v>
          </cell>
        </row>
        <row r="65">
          <cell r="B65" t="str">
            <v>AT_062</v>
          </cell>
          <cell r="C65" t="str">
            <v>FIN</v>
          </cell>
          <cell r="D65" t="str">
            <v>FINANCEIRO</v>
          </cell>
          <cell r="E65" t="str">
            <v>CAP_POSICAO FORN EM ABERTO</v>
          </cell>
          <cell r="F65" t="str">
            <v>Financeiro</v>
          </cell>
          <cell r="G65" t="str">
            <v>Contas a Pagar</v>
          </cell>
          <cell r="H65" t="str">
            <v>DIVULGAÇÃO  DE PAGAMENTO EM ABERTOS VENCIDOS</v>
          </cell>
          <cell r="I65">
            <v>28</v>
          </cell>
          <cell r="J65" t="str">
            <v>Gerar e divulgar relatório de posições em aberto por divisão</v>
          </cell>
          <cell r="K65" t="str">
            <v>NÃO</v>
          </cell>
          <cell r="L65">
            <v>0</v>
          </cell>
          <cell r="M65" t="str">
            <v>TRANSACIONAL</v>
          </cell>
          <cell r="N65" t="str">
            <v>SIM</v>
          </cell>
          <cell r="O65" t="str">
            <v>CSC</v>
          </cell>
        </row>
        <row r="66">
          <cell r="B66" t="str">
            <v>AT_063</v>
          </cell>
          <cell r="C66" t="str">
            <v>FIN</v>
          </cell>
          <cell r="D66" t="str">
            <v>FINANCEIRO</v>
          </cell>
          <cell r="E66" t="str">
            <v>CAP_CONTROLE DEBITO AUTOMATICO</v>
          </cell>
          <cell r="F66" t="str">
            <v>Financeiro</v>
          </cell>
          <cell r="G66" t="str">
            <v>Contas a Pagar</v>
          </cell>
          <cell r="H66" t="str">
            <v>CONTROLE, DIVULGAÇÃO E BAIXA DE DEBITO AUTOMATICO</v>
          </cell>
          <cell r="I66">
            <v>29</v>
          </cell>
          <cell r="J66" t="str">
            <v>Baixar arquivo retorno, atualizar planilha de débitos automáticos e incluir provisão de débitos</v>
          </cell>
          <cell r="K66" t="str">
            <v>NÃO</v>
          </cell>
          <cell r="L66">
            <v>0</v>
          </cell>
          <cell r="M66" t="str">
            <v>TRANSACIONAL</v>
          </cell>
          <cell r="N66" t="str">
            <v>SIM</v>
          </cell>
          <cell r="O66" t="str">
            <v>CSC</v>
          </cell>
        </row>
        <row r="67">
          <cell r="B67" t="str">
            <v>AT_064</v>
          </cell>
          <cell r="C67" t="str">
            <v>FIN</v>
          </cell>
          <cell r="D67" t="str">
            <v>FINANCEIRO</v>
          </cell>
          <cell r="E67" t="str">
            <v>CAP_CONTROLE DEBITO AUTOMATICO</v>
          </cell>
          <cell r="F67" t="str">
            <v>Financeiro</v>
          </cell>
          <cell r="G67" t="str">
            <v>Contas a Pagar</v>
          </cell>
          <cell r="H67" t="str">
            <v>CONTROLE, DIVULGAÇÃO E BAIXA DE DEBITO AUTOMATICO</v>
          </cell>
          <cell r="I67">
            <v>30</v>
          </cell>
          <cell r="J67" t="str">
            <v>Incluir provisão de débitos automáticos e verificar se fatura está aprovada</v>
          </cell>
          <cell r="K67" t="str">
            <v>NÃO</v>
          </cell>
          <cell r="L67">
            <v>0</v>
          </cell>
          <cell r="M67" t="str">
            <v>TRANSACIONAL</v>
          </cell>
          <cell r="N67" t="str">
            <v>SIM</v>
          </cell>
          <cell r="O67" t="str">
            <v>CSC</v>
          </cell>
        </row>
        <row r="68">
          <cell r="B68" t="str">
            <v>AT_065</v>
          </cell>
          <cell r="C68" t="str">
            <v>FIN</v>
          </cell>
          <cell r="D68" t="str">
            <v>FINANCEIRO</v>
          </cell>
          <cell r="E68" t="str">
            <v>CAP_CONTROLE DEBITO AUTOMATICO</v>
          </cell>
          <cell r="F68" t="str">
            <v>Financeiro</v>
          </cell>
          <cell r="G68" t="str">
            <v>Contas a Pagar</v>
          </cell>
          <cell r="H68" t="str">
            <v>CONTROLE, DIVULGAÇÃO E BAIXA DE DEBITO AUTOMATICO</v>
          </cell>
          <cell r="I68">
            <v>31</v>
          </cell>
          <cell r="J68" t="str">
            <v>Gerar grupo de pagamento, emitir e contabilizar borderô</v>
          </cell>
          <cell r="K68" t="str">
            <v>NÃO</v>
          </cell>
          <cell r="L68">
            <v>0</v>
          </cell>
          <cell r="M68" t="str">
            <v>TRANSACIONAL</v>
          </cell>
          <cell r="N68" t="str">
            <v>SIM</v>
          </cell>
          <cell r="O68" t="str">
            <v>CSC</v>
          </cell>
        </row>
        <row r="69">
          <cell r="B69" t="str">
            <v>AT_066</v>
          </cell>
          <cell r="C69" t="str">
            <v>FIN</v>
          </cell>
          <cell r="D69" t="str">
            <v>FINANCEIRO</v>
          </cell>
          <cell r="E69" t="str">
            <v>CAP_CONTROLE DEBITO AUTOMATICO</v>
          </cell>
          <cell r="F69" t="str">
            <v>Financeiro</v>
          </cell>
          <cell r="G69" t="str">
            <v>Contas a Pagar</v>
          </cell>
          <cell r="H69" t="str">
            <v>CONTROLE, DIVULGAÇÃO E BAIXA DE DEBITO AUTOMATICO</v>
          </cell>
          <cell r="I69">
            <v>32</v>
          </cell>
          <cell r="J69" t="str">
            <v>Atualizar e divulgar demonstrativo de regiões</v>
          </cell>
          <cell r="K69" t="str">
            <v>NÃO</v>
          </cell>
          <cell r="L69">
            <v>0</v>
          </cell>
          <cell r="M69" t="str">
            <v>TRANSACIONAL</v>
          </cell>
          <cell r="N69" t="str">
            <v>SIM</v>
          </cell>
          <cell r="O69" t="str">
            <v>CSC</v>
          </cell>
        </row>
        <row r="70">
          <cell r="B70" t="str">
            <v>AT_067</v>
          </cell>
          <cell r="C70" t="str">
            <v>FIN</v>
          </cell>
          <cell r="D70" t="str">
            <v>FINANCEIRO</v>
          </cell>
          <cell r="E70" t="str">
            <v>CAP_CONTROLE DE TARIFA BANCÁRIA</v>
          </cell>
          <cell r="F70" t="str">
            <v>Financeiro</v>
          </cell>
          <cell r="G70" t="str">
            <v>Contas a Pagar</v>
          </cell>
          <cell r="H70" t="str">
            <v>CONTROLE DE TARIFA BANCÁRIA</v>
          </cell>
          <cell r="I70">
            <v>33</v>
          </cell>
          <cell r="J70" t="str">
            <v>Validar as tarifas e taxas cobradas e alimentar a planilha de tarifas bancárias</v>
          </cell>
          <cell r="K70" t="str">
            <v>NÃO</v>
          </cell>
          <cell r="L70">
            <v>0</v>
          </cell>
          <cell r="M70" t="str">
            <v>TRANSACIONAL</v>
          </cell>
          <cell r="N70" t="str">
            <v>SIM</v>
          </cell>
          <cell r="O70" t="str">
            <v>CSC</v>
          </cell>
        </row>
        <row r="71">
          <cell r="B71" t="str">
            <v>AT_068</v>
          </cell>
          <cell r="C71" t="str">
            <v>FIN</v>
          </cell>
          <cell r="D71" t="str">
            <v>FINANCEIRO</v>
          </cell>
          <cell r="E71" t="str">
            <v>CAP_CONTROLE DE TARIFA BANCÁRIA</v>
          </cell>
          <cell r="F71" t="str">
            <v>Financeiro</v>
          </cell>
          <cell r="G71" t="str">
            <v>Contas a Pagar</v>
          </cell>
          <cell r="H71" t="str">
            <v>CONTROLE DE TARIFA BANCÁRIA</v>
          </cell>
          <cell r="I71">
            <v>34</v>
          </cell>
          <cell r="J71" t="str">
            <v>Consolidar e transferir os valores mensais para a planilha anual</v>
          </cell>
          <cell r="K71" t="str">
            <v>NÃO</v>
          </cell>
          <cell r="L71">
            <v>0</v>
          </cell>
          <cell r="M71" t="str">
            <v>TRANSACIONAL</v>
          </cell>
          <cell r="N71" t="str">
            <v>SIM</v>
          </cell>
          <cell r="O71" t="str">
            <v>CSC</v>
          </cell>
        </row>
        <row r="72">
          <cell r="B72" t="str">
            <v>AT_069</v>
          </cell>
          <cell r="C72" t="str">
            <v>FIN</v>
          </cell>
          <cell r="D72" t="str">
            <v>FINANCEIRO</v>
          </cell>
          <cell r="E72" t="str">
            <v>CAP_CONTROLE DE TARIFA BANCÁRIA</v>
          </cell>
          <cell r="F72" t="str">
            <v>Financeiro</v>
          </cell>
          <cell r="G72" t="str">
            <v>Contas a Pagar</v>
          </cell>
          <cell r="H72" t="str">
            <v>CONTROLE DE TARIFA BANCÁRIA</v>
          </cell>
          <cell r="I72">
            <v>35</v>
          </cell>
          <cell r="J72" t="str">
            <v>Consolidar total de taxas ao ano e consolidar valores por banco e por tipo em dólar</v>
          </cell>
          <cell r="K72" t="str">
            <v>NÃO</v>
          </cell>
          <cell r="L72">
            <v>0</v>
          </cell>
          <cell r="M72" t="str">
            <v>TRANSACIONAL</v>
          </cell>
          <cell r="N72" t="str">
            <v>SIM</v>
          </cell>
          <cell r="O72" t="str">
            <v>CSC</v>
          </cell>
        </row>
        <row r="73">
          <cell r="B73" t="str">
            <v>AT_070</v>
          </cell>
          <cell r="C73" t="str">
            <v>FIN</v>
          </cell>
          <cell r="D73" t="str">
            <v>FINANCEIRO</v>
          </cell>
          <cell r="E73" t="str">
            <v>CAP_PAGAMENTO ELETRONICO</v>
          </cell>
          <cell r="F73" t="str">
            <v>Financeiro</v>
          </cell>
          <cell r="G73" t="str">
            <v>Contas a Pagar</v>
          </cell>
          <cell r="H73" t="str">
            <v>Pagamento eletrônico - JOANES</v>
          </cell>
          <cell r="I73">
            <v>36</v>
          </cell>
          <cell r="J73" t="str">
            <v>Gerar relatório de pagamentos e verificar se pagamento está lançado</v>
          </cell>
          <cell r="K73" t="str">
            <v>NÃO</v>
          </cell>
          <cell r="L73">
            <v>0</v>
          </cell>
          <cell r="M73" t="str">
            <v>TRANSACIONAL</v>
          </cell>
          <cell r="N73" t="str">
            <v>SIM</v>
          </cell>
          <cell r="O73" t="str">
            <v>CSC</v>
          </cell>
        </row>
        <row r="74">
          <cell r="B74" t="str">
            <v>AT_071</v>
          </cell>
          <cell r="C74" t="str">
            <v>FIN</v>
          </cell>
          <cell r="D74" t="str">
            <v>FINANCEIRO</v>
          </cell>
          <cell r="E74" t="str">
            <v>CAP_PAGAMENTO ELETRONICO</v>
          </cell>
          <cell r="F74" t="str">
            <v>Financeiro</v>
          </cell>
          <cell r="G74" t="str">
            <v>Contas a Pagar</v>
          </cell>
          <cell r="H74" t="str">
            <v>Pagamento eletrônico - JOANES</v>
          </cell>
          <cell r="I74">
            <v>37</v>
          </cell>
          <cell r="J74" t="str">
            <v>Gerar grupo de pagamento e emitir e contabilizar pagamento</v>
          </cell>
          <cell r="K74" t="str">
            <v>NÃO</v>
          </cell>
          <cell r="L74">
            <v>0</v>
          </cell>
          <cell r="M74" t="str">
            <v>TRANSACIONAL</v>
          </cell>
          <cell r="N74" t="str">
            <v>SIM</v>
          </cell>
          <cell r="O74" t="str">
            <v>CSC</v>
          </cell>
        </row>
        <row r="75">
          <cell r="B75" t="str">
            <v>AT_072</v>
          </cell>
          <cell r="C75" t="str">
            <v>FIN</v>
          </cell>
          <cell r="D75" t="str">
            <v>FINANCEIRO</v>
          </cell>
          <cell r="E75" t="str">
            <v>CAP_PAGAMENTO ELETRONICO</v>
          </cell>
          <cell r="F75" t="str">
            <v>Financeiro</v>
          </cell>
          <cell r="G75" t="str">
            <v>Contas a Pagar</v>
          </cell>
          <cell r="H75" t="str">
            <v>Pagamento eletrônico - JOANES</v>
          </cell>
          <cell r="I75">
            <v>38</v>
          </cell>
          <cell r="J75" t="str">
            <v>Atualizar planilha de pagamentos</v>
          </cell>
          <cell r="K75" t="str">
            <v>NÃO</v>
          </cell>
          <cell r="L75">
            <v>0</v>
          </cell>
          <cell r="M75" t="str">
            <v>TRANSACIONAL</v>
          </cell>
          <cell r="N75" t="str">
            <v>SIM</v>
          </cell>
          <cell r="O75" t="str">
            <v>CSC</v>
          </cell>
        </row>
        <row r="76">
          <cell r="B76" t="str">
            <v>AT_073</v>
          </cell>
          <cell r="C76" t="str">
            <v>FIN</v>
          </cell>
          <cell r="D76" t="str">
            <v>FINANCEIRO</v>
          </cell>
          <cell r="E76" t="str">
            <v>CAP_PAGAMENTO MANUAL</v>
          </cell>
          <cell r="F76" t="str">
            <v>Financeiro</v>
          </cell>
          <cell r="G76" t="str">
            <v>Contas a Pagar</v>
          </cell>
          <cell r="H76" t="str">
            <v>Pagamento Manual - JOANES</v>
          </cell>
          <cell r="I76">
            <v>39</v>
          </cell>
          <cell r="J76" t="str">
            <v>Emitir arquivo de pagamento e gerar e contabilizar borderô de pagamento</v>
          </cell>
          <cell r="K76" t="str">
            <v>NÃO</v>
          </cell>
          <cell r="L76">
            <v>0</v>
          </cell>
          <cell r="M76" t="str">
            <v>TRANSACIONAL</v>
          </cell>
          <cell r="N76" t="str">
            <v>SIM</v>
          </cell>
          <cell r="O76" t="str">
            <v>CSC</v>
          </cell>
        </row>
        <row r="77">
          <cell r="B77" t="str">
            <v>AT_074</v>
          </cell>
          <cell r="C77" t="str">
            <v>FIN</v>
          </cell>
          <cell r="D77" t="str">
            <v>FINANCEIRO</v>
          </cell>
          <cell r="E77" t="str">
            <v>CAP_PAGAMENTO MANUAL</v>
          </cell>
          <cell r="F77" t="str">
            <v>Financeiro</v>
          </cell>
          <cell r="G77" t="str">
            <v>Contas a Pagar</v>
          </cell>
          <cell r="H77" t="str">
            <v>Pagamento Manual - JOANES</v>
          </cell>
          <cell r="I77">
            <v>40</v>
          </cell>
          <cell r="J77" t="str">
            <v>Coletar assinatura do borderô e encaminhar ao banco</v>
          </cell>
          <cell r="K77" t="str">
            <v>NÃO</v>
          </cell>
          <cell r="L77">
            <v>0</v>
          </cell>
          <cell r="M77" t="str">
            <v>TRANSACIONAL</v>
          </cell>
          <cell r="N77" t="str">
            <v>SIM</v>
          </cell>
          <cell r="O77" t="str">
            <v>CSC</v>
          </cell>
        </row>
        <row r="78">
          <cell r="B78" t="str">
            <v>AT_075</v>
          </cell>
          <cell r="C78" t="str">
            <v>FIN</v>
          </cell>
          <cell r="D78" t="str">
            <v>FINANCEIRO</v>
          </cell>
          <cell r="E78" t="str">
            <v>CAP_CONTROLE DE PGTS</v>
          </cell>
          <cell r="F78" t="str">
            <v>Financeiro</v>
          </cell>
          <cell r="G78" t="str">
            <v>Contas a Pagar</v>
          </cell>
          <cell r="H78" t="str">
            <v>Controle de pagamentos das filiais / fábrica e fundo fixo</v>
          </cell>
          <cell r="I78">
            <v>41</v>
          </cell>
          <cell r="J78" t="str">
            <v>Atualizar planilha de caixa e identificar se há saldo para pagamentos</v>
          </cell>
          <cell r="K78" t="str">
            <v>NÃO</v>
          </cell>
          <cell r="L78">
            <v>0</v>
          </cell>
          <cell r="M78" t="str">
            <v>TRANSACIONAL</v>
          </cell>
          <cell r="N78" t="str">
            <v>SIM</v>
          </cell>
          <cell r="O78" t="str">
            <v>CSC</v>
          </cell>
        </row>
        <row r="79">
          <cell r="B79" t="str">
            <v>AT_076</v>
          </cell>
          <cell r="C79" t="str">
            <v>FIN</v>
          </cell>
          <cell r="D79" t="str">
            <v>FINANCEIRO</v>
          </cell>
          <cell r="E79" t="str">
            <v>CAP_CONTROLE DE PGTS</v>
          </cell>
          <cell r="F79" t="str">
            <v>Financeiro</v>
          </cell>
          <cell r="G79" t="str">
            <v>Contas a Pagar</v>
          </cell>
          <cell r="H79" t="str">
            <v>Controle de pagamentos das filiais / fábrica e fundo fixo</v>
          </cell>
          <cell r="I79">
            <v>42</v>
          </cell>
          <cell r="J79" t="str">
            <v>Solicitar transferência de fundas a SP e transferir recursos para filiais</v>
          </cell>
          <cell r="K79" t="str">
            <v>NÃO</v>
          </cell>
          <cell r="L79">
            <v>0</v>
          </cell>
          <cell r="M79" t="str">
            <v>TRANSACIONAL</v>
          </cell>
          <cell r="N79" t="str">
            <v>SIM</v>
          </cell>
          <cell r="O79" t="str">
            <v>CSC</v>
          </cell>
        </row>
        <row r="80">
          <cell r="B80" t="str">
            <v>AT_077</v>
          </cell>
          <cell r="C80" t="str">
            <v>FIN</v>
          </cell>
          <cell r="D80" t="str">
            <v>FINANCEIRO</v>
          </cell>
          <cell r="E80" t="str">
            <v>CAP_CONTROLE DE PGTS</v>
          </cell>
          <cell r="F80" t="str">
            <v>Financeiro</v>
          </cell>
          <cell r="G80" t="str">
            <v>Contas a Pagar</v>
          </cell>
          <cell r="H80" t="str">
            <v>Controle de pagamentos das filiais / fábrica e fundo fixo</v>
          </cell>
          <cell r="I80">
            <v>43</v>
          </cell>
          <cell r="J80" t="str">
            <v>Incluir valor do recurso e taxa de câmbio e enviar Payment request ao Uruguai</v>
          </cell>
          <cell r="K80" t="str">
            <v>NÃO</v>
          </cell>
          <cell r="L80">
            <v>0</v>
          </cell>
          <cell r="M80" t="str">
            <v>TRANSACIONAL</v>
          </cell>
          <cell r="N80" t="str">
            <v>SIM</v>
          </cell>
          <cell r="O80" t="str">
            <v>AS-IS</v>
          </cell>
        </row>
        <row r="81">
          <cell r="B81" t="str">
            <v>AT_078</v>
          </cell>
          <cell r="C81" t="str">
            <v>FIN</v>
          </cell>
          <cell r="D81" t="str">
            <v>FINANCEIRO</v>
          </cell>
          <cell r="E81" t="str">
            <v>CAP_MARGIN CALL - JOANES</v>
          </cell>
          <cell r="F81" t="str">
            <v>Financeiro</v>
          </cell>
          <cell r="G81" t="str">
            <v>Contas a Pagar</v>
          </cell>
          <cell r="H81" t="str">
            <v>Margin Call - JOANES</v>
          </cell>
          <cell r="I81">
            <v>44</v>
          </cell>
          <cell r="J81" t="str">
            <v>Atualizar planilha de controle de movimentações, identificar recebimentos e confirmar valor</v>
          </cell>
          <cell r="K81" t="str">
            <v>NÃO</v>
          </cell>
          <cell r="L81">
            <v>0</v>
          </cell>
          <cell r="M81" t="str">
            <v>TRANSACIONAL</v>
          </cell>
          <cell r="N81" t="str">
            <v>SIM</v>
          </cell>
          <cell r="O81" t="str">
            <v>CSC</v>
          </cell>
        </row>
        <row r="82">
          <cell r="B82" t="str">
            <v>AT_079</v>
          </cell>
          <cell r="C82" t="str">
            <v>FIN</v>
          </cell>
          <cell r="D82" t="str">
            <v>FINANCEIRO</v>
          </cell>
          <cell r="E82" t="str">
            <v>CAP_MARGIN CALL - JOANES</v>
          </cell>
          <cell r="F82" t="str">
            <v>Financeiro</v>
          </cell>
          <cell r="G82" t="str">
            <v>Contas a Pagar</v>
          </cell>
          <cell r="H82" t="str">
            <v>Margin Call - JOANES</v>
          </cell>
          <cell r="I82">
            <v>45</v>
          </cell>
          <cell r="J82" t="str">
            <v>Identificar pagamentos e gerar Payment request</v>
          </cell>
          <cell r="K82" t="str">
            <v>NÃO</v>
          </cell>
          <cell r="L82">
            <v>0</v>
          </cell>
          <cell r="M82" t="str">
            <v>TRANSACIONAL</v>
          </cell>
          <cell r="N82" t="str">
            <v>SIM</v>
          </cell>
          <cell r="O82" t="str">
            <v>CSC</v>
          </cell>
        </row>
        <row r="83">
          <cell r="B83" t="str">
            <v>AT_080</v>
          </cell>
          <cell r="C83" t="str">
            <v>FIN</v>
          </cell>
          <cell r="D83" t="str">
            <v>FINANCEIRO</v>
          </cell>
          <cell r="E83" t="str">
            <v>CAP_MARGIN CALL - JOANES</v>
          </cell>
          <cell r="F83" t="str">
            <v>Financeiro</v>
          </cell>
          <cell r="G83" t="str">
            <v>Contas a Pagar</v>
          </cell>
          <cell r="H83" t="str">
            <v>Margin Call - JOANES</v>
          </cell>
          <cell r="I83">
            <v>46</v>
          </cell>
          <cell r="J83" t="str">
            <v>Identificar saldo para pagamento, solicitar recurso (se necessário) e transcrever payment request no site do Citibank</v>
          </cell>
          <cell r="K83" t="str">
            <v>NÃO</v>
          </cell>
          <cell r="L83">
            <v>0</v>
          </cell>
          <cell r="M83" t="str">
            <v>TRANSACIONAL</v>
          </cell>
          <cell r="N83" t="str">
            <v>SIM</v>
          </cell>
          <cell r="O83" t="str">
            <v>CSC</v>
          </cell>
        </row>
        <row r="84">
          <cell r="B84" t="str">
            <v>AT_081</v>
          </cell>
          <cell r="C84" t="str">
            <v>FIN</v>
          </cell>
          <cell r="D84" t="str">
            <v>FINANCEIRO</v>
          </cell>
          <cell r="E84" t="str">
            <v>CAP_HEDGE FIN E CACAU</v>
          </cell>
          <cell r="F84" t="str">
            <v>Financeiro</v>
          </cell>
          <cell r="G84" t="str">
            <v>Contas a Pagar</v>
          </cell>
          <cell r="H84" t="str">
            <v>Atualização de hedge financeiro e cacau</v>
          </cell>
          <cell r="I84">
            <v>47</v>
          </cell>
          <cell r="J84" t="str">
            <v>Atualizar planilha de hedge financeiro e cacau e encaminhar a Tesouraria</v>
          </cell>
          <cell r="K84" t="str">
            <v>NÃO</v>
          </cell>
          <cell r="L84">
            <v>0</v>
          </cell>
          <cell r="M84" t="str">
            <v>TRANSACIONAL</v>
          </cell>
          <cell r="N84" t="str">
            <v>SIM</v>
          </cell>
          <cell r="O84" t="str">
            <v>CSC</v>
          </cell>
        </row>
        <row r="85">
          <cell r="B85" t="str">
            <v>AT_082</v>
          </cell>
          <cell r="C85" t="str">
            <v>FIN</v>
          </cell>
          <cell r="D85" t="str">
            <v>FINANCEIRO</v>
          </cell>
          <cell r="E85" t="str">
            <v>CAP_CONCILIACAO DE HEDGE</v>
          </cell>
          <cell r="F85" t="str">
            <v>Financeiro</v>
          </cell>
          <cell r="G85" t="str">
            <v>Contas a Pagar</v>
          </cell>
          <cell r="H85" t="str">
            <v>Conciliação de hedge financeiro e cacau</v>
          </cell>
          <cell r="I85">
            <v>48</v>
          </cell>
          <cell r="J85" t="str">
            <v>Realizar conciliação de hedge financeiro e cacau</v>
          </cell>
          <cell r="K85" t="str">
            <v>NÃO</v>
          </cell>
          <cell r="L85">
            <v>0</v>
          </cell>
          <cell r="M85" t="str">
            <v>TRANSACIONAL</v>
          </cell>
          <cell r="N85" t="str">
            <v>SIM</v>
          </cell>
          <cell r="O85" t="str">
            <v>CSC</v>
          </cell>
        </row>
        <row r="86">
          <cell r="B86" t="str">
            <v>AT_083</v>
          </cell>
          <cell r="C86" t="str">
            <v>FIN</v>
          </cell>
          <cell r="D86" t="str">
            <v>FINANCEIRO</v>
          </cell>
          <cell r="E86" t="str">
            <v>CAP_PTAX E CONTRATO</v>
          </cell>
          <cell r="F86" t="str">
            <v>Financeiro</v>
          </cell>
          <cell r="G86" t="str">
            <v>Contas a Pagar</v>
          </cell>
          <cell r="H86" t="str">
            <v>Atualização da PTAX e contratos de câmbio</v>
          </cell>
          <cell r="I86">
            <v>49</v>
          </cell>
          <cell r="J86" t="str">
            <v>Atualizar taxa PTAX e incluir contrato de câmbio no sistema de vendas</v>
          </cell>
          <cell r="K86" t="str">
            <v>NÃO</v>
          </cell>
          <cell r="L86">
            <v>0</v>
          </cell>
          <cell r="M86" t="str">
            <v>TRANSACIONAL</v>
          </cell>
          <cell r="N86" t="str">
            <v>SIM</v>
          </cell>
          <cell r="O86" t="str">
            <v>CSC</v>
          </cell>
        </row>
        <row r="87">
          <cell r="B87" t="str">
            <v>AT_084</v>
          </cell>
          <cell r="C87" t="str">
            <v>FIN</v>
          </cell>
          <cell r="D87" t="str">
            <v>FINANCEIRO</v>
          </cell>
          <cell r="E87" t="str">
            <v>CAP_CASH - AGROGRAIN</v>
          </cell>
          <cell r="F87" t="str">
            <v>Financeiro</v>
          </cell>
          <cell r="G87" t="str">
            <v>Contas a Pagar</v>
          </cell>
          <cell r="H87" t="str">
            <v>Cash - Agrograin</v>
          </cell>
          <cell r="I87">
            <v>50</v>
          </cell>
          <cell r="J87" t="str">
            <v>Gerar extrato bancário, atualizar planilha com recebimentos de D-1 e informar Decatur</v>
          </cell>
          <cell r="K87" t="str">
            <v>NÃO</v>
          </cell>
          <cell r="L87">
            <v>0</v>
          </cell>
          <cell r="M87" t="str">
            <v>TRANSACIONAL</v>
          </cell>
          <cell r="N87" t="str">
            <v>SIM</v>
          </cell>
          <cell r="O87" t="str">
            <v>CSC</v>
          </cell>
        </row>
        <row r="88">
          <cell r="B88" t="str">
            <v>AT_085</v>
          </cell>
          <cell r="C88" t="str">
            <v>FIN</v>
          </cell>
          <cell r="D88" t="str">
            <v>FINANCEIRO</v>
          </cell>
          <cell r="E88" t="str">
            <v>CAP_CASH - AGROGRAIN</v>
          </cell>
          <cell r="F88" t="str">
            <v>Financeiro</v>
          </cell>
          <cell r="G88" t="str">
            <v>Contas a Pagar</v>
          </cell>
          <cell r="H88" t="str">
            <v>Cash - Agrograin</v>
          </cell>
          <cell r="I88">
            <v>51</v>
          </cell>
          <cell r="J88" t="str">
            <v>Atualizar planilha de programação e realizar conferência com invoices e faturas</v>
          </cell>
          <cell r="K88" t="str">
            <v>NÃO</v>
          </cell>
          <cell r="L88">
            <v>0</v>
          </cell>
          <cell r="M88" t="str">
            <v>TRANSACIONAL</v>
          </cell>
          <cell r="N88" t="str">
            <v>SIM</v>
          </cell>
          <cell r="O88" t="str">
            <v>CSC</v>
          </cell>
        </row>
        <row r="89">
          <cell r="B89" t="str">
            <v>AT_086</v>
          </cell>
          <cell r="C89" t="str">
            <v>FIN</v>
          </cell>
          <cell r="D89" t="str">
            <v>FINANCEIRO</v>
          </cell>
          <cell r="E89" t="str">
            <v>CAP_CASH - AGROGRAIN</v>
          </cell>
          <cell r="F89" t="str">
            <v>Financeiro</v>
          </cell>
          <cell r="G89" t="str">
            <v>Contas a Pagar</v>
          </cell>
          <cell r="H89" t="str">
            <v>Cash - Agrograin</v>
          </cell>
          <cell r="I89">
            <v>52</v>
          </cell>
          <cell r="J89" t="str">
            <v>Atualizar planilha com recebimentos de D-1 e identificar e transferir (se necessário) recurso entre contas</v>
          </cell>
          <cell r="K89" t="str">
            <v>NÃO</v>
          </cell>
          <cell r="L89">
            <v>0</v>
          </cell>
          <cell r="M89" t="str">
            <v>TRANSACIONAL</v>
          </cell>
          <cell r="N89" t="str">
            <v>SIM</v>
          </cell>
          <cell r="O89" t="str">
            <v>CSC</v>
          </cell>
        </row>
        <row r="90">
          <cell r="B90" t="str">
            <v>AT_087</v>
          </cell>
          <cell r="C90" t="str">
            <v>FIN</v>
          </cell>
          <cell r="D90" t="str">
            <v>FINANCEIRO</v>
          </cell>
          <cell r="E90" t="str">
            <v>CAP_CASH - AGROGRAIN</v>
          </cell>
          <cell r="F90" t="str">
            <v>Financeiro</v>
          </cell>
          <cell r="G90" t="str">
            <v>Contas a Pagar</v>
          </cell>
          <cell r="H90" t="str">
            <v>Cash - Agrograin</v>
          </cell>
          <cell r="I90">
            <v>53</v>
          </cell>
          <cell r="J90" t="str">
            <v>Atualizar planilha com recebimentos de D-1 e identificar, transferir (se necessário) e conferir transferência de recurso entre contas</v>
          </cell>
          <cell r="K90" t="str">
            <v>NÃO</v>
          </cell>
          <cell r="L90">
            <v>0</v>
          </cell>
          <cell r="M90" t="str">
            <v>TRANSACIONAL</v>
          </cell>
          <cell r="N90" t="str">
            <v>SIM</v>
          </cell>
          <cell r="O90" t="str">
            <v>AS-IS</v>
          </cell>
        </row>
        <row r="91">
          <cell r="B91" t="str">
            <v>AT_088</v>
          </cell>
          <cell r="C91" t="str">
            <v>FIN</v>
          </cell>
          <cell r="D91" t="str">
            <v>FINANCEIRO</v>
          </cell>
          <cell r="E91" t="str">
            <v>CAP_CASH - AGROGRAIN</v>
          </cell>
          <cell r="F91" t="str">
            <v>Financeiro</v>
          </cell>
          <cell r="G91" t="str">
            <v>Contas a Pagar</v>
          </cell>
          <cell r="H91" t="str">
            <v>Cash - Agrograin</v>
          </cell>
          <cell r="I91">
            <v>54</v>
          </cell>
          <cell r="J91" t="str">
            <v>Identificar se há necessidade de envio a Decatur, transferir, conferir transferência de recurso entre contas e informar programação a Decatur</v>
          </cell>
          <cell r="K91" t="str">
            <v>NÃO</v>
          </cell>
          <cell r="L91">
            <v>0</v>
          </cell>
          <cell r="M91" t="str">
            <v>TRANSACIONAL</v>
          </cell>
          <cell r="N91" t="str">
            <v>SIM</v>
          </cell>
          <cell r="O91" t="str">
            <v>CSC</v>
          </cell>
        </row>
        <row r="92">
          <cell r="B92" t="str">
            <v>AT_089</v>
          </cell>
          <cell r="C92" t="str">
            <v>FIN</v>
          </cell>
          <cell r="D92" t="str">
            <v>FINANCEIRO</v>
          </cell>
          <cell r="E92" t="str">
            <v>CAP_CASH - URUGUAI</v>
          </cell>
          <cell r="F92" t="str">
            <v>Financeiro</v>
          </cell>
          <cell r="G92" t="str">
            <v>Contas a Pagar</v>
          </cell>
          <cell r="H92" t="str">
            <v>Cash - Uruguai</v>
          </cell>
          <cell r="I92">
            <v>55</v>
          </cell>
          <cell r="J92" t="str">
            <v xml:space="preserve">Atualizar planilha de programação e realizar conferência da planilha com documentos escaneados </v>
          </cell>
          <cell r="K92" t="str">
            <v>NÃO</v>
          </cell>
          <cell r="L92">
            <v>0</v>
          </cell>
          <cell r="M92" t="str">
            <v>TRANSACIONAL</v>
          </cell>
          <cell r="N92" t="str">
            <v>SIM</v>
          </cell>
          <cell r="O92" t="str">
            <v>CSC</v>
          </cell>
        </row>
        <row r="93">
          <cell r="B93" t="str">
            <v>AT_090</v>
          </cell>
          <cell r="C93" t="str">
            <v>FIN</v>
          </cell>
          <cell r="D93" t="str">
            <v>FINANCEIRO</v>
          </cell>
          <cell r="E93" t="str">
            <v>CAP_CASH - URUGUAI</v>
          </cell>
          <cell r="F93" t="str">
            <v>Financeiro</v>
          </cell>
          <cell r="G93" t="str">
            <v>Contas a Pagar</v>
          </cell>
          <cell r="H93" t="str">
            <v>Cash - Uruguai</v>
          </cell>
          <cell r="I93">
            <v>56</v>
          </cell>
          <cell r="J93" t="str">
            <v>Gerar extrato, identificar se há saldo para cobrir contas e solicitar recursos (se necessário)</v>
          </cell>
          <cell r="K93" t="str">
            <v>NÃO</v>
          </cell>
          <cell r="L93">
            <v>0</v>
          </cell>
          <cell r="M93" t="str">
            <v>TRANSACIONAL</v>
          </cell>
          <cell r="N93" t="str">
            <v>SIM</v>
          </cell>
          <cell r="O93" t="str">
            <v>CSC</v>
          </cell>
        </row>
        <row r="94">
          <cell r="B94" t="str">
            <v>AT_091</v>
          </cell>
          <cell r="C94" t="str">
            <v>FIN</v>
          </cell>
          <cell r="D94" t="str">
            <v>FINANCEIRO</v>
          </cell>
          <cell r="E94" t="str">
            <v xml:space="preserve">CAP_PGTO ADMI AGRO </v>
          </cell>
          <cell r="F94" t="str">
            <v>Financeiro</v>
          </cell>
          <cell r="G94" t="str">
            <v>Contas a Pagar</v>
          </cell>
          <cell r="H94" t="str">
            <v>Pagamentos ADMI, Agrograin e ADMCO</v>
          </cell>
          <cell r="I94">
            <v>57</v>
          </cell>
          <cell r="J94" t="str">
            <v>Separar pagamentos eletrônicos de semi-eletrônicos e verificar se pagamento está aprovado</v>
          </cell>
          <cell r="K94" t="str">
            <v>NÃO</v>
          </cell>
          <cell r="L94">
            <v>0</v>
          </cell>
          <cell r="M94" t="str">
            <v>TRANSACIONAL</v>
          </cell>
          <cell r="N94" t="str">
            <v>SIM</v>
          </cell>
          <cell r="O94" t="str">
            <v>CSC</v>
          </cell>
        </row>
        <row r="95">
          <cell r="B95" t="str">
            <v>AT_092</v>
          </cell>
          <cell r="C95" t="str">
            <v>FIN</v>
          </cell>
          <cell r="D95" t="str">
            <v>FINANCEIRO</v>
          </cell>
          <cell r="E95" t="str">
            <v xml:space="preserve">CAP_PGTO ADMI AGRO </v>
          </cell>
          <cell r="F95" t="str">
            <v>Financeiro</v>
          </cell>
          <cell r="G95" t="str">
            <v>Contas a Pagar</v>
          </cell>
          <cell r="H95" t="str">
            <v>Pagamentos ADMI, Agrograin e ADMCO</v>
          </cell>
          <cell r="I95">
            <v>58</v>
          </cell>
          <cell r="J95" t="str">
            <v>Alterar instrumento de pagamento e gerar grupo de pagamento</v>
          </cell>
          <cell r="K95" t="str">
            <v>NÃO</v>
          </cell>
          <cell r="L95">
            <v>0</v>
          </cell>
          <cell r="M95" t="str">
            <v>TRANSACIONAL</v>
          </cell>
          <cell r="N95" t="str">
            <v>SIM</v>
          </cell>
          <cell r="O95" t="str">
            <v>CSC</v>
          </cell>
        </row>
        <row r="96">
          <cell r="B96" t="str">
            <v>AT_093</v>
          </cell>
          <cell r="C96" t="str">
            <v>FIN</v>
          </cell>
          <cell r="D96" t="str">
            <v>FINANCEIRO</v>
          </cell>
          <cell r="E96" t="str">
            <v xml:space="preserve">CAP_PGTO ADMI AGRO </v>
          </cell>
          <cell r="F96" t="str">
            <v>Financeiro</v>
          </cell>
          <cell r="G96" t="str">
            <v>Contas a Pagar</v>
          </cell>
          <cell r="H96" t="str">
            <v>Pagamentos ADMI, Agrograin e ADMCO</v>
          </cell>
          <cell r="I96">
            <v>59</v>
          </cell>
          <cell r="J96" t="str">
            <v>Realizar cadastro de pré-formato de fornecedor no site do banco</v>
          </cell>
          <cell r="K96" t="str">
            <v>NÃO</v>
          </cell>
          <cell r="L96">
            <v>0</v>
          </cell>
          <cell r="M96" t="str">
            <v>TRANSACIONAL</v>
          </cell>
          <cell r="N96" t="str">
            <v>SIM</v>
          </cell>
          <cell r="O96" t="str">
            <v>CSC</v>
          </cell>
        </row>
        <row r="97">
          <cell r="B97" t="str">
            <v>AT_094</v>
          </cell>
          <cell r="C97" t="str">
            <v>FIN</v>
          </cell>
          <cell r="D97" t="str">
            <v>FINANCEIRO</v>
          </cell>
          <cell r="E97" t="str">
            <v xml:space="preserve">CAP_PGTO ADMI AGRO </v>
          </cell>
          <cell r="F97" t="str">
            <v>Financeiro</v>
          </cell>
          <cell r="G97" t="str">
            <v>Contas a Pagar</v>
          </cell>
          <cell r="H97" t="str">
            <v>Pagamentos ADMI, Agrograin e ADMCO</v>
          </cell>
          <cell r="I97">
            <v>60</v>
          </cell>
          <cell r="J97" t="str">
            <v>Incluir data, valor e observação do payment request</v>
          </cell>
          <cell r="K97" t="str">
            <v>NÃO</v>
          </cell>
          <cell r="L97">
            <v>0</v>
          </cell>
          <cell r="M97" t="str">
            <v>TRANSACIONAL</v>
          </cell>
          <cell r="N97" t="str">
            <v>SIM</v>
          </cell>
          <cell r="O97" t="str">
            <v>CSC</v>
          </cell>
        </row>
        <row r="98">
          <cell r="B98" t="str">
            <v>AT_095</v>
          </cell>
          <cell r="C98" t="str">
            <v>FIN</v>
          </cell>
          <cell r="D98" t="str">
            <v>FINANCEIRO</v>
          </cell>
          <cell r="E98" t="str">
            <v xml:space="preserve">CAP_PGTO ADMI AGRO </v>
          </cell>
          <cell r="F98" t="str">
            <v>Financeiro</v>
          </cell>
          <cell r="G98" t="str">
            <v>Contas a Pagar</v>
          </cell>
          <cell r="H98" t="str">
            <v>Pagamentos ADMI, Agrograin e ADMCO</v>
          </cell>
          <cell r="I98">
            <v>61</v>
          </cell>
          <cell r="J98" t="str">
            <v>Emitir arquivo de pagamento, imprimir confirmação da contabilização e verificar se confirmação é igual ao total de pagamentos</v>
          </cell>
          <cell r="K98" t="str">
            <v>NÃO</v>
          </cell>
          <cell r="L98">
            <v>0</v>
          </cell>
          <cell r="M98" t="str">
            <v>TRANSACIONAL</v>
          </cell>
          <cell r="N98" t="str">
            <v>SIM</v>
          </cell>
          <cell r="O98" t="str">
            <v>CSC</v>
          </cell>
        </row>
        <row r="99">
          <cell r="B99" t="str">
            <v>AT_096</v>
          </cell>
          <cell r="C99" t="str">
            <v>FIN</v>
          </cell>
          <cell r="D99" t="str">
            <v>FINANCEIRO</v>
          </cell>
          <cell r="E99" t="str">
            <v xml:space="preserve">CAP_PGTO ADMI AGRO </v>
          </cell>
          <cell r="F99" t="str">
            <v>Financeiro</v>
          </cell>
          <cell r="G99" t="str">
            <v>Contas a Pagar</v>
          </cell>
          <cell r="H99" t="str">
            <v>Pagamentos ADMI, Agrograin e ADMCO</v>
          </cell>
          <cell r="I99">
            <v>62</v>
          </cell>
          <cell r="J99" t="str">
            <v>Localizar arquivos por número de confirmação e verificar se arquivo foi transmitido</v>
          </cell>
          <cell r="K99" t="str">
            <v>NÃO</v>
          </cell>
          <cell r="L99">
            <v>0</v>
          </cell>
          <cell r="M99" t="str">
            <v>TRANSACIONAL</v>
          </cell>
          <cell r="N99" t="str">
            <v>SIM</v>
          </cell>
          <cell r="O99" t="str">
            <v>CSC</v>
          </cell>
        </row>
        <row r="100">
          <cell r="B100" t="str">
            <v>AT_097</v>
          </cell>
          <cell r="C100" t="str">
            <v>FIN</v>
          </cell>
          <cell r="D100" t="str">
            <v>FINANCEIRO</v>
          </cell>
          <cell r="E100" t="str">
            <v xml:space="preserve">CAP_PGTO ADMI AGRO </v>
          </cell>
          <cell r="F100" t="str">
            <v>Financeiro</v>
          </cell>
          <cell r="G100" t="str">
            <v>Contas a Pagar</v>
          </cell>
          <cell r="H100" t="str">
            <v>Pagamentos ADMI, Agrograin e ADMCO</v>
          </cell>
          <cell r="I100">
            <v>63</v>
          </cell>
          <cell r="J100" t="str">
            <v>Realizar pré-aprovação, atualizar planilha de fechamento e disponibilizar na rede</v>
          </cell>
          <cell r="K100" t="str">
            <v>NÃO</v>
          </cell>
          <cell r="L100">
            <v>0</v>
          </cell>
          <cell r="M100" t="str">
            <v>TRANSACIONAL</v>
          </cell>
          <cell r="N100" t="str">
            <v>SIM</v>
          </cell>
          <cell r="O100" t="str">
            <v>CSC</v>
          </cell>
        </row>
        <row r="101">
          <cell r="B101" t="str">
            <v>AT_098</v>
          </cell>
          <cell r="C101" t="str">
            <v>FIN</v>
          </cell>
          <cell r="D101" t="str">
            <v>FINANCEIRO</v>
          </cell>
          <cell r="E101" t="str">
            <v xml:space="preserve">CAP_PGTO ADMI AGRO </v>
          </cell>
          <cell r="F101" t="str">
            <v>Financeiro</v>
          </cell>
          <cell r="G101" t="str">
            <v>Contas a Pagar</v>
          </cell>
          <cell r="H101" t="str">
            <v>Pagamentos ADMI, Agrograin e ADMCO</v>
          </cell>
          <cell r="I101">
            <v>64</v>
          </cell>
          <cell r="J101" t="str">
            <v>Utilizar plano de contingência</v>
          </cell>
          <cell r="K101" t="str">
            <v>NÃO</v>
          </cell>
          <cell r="L101">
            <v>0</v>
          </cell>
          <cell r="M101" t="str">
            <v>TRANSACIONAL</v>
          </cell>
          <cell r="N101" t="str">
            <v>SIM</v>
          </cell>
          <cell r="O101" t="str">
            <v>CSC</v>
          </cell>
        </row>
        <row r="102">
          <cell r="B102" t="str">
            <v>AT_099</v>
          </cell>
          <cell r="C102" t="str">
            <v>FIN</v>
          </cell>
          <cell r="D102" t="str">
            <v>FINANCEIRO</v>
          </cell>
          <cell r="E102" t="str">
            <v>CAP_PGTO DOMESTICO URU</v>
          </cell>
          <cell r="F102" t="str">
            <v>Financeiro</v>
          </cell>
          <cell r="G102" t="str">
            <v>Contas a Pagar</v>
          </cell>
          <cell r="H102" t="str">
            <v>Pagamento Doméstico - Uruguai</v>
          </cell>
          <cell r="I102">
            <v>65</v>
          </cell>
          <cell r="J102" t="str">
            <v>Verificar se pagamentos foram aprovados e verificar se instrumento de pagamento está correto</v>
          </cell>
          <cell r="K102" t="str">
            <v>NÃO</v>
          </cell>
          <cell r="L102">
            <v>0</v>
          </cell>
          <cell r="M102" t="str">
            <v>TRANSACIONAL</v>
          </cell>
          <cell r="N102" t="str">
            <v>SIM</v>
          </cell>
          <cell r="O102" t="str">
            <v>CSC</v>
          </cell>
        </row>
        <row r="103">
          <cell r="B103" t="str">
            <v>AT_100</v>
          </cell>
          <cell r="C103" t="str">
            <v>FIN</v>
          </cell>
          <cell r="D103" t="str">
            <v>FINANCEIRO</v>
          </cell>
          <cell r="E103" t="str">
            <v>CAP_PGTO DOMESTICO URU</v>
          </cell>
          <cell r="F103" t="str">
            <v>Financeiro</v>
          </cell>
          <cell r="G103" t="str">
            <v>Contas a Pagar</v>
          </cell>
          <cell r="H103" t="str">
            <v>Pagamento Doméstico - Uruguai</v>
          </cell>
          <cell r="I103">
            <v>66</v>
          </cell>
          <cell r="J103" t="str">
            <v>Inserir conta para pagamento, gerar grupo de pagamento e realizar ajustes (se necessário)</v>
          </cell>
          <cell r="K103" t="str">
            <v>NÃO</v>
          </cell>
          <cell r="L103">
            <v>0</v>
          </cell>
          <cell r="M103" t="str">
            <v>TRANSACIONAL</v>
          </cell>
          <cell r="N103" t="str">
            <v>SIM</v>
          </cell>
          <cell r="O103" t="str">
            <v>CSC</v>
          </cell>
        </row>
        <row r="104">
          <cell r="B104" t="str">
            <v>AT_101</v>
          </cell>
          <cell r="C104" t="str">
            <v>FIN</v>
          </cell>
          <cell r="D104" t="str">
            <v>FINANCEIRO</v>
          </cell>
          <cell r="E104" t="str">
            <v>CAP_PGTO DOMESTICO URU</v>
          </cell>
          <cell r="F104" t="str">
            <v>Financeiro</v>
          </cell>
          <cell r="G104" t="str">
            <v>Contas a Pagar</v>
          </cell>
          <cell r="H104" t="str">
            <v>Pagamento Doméstico - Uruguai</v>
          </cell>
          <cell r="I104">
            <v>67</v>
          </cell>
          <cell r="J104" t="str">
            <v>Verificar se relatório é igual ao total de pagamentos</v>
          </cell>
          <cell r="K104" t="str">
            <v>NÃO</v>
          </cell>
          <cell r="L104">
            <v>0</v>
          </cell>
          <cell r="M104" t="str">
            <v>TRANSACIONAL</v>
          </cell>
          <cell r="N104" t="str">
            <v>SIM</v>
          </cell>
          <cell r="O104" t="str">
            <v>CSC</v>
          </cell>
        </row>
        <row r="105">
          <cell r="B105" t="str">
            <v>AT_102</v>
          </cell>
          <cell r="C105" t="str">
            <v>FIN</v>
          </cell>
          <cell r="D105" t="str">
            <v>FINANCEIRO</v>
          </cell>
          <cell r="E105" t="str">
            <v>CAP_PGTO DOMESTICO URU</v>
          </cell>
          <cell r="F105" t="str">
            <v>Financeiro</v>
          </cell>
          <cell r="G105" t="str">
            <v>Contas a Pagar</v>
          </cell>
          <cell r="H105" t="str">
            <v>Pagamento Doméstico - Uruguai</v>
          </cell>
          <cell r="I105">
            <v>68</v>
          </cell>
          <cell r="J105" t="str">
            <v>Selecionar arquivos a serem transmitidos e importar arquivos para o banco</v>
          </cell>
          <cell r="K105" t="str">
            <v>NÃO</v>
          </cell>
          <cell r="L105">
            <v>0</v>
          </cell>
          <cell r="M105" t="str">
            <v>TRANSACIONAL</v>
          </cell>
          <cell r="N105" t="str">
            <v>SIM</v>
          </cell>
          <cell r="O105" t="str">
            <v>CSC</v>
          </cell>
        </row>
        <row r="106">
          <cell r="B106" t="str">
            <v>AT_103</v>
          </cell>
          <cell r="C106" t="str">
            <v>FIN</v>
          </cell>
          <cell r="D106" t="str">
            <v>FINANCEIRO</v>
          </cell>
          <cell r="E106" t="str">
            <v>CAP_PGTO DOMESTICO URU</v>
          </cell>
          <cell r="F106" t="str">
            <v>Financeiro</v>
          </cell>
          <cell r="G106" t="str">
            <v>Contas a Pagar</v>
          </cell>
          <cell r="H106" t="str">
            <v>Pagamento Doméstico - Uruguai</v>
          </cell>
          <cell r="I106">
            <v>69</v>
          </cell>
          <cell r="J106" t="str">
            <v>Realizar pré-aprovação, atualizar planilha de cash e disponibilizar na rede</v>
          </cell>
          <cell r="K106" t="str">
            <v>NÃO</v>
          </cell>
          <cell r="L106">
            <v>0</v>
          </cell>
          <cell r="M106" t="str">
            <v>TRANSACIONAL</v>
          </cell>
          <cell r="N106" t="str">
            <v>SIM</v>
          </cell>
          <cell r="O106" t="str">
            <v>CSC</v>
          </cell>
        </row>
        <row r="107">
          <cell r="B107" t="str">
            <v>AT_104</v>
          </cell>
          <cell r="C107" t="str">
            <v>FIN</v>
          </cell>
          <cell r="D107" t="str">
            <v>FINANCEIRO</v>
          </cell>
          <cell r="E107" t="str">
            <v>CAP_CONCILIACAO DE PGTO</v>
          </cell>
          <cell r="F107" t="str">
            <v>Financeiro</v>
          </cell>
          <cell r="G107" t="str">
            <v>Contas a Pagar</v>
          </cell>
          <cell r="H107" t="str">
            <v>Conciliação de pagamentos</v>
          </cell>
          <cell r="I107">
            <v>70</v>
          </cell>
          <cell r="J107" t="str">
            <v>Realizar conciliação e disponibilizar extrato bancário ao grupo de pagamentos</v>
          </cell>
          <cell r="K107" t="str">
            <v>NÃO</v>
          </cell>
          <cell r="L107">
            <v>0</v>
          </cell>
          <cell r="M107" t="str">
            <v>TRANSACIONAL</v>
          </cell>
          <cell r="N107" t="str">
            <v>SIM</v>
          </cell>
          <cell r="O107" t="str">
            <v>CSC</v>
          </cell>
        </row>
        <row r="108">
          <cell r="B108" t="str">
            <v>AT_105</v>
          </cell>
          <cell r="C108" t="str">
            <v>FIN</v>
          </cell>
          <cell r="D108" t="str">
            <v>FINANCEIRO</v>
          </cell>
          <cell r="E108" t="str">
            <v>CAP_CONTROLE DE IDT</v>
          </cell>
          <cell r="F108" t="str">
            <v>Financeiro</v>
          </cell>
          <cell r="G108" t="str">
            <v>Contas a Pagar</v>
          </cell>
          <cell r="H108" t="str">
            <v>Controle de IDTs - Agrograin e Decatur</v>
          </cell>
          <cell r="I108">
            <v>71</v>
          </cell>
          <cell r="J108" t="str">
            <v>Atualizar saldos das contas bancárias e realizar conferência das planilhas de IDT</v>
          </cell>
          <cell r="K108" t="str">
            <v>NÃO</v>
          </cell>
          <cell r="L108">
            <v>0</v>
          </cell>
          <cell r="M108" t="str">
            <v>TRANSACIONAL</v>
          </cell>
          <cell r="N108" t="str">
            <v>SIM</v>
          </cell>
          <cell r="O108" t="str">
            <v>AS-IS</v>
          </cell>
        </row>
        <row r="109">
          <cell r="B109" t="str">
            <v>AT_106</v>
          </cell>
          <cell r="C109" t="str">
            <v>FIN</v>
          </cell>
          <cell r="D109" t="str">
            <v>FINANCEIRO</v>
          </cell>
          <cell r="E109" t="str">
            <v>CAP_CONTROLE DE IDT</v>
          </cell>
          <cell r="F109" t="str">
            <v>Financeiro</v>
          </cell>
          <cell r="G109" t="str">
            <v>Contas a Pagar</v>
          </cell>
          <cell r="H109" t="str">
            <v>Controle de IDTs - Agrograin e Decatur</v>
          </cell>
          <cell r="I109">
            <v>72</v>
          </cell>
          <cell r="J109" t="str">
            <v>Alocar os valores informados na planilha e encaminhar à tesouraria</v>
          </cell>
          <cell r="K109" t="str">
            <v>NÃO</v>
          </cell>
          <cell r="L109">
            <v>0</v>
          </cell>
          <cell r="M109" t="str">
            <v>TRANSACIONAL</v>
          </cell>
          <cell r="N109" t="str">
            <v>SIM</v>
          </cell>
          <cell r="O109" t="str">
            <v>AS-IS</v>
          </cell>
        </row>
        <row r="110">
          <cell r="B110" t="str">
            <v>AT_107</v>
          </cell>
          <cell r="C110" t="str">
            <v>FIN</v>
          </cell>
          <cell r="D110" t="str">
            <v>FINANCEIRO</v>
          </cell>
          <cell r="E110" t="str">
            <v>CAP_MARGIN CALL - SP</v>
          </cell>
          <cell r="F110" t="str">
            <v>Financeiro</v>
          </cell>
          <cell r="G110" t="str">
            <v>Contas a Pagar</v>
          </cell>
          <cell r="H110" t="str">
            <v>Margin Call - SP</v>
          </cell>
          <cell r="I110">
            <v>73</v>
          </cell>
          <cell r="J110" t="str">
            <v>Gerar Debit Note e realizar acompanhamento do recebimento</v>
          </cell>
          <cell r="K110" t="str">
            <v>NÃO</v>
          </cell>
          <cell r="L110">
            <v>0</v>
          </cell>
          <cell r="M110" t="str">
            <v>TRANSACIONAL</v>
          </cell>
          <cell r="N110" t="str">
            <v>SIM</v>
          </cell>
          <cell r="O110" t="str">
            <v>CSC</v>
          </cell>
        </row>
        <row r="111">
          <cell r="B111" t="str">
            <v>AT_108</v>
          </cell>
          <cell r="C111" t="str">
            <v>FIN</v>
          </cell>
          <cell r="D111" t="str">
            <v>FINANCEIRO</v>
          </cell>
          <cell r="E111" t="str">
            <v>CAP_MARGIN CALL - SP</v>
          </cell>
          <cell r="F111" t="str">
            <v>Financeiro</v>
          </cell>
          <cell r="G111" t="str">
            <v>Contas a Pagar</v>
          </cell>
          <cell r="H111" t="str">
            <v>Margin Call - SP</v>
          </cell>
          <cell r="I111">
            <v>74</v>
          </cell>
          <cell r="J111" t="str">
            <v>Solicitar aprovação do pagamento e verificar se foi realizado</v>
          </cell>
          <cell r="K111" t="str">
            <v>NÃO</v>
          </cell>
          <cell r="L111">
            <v>0</v>
          </cell>
          <cell r="M111" t="str">
            <v>TRANSACIONAL</v>
          </cell>
          <cell r="N111" t="str">
            <v>SIM</v>
          </cell>
          <cell r="O111" t="str">
            <v>CSC</v>
          </cell>
        </row>
        <row r="112">
          <cell r="B112" t="str">
            <v>AT_109</v>
          </cell>
          <cell r="C112" t="str">
            <v>FIN</v>
          </cell>
          <cell r="D112" t="str">
            <v>FINANCEIRO</v>
          </cell>
          <cell r="E112" t="str">
            <v>CAP_CASH - BRASIL</v>
          </cell>
          <cell r="F112" t="str">
            <v>Financeiro</v>
          </cell>
          <cell r="G112" t="str">
            <v>Contas a Pagar</v>
          </cell>
          <cell r="H112" t="str">
            <v>Cash - Brasil</v>
          </cell>
          <cell r="I112">
            <v>75</v>
          </cell>
          <cell r="J112" t="str">
            <v>Criar dia, importar extratos bancários, e transcrever extratos no Quantum</v>
          </cell>
          <cell r="K112" t="str">
            <v>NÃO</v>
          </cell>
          <cell r="L112">
            <v>0</v>
          </cell>
          <cell r="M112" t="str">
            <v>TRANSACIONAL</v>
          </cell>
          <cell r="N112" t="str">
            <v>SIM</v>
          </cell>
          <cell r="O112" t="str">
            <v>CSC</v>
          </cell>
        </row>
        <row r="113">
          <cell r="B113" t="str">
            <v>AT_110</v>
          </cell>
          <cell r="C113" t="str">
            <v>FIN</v>
          </cell>
          <cell r="D113" t="str">
            <v>FINANCEIRO</v>
          </cell>
          <cell r="E113" t="str">
            <v>CAP_CASH - BRASIL</v>
          </cell>
          <cell r="F113" t="str">
            <v>Financeiro</v>
          </cell>
          <cell r="G113" t="str">
            <v>Contas a Pagar</v>
          </cell>
          <cell r="H113" t="str">
            <v>Cash - Brasil</v>
          </cell>
          <cell r="I113">
            <v>76</v>
          </cell>
          <cell r="J113" t="str">
            <v>Realizar conciliação bancária e realizar lançamentos manuais</v>
          </cell>
          <cell r="K113" t="str">
            <v>NÃO</v>
          </cell>
          <cell r="L113">
            <v>0</v>
          </cell>
          <cell r="M113" t="str">
            <v>TRANSACIONAL</v>
          </cell>
          <cell r="N113" t="str">
            <v>SIM</v>
          </cell>
          <cell r="O113" t="str">
            <v>CSC</v>
          </cell>
        </row>
        <row r="114">
          <cell r="B114" t="str">
            <v>AT_111</v>
          </cell>
          <cell r="C114" t="str">
            <v>FIN</v>
          </cell>
          <cell r="D114" t="str">
            <v>FINANCEIRO</v>
          </cell>
          <cell r="E114" t="str">
            <v>CAP_CASH - BRASIL</v>
          </cell>
          <cell r="F114" t="str">
            <v>Financeiro</v>
          </cell>
          <cell r="G114" t="str">
            <v>Contas a Pagar</v>
          </cell>
          <cell r="H114" t="str">
            <v>Cash - Brasil</v>
          </cell>
          <cell r="I114">
            <v>77</v>
          </cell>
          <cell r="J114" t="str">
            <v>Gerar relatório de recebimentos e pagamentos e realizar conferência</v>
          </cell>
          <cell r="K114" t="str">
            <v>NÃO</v>
          </cell>
          <cell r="L114">
            <v>0</v>
          </cell>
          <cell r="M114" t="str">
            <v>TRANSACIONAL</v>
          </cell>
          <cell r="N114" t="str">
            <v>SIM</v>
          </cell>
          <cell r="O114" t="str">
            <v>CSC</v>
          </cell>
        </row>
        <row r="115">
          <cell r="B115" t="str">
            <v>AT_112</v>
          </cell>
          <cell r="C115" t="str">
            <v>FIN</v>
          </cell>
          <cell r="D115" t="str">
            <v>FINANCEIRO</v>
          </cell>
          <cell r="E115" t="str">
            <v>CAP_CASH - BRASIL</v>
          </cell>
          <cell r="F115" t="str">
            <v>Financeiro</v>
          </cell>
          <cell r="G115" t="str">
            <v>Contas a Pagar</v>
          </cell>
          <cell r="H115" t="str">
            <v>Cash - Brasil</v>
          </cell>
          <cell r="I115">
            <v>78</v>
          </cell>
          <cell r="J115" t="str">
            <v>Identificar pagamentos de fretes e encaminhar a UDI</v>
          </cell>
          <cell r="K115" t="str">
            <v>NÃO</v>
          </cell>
          <cell r="L115">
            <v>0</v>
          </cell>
          <cell r="M115" t="str">
            <v>TRANSACIONAL</v>
          </cell>
          <cell r="N115" t="str">
            <v>SIM</v>
          </cell>
          <cell r="O115" t="str">
            <v>CSC</v>
          </cell>
        </row>
        <row r="116">
          <cell r="B116" t="str">
            <v>AT_113</v>
          </cell>
          <cell r="C116" t="str">
            <v>FIN</v>
          </cell>
          <cell r="D116" t="str">
            <v>FINANCEIRO</v>
          </cell>
          <cell r="E116" t="str">
            <v>CAP_CASH - BRASIL</v>
          </cell>
          <cell r="F116" t="str">
            <v>Financeiro</v>
          </cell>
          <cell r="G116" t="str">
            <v>Contas a Pagar</v>
          </cell>
          <cell r="H116" t="str">
            <v>Cash - Brasil</v>
          </cell>
          <cell r="I116">
            <v>79</v>
          </cell>
          <cell r="J116" t="str">
            <v>Gerar posição de cash e realizar transferências bancárias e pagamentos (se necessário)</v>
          </cell>
          <cell r="K116" t="str">
            <v>NÃO</v>
          </cell>
          <cell r="L116">
            <v>0</v>
          </cell>
          <cell r="M116" t="str">
            <v>TRANSACIONAL</v>
          </cell>
          <cell r="N116" t="str">
            <v>SIM</v>
          </cell>
          <cell r="O116" t="str">
            <v>CSC</v>
          </cell>
        </row>
        <row r="117">
          <cell r="B117" t="str">
            <v>AT_114</v>
          </cell>
          <cell r="C117" t="str">
            <v>FIN</v>
          </cell>
          <cell r="D117" t="str">
            <v>FINANCEIRO</v>
          </cell>
          <cell r="E117" t="str">
            <v>CAP_CASH - BRASIL</v>
          </cell>
          <cell r="F117" t="str">
            <v>Financeiro</v>
          </cell>
          <cell r="G117" t="str">
            <v>Contas a Pagar</v>
          </cell>
          <cell r="H117" t="str">
            <v>Cash - Brasil</v>
          </cell>
          <cell r="I117">
            <v>80</v>
          </cell>
          <cell r="J117" t="str">
            <v>Importar pagamentos do Originação, gerar extrato e gerar posição de cash</v>
          </cell>
          <cell r="K117" t="str">
            <v>NÃO</v>
          </cell>
          <cell r="L117">
            <v>0</v>
          </cell>
          <cell r="M117" t="str">
            <v>TRANSACIONAL</v>
          </cell>
          <cell r="N117" t="str">
            <v>SIM</v>
          </cell>
          <cell r="O117" t="str">
            <v>CSC</v>
          </cell>
        </row>
        <row r="118">
          <cell r="B118" t="str">
            <v>AT_115</v>
          </cell>
          <cell r="C118" t="str">
            <v>FIN</v>
          </cell>
          <cell r="D118" t="str">
            <v>FINANCEIRO</v>
          </cell>
          <cell r="E118" t="str">
            <v>CAP_CASH - BRASIL</v>
          </cell>
          <cell r="F118" t="str">
            <v>Financeiro</v>
          </cell>
          <cell r="G118" t="str">
            <v>Contas a Pagar</v>
          </cell>
          <cell r="H118" t="str">
            <v>Cash - Brasil</v>
          </cell>
          <cell r="I118">
            <v>81</v>
          </cell>
          <cell r="J118" t="str">
            <v>Realizar transferências para cobertura de operações financeiras</v>
          </cell>
          <cell r="K118" t="str">
            <v>NÃO</v>
          </cell>
          <cell r="L118">
            <v>0</v>
          </cell>
          <cell r="M118" t="str">
            <v>TRANSACIONAL</v>
          </cell>
          <cell r="N118" t="str">
            <v>SIM</v>
          </cell>
          <cell r="O118" t="str">
            <v>CSC</v>
          </cell>
        </row>
        <row r="119">
          <cell r="B119" t="str">
            <v>AT_116</v>
          </cell>
          <cell r="C119" t="str">
            <v>FIN</v>
          </cell>
          <cell r="D119" t="str">
            <v>FINANCEIRO</v>
          </cell>
          <cell r="E119" t="str">
            <v>CAP_CASH - BRASIL</v>
          </cell>
          <cell r="F119" t="str">
            <v>Financeiro</v>
          </cell>
          <cell r="G119" t="str">
            <v>Contas a Pagar</v>
          </cell>
          <cell r="H119" t="str">
            <v>Cash - Brasil</v>
          </cell>
          <cell r="I119">
            <v>82</v>
          </cell>
          <cell r="J119" t="str">
            <v>Emitir carta de transferência e encaminhar ao banco (Aplicação de operações financeiras)</v>
          </cell>
          <cell r="K119" t="str">
            <v>NÃO</v>
          </cell>
          <cell r="L119">
            <v>0</v>
          </cell>
          <cell r="M119" t="str">
            <v>TRANSACIONAL</v>
          </cell>
          <cell r="N119" t="str">
            <v>SIM</v>
          </cell>
          <cell r="O119" t="str">
            <v>CSC</v>
          </cell>
        </row>
        <row r="120">
          <cell r="B120" t="str">
            <v>AT_117</v>
          </cell>
          <cell r="C120" t="str">
            <v>FIN</v>
          </cell>
          <cell r="D120" t="str">
            <v>FINANCEIRO</v>
          </cell>
          <cell r="E120" t="str">
            <v>CAP_CASH - BRASIL</v>
          </cell>
          <cell r="F120" t="str">
            <v>Financeiro</v>
          </cell>
          <cell r="G120" t="str">
            <v>Contas a Pagar</v>
          </cell>
          <cell r="H120" t="str">
            <v>Cash - Brasil</v>
          </cell>
          <cell r="I120">
            <v>83</v>
          </cell>
          <cell r="J120" t="str">
            <v>Lançar aplicação, atualizar planilha de transferências e encaminhar para contabilidade</v>
          </cell>
          <cell r="K120" t="str">
            <v>NÃO</v>
          </cell>
          <cell r="L120">
            <v>0</v>
          </cell>
          <cell r="M120" t="str">
            <v>TRANSACIONAL</v>
          </cell>
          <cell r="N120" t="str">
            <v>SIM</v>
          </cell>
          <cell r="O120" t="str">
            <v>AS-IS</v>
          </cell>
        </row>
        <row r="121">
          <cell r="B121" t="str">
            <v>AT_118</v>
          </cell>
          <cell r="C121" t="str">
            <v>FIN</v>
          </cell>
          <cell r="D121" t="str">
            <v>FINANCEIRO</v>
          </cell>
          <cell r="E121" t="str">
            <v>-</v>
          </cell>
          <cell r="F121" t="str">
            <v>Financeiro</v>
          </cell>
          <cell r="G121" t="str">
            <v>Contas a Pagar</v>
          </cell>
          <cell r="H121" t="str">
            <v>TODOS</v>
          </cell>
          <cell r="I121">
            <v>84</v>
          </cell>
          <cell r="J121" t="str">
            <v>Atender solicitações de fornecedores</v>
          </cell>
          <cell r="K121">
            <v>0</v>
          </cell>
          <cell r="L121" t="str">
            <v>INTERFERÊNCIA</v>
          </cell>
          <cell r="M121" t="str">
            <v>INTERFERÊNCIA</v>
          </cell>
          <cell r="N121" t="str">
            <v>SIM</v>
          </cell>
          <cell r="O121" t="str">
            <v>INTERFERÊNCIA</v>
          </cell>
        </row>
        <row r="122">
          <cell r="B122" t="str">
            <v>AT_119</v>
          </cell>
          <cell r="C122" t="str">
            <v>FIN</v>
          </cell>
          <cell r="D122" t="str">
            <v>FINANCEIRO</v>
          </cell>
          <cell r="E122" t="str">
            <v>-</v>
          </cell>
          <cell r="F122" t="str">
            <v>Financeiro</v>
          </cell>
          <cell r="G122" t="str">
            <v>Contas a Pagar</v>
          </cell>
          <cell r="H122" t="str">
            <v>TODOS</v>
          </cell>
          <cell r="I122">
            <v>85</v>
          </cell>
          <cell r="J122" t="str">
            <v>Atender a dúvidas sobre liberação de prestação de contas</v>
          </cell>
          <cell r="K122">
            <v>0</v>
          </cell>
          <cell r="L122" t="str">
            <v>INTERFERÊNCIA</v>
          </cell>
          <cell r="M122" t="str">
            <v>INTERFERÊNCIA</v>
          </cell>
          <cell r="N122" t="str">
            <v>SIM</v>
          </cell>
          <cell r="O122" t="str">
            <v>INTERFERÊNCIA</v>
          </cell>
        </row>
        <row r="123">
          <cell r="B123" t="str">
            <v>AT_120</v>
          </cell>
          <cell r="C123" t="str">
            <v>FIN</v>
          </cell>
          <cell r="D123" t="str">
            <v>FINANCEIRO</v>
          </cell>
          <cell r="E123" t="str">
            <v>-</v>
          </cell>
          <cell r="F123" t="str">
            <v>Financeiro</v>
          </cell>
          <cell r="G123" t="str">
            <v>Contas a Pagar</v>
          </cell>
          <cell r="H123" t="str">
            <v>TODOS</v>
          </cell>
          <cell r="I123">
            <v>86</v>
          </cell>
          <cell r="J123" t="str">
            <v>Informar sobre status de documentos recebidos</v>
          </cell>
          <cell r="K123">
            <v>0</v>
          </cell>
          <cell r="L123" t="str">
            <v>INTERFERÊNCIA</v>
          </cell>
          <cell r="M123" t="str">
            <v>INTERFERÊNCIA</v>
          </cell>
          <cell r="N123" t="str">
            <v>SIM</v>
          </cell>
          <cell r="O123" t="str">
            <v>INTERFERÊNCIA</v>
          </cell>
        </row>
        <row r="124">
          <cell r="B124" t="str">
            <v>AT_121</v>
          </cell>
          <cell r="C124" t="str">
            <v>FIN</v>
          </cell>
          <cell r="D124" t="str">
            <v>FINANCEIRO</v>
          </cell>
          <cell r="E124" t="str">
            <v>-</v>
          </cell>
          <cell r="F124" t="str">
            <v>Financeiro</v>
          </cell>
          <cell r="G124" t="str">
            <v>Contas a Pagar</v>
          </cell>
          <cell r="H124" t="str">
            <v>TODOS</v>
          </cell>
          <cell r="I124">
            <v>87</v>
          </cell>
          <cell r="J124" t="str">
            <v>Solucionar problemas de prestação de contas</v>
          </cell>
          <cell r="K124">
            <v>0</v>
          </cell>
          <cell r="L124" t="str">
            <v>INTERFERÊNCIA</v>
          </cell>
          <cell r="M124" t="str">
            <v>INTERFERÊNCIA</v>
          </cell>
          <cell r="N124" t="str">
            <v>SIM</v>
          </cell>
          <cell r="O124" t="str">
            <v>INTERFERÊNCIA</v>
          </cell>
        </row>
        <row r="125">
          <cell r="B125" t="str">
            <v>AT_122</v>
          </cell>
          <cell r="C125" t="str">
            <v>FIN</v>
          </cell>
          <cell r="D125" t="str">
            <v>FINANCEIRO</v>
          </cell>
          <cell r="E125" t="str">
            <v>-</v>
          </cell>
          <cell r="F125" t="str">
            <v>Financeiro</v>
          </cell>
          <cell r="G125" t="str">
            <v>Contas a Pagar</v>
          </cell>
          <cell r="H125" t="str">
            <v>TODOS</v>
          </cell>
          <cell r="I125">
            <v>88</v>
          </cell>
          <cell r="J125" t="str">
            <v>Atender a dúvidas sobre andamento de pagamentos</v>
          </cell>
          <cell r="K125">
            <v>0</v>
          </cell>
          <cell r="L125" t="str">
            <v>INTERFERÊNCIA</v>
          </cell>
          <cell r="M125" t="str">
            <v>INTERFERÊNCIA</v>
          </cell>
          <cell r="N125" t="str">
            <v>SIM</v>
          </cell>
          <cell r="O125" t="str">
            <v>INTERFERÊNCIA</v>
          </cell>
        </row>
        <row r="126">
          <cell r="B126" t="str">
            <v>AT_123</v>
          </cell>
          <cell r="C126" t="str">
            <v>FIN</v>
          </cell>
          <cell r="D126" t="str">
            <v>FINANCEIRO</v>
          </cell>
          <cell r="E126" t="str">
            <v>-</v>
          </cell>
          <cell r="F126" t="str">
            <v>Financeiro</v>
          </cell>
          <cell r="G126" t="str">
            <v>Contas a Pagar</v>
          </cell>
          <cell r="H126" t="str">
            <v>TODOS</v>
          </cell>
          <cell r="I126">
            <v>89</v>
          </cell>
          <cell r="J126" t="str">
            <v>Atender A dúvidas sobre pagamento de salários</v>
          </cell>
          <cell r="K126">
            <v>0</v>
          </cell>
          <cell r="L126" t="str">
            <v>INTERFERÊNCIA</v>
          </cell>
          <cell r="M126" t="str">
            <v>INTERFERÊNCIA</v>
          </cell>
          <cell r="N126" t="str">
            <v>SIM</v>
          </cell>
          <cell r="O126" t="str">
            <v>INTERFERÊNCIA</v>
          </cell>
        </row>
        <row r="127">
          <cell r="B127" t="str">
            <v>AT_124</v>
          </cell>
          <cell r="C127" t="str">
            <v>FIN</v>
          </cell>
          <cell r="D127" t="str">
            <v>FINANCEIRO</v>
          </cell>
          <cell r="E127" t="str">
            <v>-</v>
          </cell>
          <cell r="F127" t="str">
            <v>Financeiro</v>
          </cell>
          <cell r="G127" t="str">
            <v>Contas a Pagar</v>
          </cell>
          <cell r="H127" t="str">
            <v>TODOS</v>
          </cell>
          <cell r="I127">
            <v>90</v>
          </cell>
          <cell r="J127" t="str">
            <v>Atender a dúvidas sobre comissões</v>
          </cell>
          <cell r="K127">
            <v>0</v>
          </cell>
          <cell r="L127" t="str">
            <v>INTERFERÊNCIA</v>
          </cell>
          <cell r="M127" t="str">
            <v>INTERFERÊNCIA</v>
          </cell>
          <cell r="N127" t="str">
            <v>SIM</v>
          </cell>
          <cell r="O127" t="str">
            <v>INTERFERÊNCIA</v>
          </cell>
        </row>
        <row r="128">
          <cell r="B128" t="str">
            <v>AT_125</v>
          </cell>
          <cell r="C128" t="str">
            <v>FIN</v>
          </cell>
          <cell r="D128" t="str">
            <v>FINANCEIRO</v>
          </cell>
          <cell r="E128" t="str">
            <v>-</v>
          </cell>
          <cell r="F128" t="str">
            <v>Financeiro</v>
          </cell>
          <cell r="G128" t="str">
            <v>Contas a Pagar</v>
          </cell>
          <cell r="H128" t="str">
            <v>TODOS</v>
          </cell>
          <cell r="I128">
            <v>91</v>
          </cell>
          <cell r="J128" t="str">
            <v>Fazer solicitações junto a fornecedores</v>
          </cell>
          <cell r="K128">
            <v>0</v>
          </cell>
          <cell r="L128" t="str">
            <v>INTERFERÊNCIA</v>
          </cell>
          <cell r="M128" t="str">
            <v>TRANSACIONAL</v>
          </cell>
          <cell r="N128" t="str">
            <v>SIM</v>
          </cell>
          <cell r="O128" t="str">
            <v>CSC</v>
          </cell>
        </row>
        <row r="129">
          <cell r="B129" t="str">
            <v>AT_126</v>
          </cell>
          <cell r="C129" t="str">
            <v>FIN</v>
          </cell>
          <cell r="D129" t="str">
            <v>FINANCEIRO</v>
          </cell>
          <cell r="E129" t="str">
            <v>-</v>
          </cell>
          <cell r="F129" t="str">
            <v>Financeiro</v>
          </cell>
          <cell r="G129" t="str">
            <v>Contas a Pagar</v>
          </cell>
          <cell r="H129" t="str">
            <v>TODOS</v>
          </cell>
          <cell r="I129">
            <v>92</v>
          </cell>
          <cell r="J129" t="str">
            <v>Informar data de pagamento</v>
          </cell>
          <cell r="K129">
            <v>0</v>
          </cell>
          <cell r="L129" t="str">
            <v>INTERFERÊNCIA</v>
          </cell>
          <cell r="M129" t="str">
            <v>INTERFERÊNCIA</v>
          </cell>
          <cell r="N129" t="str">
            <v>SIM</v>
          </cell>
          <cell r="O129" t="str">
            <v>INTERFERÊNCIA</v>
          </cell>
        </row>
        <row r="130">
          <cell r="B130" t="str">
            <v>AT_127</v>
          </cell>
          <cell r="C130" t="str">
            <v>FIN</v>
          </cell>
          <cell r="D130" t="str">
            <v>FINANCEIRO</v>
          </cell>
          <cell r="E130" t="str">
            <v>-</v>
          </cell>
          <cell r="F130" t="str">
            <v>Financeiro</v>
          </cell>
          <cell r="G130" t="str">
            <v>Contas a Pagar</v>
          </cell>
          <cell r="H130" t="str">
            <v>TODOS</v>
          </cell>
          <cell r="I130">
            <v>93</v>
          </cell>
          <cell r="J130" t="str">
            <v>Informar status de aprovação/prazo e valor aprovado</v>
          </cell>
          <cell r="K130">
            <v>0</v>
          </cell>
          <cell r="L130">
            <v>0</v>
          </cell>
          <cell r="M130" t="str">
            <v>INTERFERÊNCIA</v>
          </cell>
          <cell r="N130" t="str">
            <v>SIM</v>
          </cell>
          <cell r="O130" t="str">
            <v>INTERFERÊNCIA</v>
          </cell>
        </row>
        <row r="131">
          <cell r="B131" t="str">
            <v>AT_128</v>
          </cell>
          <cell r="C131" t="str">
            <v>FIN</v>
          </cell>
          <cell r="D131" t="str">
            <v>FINANCEIRO</v>
          </cell>
          <cell r="E131" t="str">
            <v>-</v>
          </cell>
          <cell r="F131" t="str">
            <v>Financeiro</v>
          </cell>
          <cell r="G131" t="str">
            <v>Contas a Pagar</v>
          </cell>
          <cell r="H131" t="str">
            <v>TODOS</v>
          </cell>
          <cell r="I131">
            <v>94</v>
          </cell>
          <cell r="J131" t="str">
            <v>Controlar cartões de crédito corporativos</v>
          </cell>
          <cell r="K131">
            <v>0</v>
          </cell>
          <cell r="L131">
            <v>0</v>
          </cell>
          <cell r="M131" t="str">
            <v>TRANSACIONAL</v>
          </cell>
          <cell r="N131" t="str">
            <v>SIM</v>
          </cell>
          <cell r="O131" t="str">
            <v>CSC</v>
          </cell>
        </row>
        <row r="132">
          <cell r="B132" t="str">
            <v>AT_129</v>
          </cell>
          <cell r="C132" t="str">
            <v>FIN</v>
          </cell>
          <cell r="D132" t="str">
            <v>FINANCEIRO</v>
          </cell>
          <cell r="E132" t="str">
            <v>-</v>
          </cell>
          <cell r="F132" t="str">
            <v>Financeiro</v>
          </cell>
          <cell r="G132" t="str">
            <v>Contas a Pagar</v>
          </cell>
          <cell r="H132" t="str">
            <v>TODOS</v>
          </cell>
          <cell r="I132">
            <v>95</v>
          </cell>
          <cell r="J132" t="str">
            <v>Atender áreas sobre dúvidas de câmbio</v>
          </cell>
          <cell r="K132">
            <v>0</v>
          </cell>
          <cell r="L132">
            <v>0</v>
          </cell>
          <cell r="M132" t="str">
            <v>INTERFERÊNCIA</v>
          </cell>
          <cell r="N132" t="str">
            <v>SIM</v>
          </cell>
          <cell r="O132" t="str">
            <v>INTERFERÊNCIA</v>
          </cell>
        </row>
        <row r="133">
          <cell r="B133" t="str">
            <v>AT_130</v>
          </cell>
          <cell r="C133" t="str">
            <v>FIN</v>
          </cell>
          <cell r="D133" t="str">
            <v>FINANCEIRO</v>
          </cell>
          <cell r="E133" t="str">
            <v>-</v>
          </cell>
          <cell r="F133" t="str">
            <v>Financeiro</v>
          </cell>
          <cell r="G133" t="str">
            <v>Contas a Pagar</v>
          </cell>
          <cell r="H133" t="str">
            <v>TODOS</v>
          </cell>
          <cell r="I133">
            <v>96</v>
          </cell>
          <cell r="J133" t="str">
            <v>Atualizar controles (Pagamentos efetivados, tipos de pagamento, pagamentos devolvidos, etc)</v>
          </cell>
          <cell r="K133">
            <v>0</v>
          </cell>
          <cell r="L133">
            <v>0</v>
          </cell>
          <cell r="M133" t="str">
            <v>TRANSACIONAL</v>
          </cell>
          <cell r="N133" t="str">
            <v>SIM</v>
          </cell>
          <cell r="O133" t="str">
            <v>CSC</v>
          </cell>
        </row>
        <row r="134">
          <cell r="B134" t="str">
            <v>AT_131</v>
          </cell>
          <cell r="C134" t="str">
            <v>FIN</v>
          </cell>
          <cell r="D134" t="str">
            <v>FINANCEIRO</v>
          </cell>
          <cell r="E134" t="str">
            <v>CAR_GERACAO RELATORIO DE COBRANCA</v>
          </cell>
          <cell r="F134" t="str">
            <v>Financeiro</v>
          </cell>
          <cell r="G134" t="str">
            <v>Contas a Receber</v>
          </cell>
          <cell r="H134" t="str">
            <v>Geração do relatório de cobrança</v>
          </cell>
          <cell r="I134">
            <v>97</v>
          </cell>
          <cell r="J134" t="str">
            <v>Gerar relatório de posições de contas em aberto e encaminhar a grupos de cobrança</v>
          </cell>
          <cell r="K134" t="str">
            <v>NÃO</v>
          </cell>
          <cell r="L134">
            <v>0</v>
          </cell>
          <cell r="M134" t="str">
            <v>TRANSACIONAL</v>
          </cell>
          <cell r="N134" t="str">
            <v>SIM</v>
          </cell>
          <cell r="O134" t="str">
            <v>CSC</v>
          </cell>
        </row>
        <row r="135">
          <cell r="B135" t="str">
            <v>AT_132</v>
          </cell>
          <cell r="C135" t="str">
            <v>FIN</v>
          </cell>
          <cell r="D135" t="str">
            <v>FINANCEIRO</v>
          </cell>
          <cell r="E135" t="str">
            <v>CAR_GERACAO RELATORIO DE COBRANCA</v>
          </cell>
          <cell r="F135" t="str">
            <v>Financeiro</v>
          </cell>
          <cell r="G135" t="str">
            <v>Contas a Receber</v>
          </cell>
          <cell r="H135" t="str">
            <v>Geração do relatório de cobrança</v>
          </cell>
          <cell r="I135">
            <v>98</v>
          </cell>
          <cell r="J135" t="str">
            <v>Identificar vencimentos incorretos</v>
          </cell>
          <cell r="K135" t="str">
            <v>NÃO</v>
          </cell>
          <cell r="L135">
            <v>0</v>
          </cell>
          <cell r="M135" t="str">
            <v>TRANSACIONAL</v>
          </cell>
          <cell r="N135" t="str">
            <v>SIM</v>
          </cell>
          <cell r="O135" t="str">
            <v>CSC</v>
          </cell>
        </row>
        <row r="136">
          <cell r="B136" t="str">
            <v>AT_133</v>
          </cell>
          <cell r="C136" t="str">
            <v>FIN</v>
          </cell>
          <cell r="D136" t="str">
            <v>FINANCEIRO</v>
          </cell>
          <cell r="E136" t="str">
            <v>CAR_GERACAO RELATORIO DE COBRANCA</v>
          </cell>
          <cell r="F136" t="str">
            <v>Financeiro</v>
          </cell>
          <cell r="G136" t="str">
            <v>Contas a Receber</v>
          </cell>
          <cell r="H136" t="str">
            <v>Geração do relatório de cobrança</v>
          </cell>
          <cell r="I136">
            <v>99</v>
          </cell>
          <cell r="J136" t="str">
            <v>Realizar prorrogação do vencimento</v>
          </cell>
          <cell r="K136" t="str">
            <v>NÃO</v>
          </cell>
          <cell r="L136">
            <v>0</v>
          </cell>
          <cell r="M136" t="str">
            <v>TRANSACIONAL</v>
          </cell>
          <cell r="N136" t="str">
            <v>SIM</v>
          </cell>
          <cell r="O136" t="str">
            <v>CSC</v>
          </cell>
        </row>
        <row r="137">
          <cell r="B137" t="str">
            <v>AT_134</v>
          </cell>
          <cell r="C137" t="str">
            <v>FIN</v>
          </cell>
          <cell r="D137" t="str">
            <v>FINANCEIRO</v>
          </cell>
          <cell r="E137" t="str">
            <v>CAR_GERACAO RELATORIO DE COBRANCA</v>
          </cell>
          <cell r="F137" t="str">
            <v>Financeiro</v>
          </cell>
          <cell r="G137" t="str">
            <v>Contas a Receber</v>
          </cell>
          <cell r="H137" t="str">
            <v>Geração do relatório de cobrança</v>
          </cell>
          <cell r="I137">
            <v>100</v>
          </cell>
          <cell r="J137" t="str">
            <v>Atualizar status do processo</v>
          </cell>
          <cell r="K137" t="str">
            <v>NÃO</v>
          </cell>
          <cell r="L137">
            <v>0</v>
          </cell>
          <cell r="M137" t="str">
            <v>TRANSACIONAL</v>
          </cell>
          <cell r="N137" t="str">
            <v>SIM</v>
          </cell>
          <cell r="O137" t="str">
            <v>CSC</v>
          </cell>
        </row>
        <row r="138">
          <cell r="B138" t="str">
            <v>AT_135</v>
          </cell>
          <cell r="C138" t="str">
            <v>FIN</v>
          </cell>
          <cell r="D138" t="str">
            <v>FINANCEIRO</v>
          </cell>
          <cell r="E138" t="str">
            <v>CAR_COBRANCA ATIVA</v>
          </cell>
          <cell r="F138" t="str">
            <v>Financeiro</v>
          </cell>
          <cell r="G138" t="str">
            <v>Contas a Receber</v>
          </cell>
          <cell r="H138" t="str">
            <v>Cobrança ativa</v>
          </cell>
          <cell r="I138">
            <v>101</v>
          </cell>
          <cell r="J138" t="str">
            <v>Identificar clientes e negociar dívida</v>
          </cell>
          <cell r="K138" t="str">
            <v>NÃO</v>
          </cell>
          <cell r="L138">
            <v>0</v>
          </cell>
          <cell r="M138" t="str">
            <v>NÃO TRANSACIONAL</v>
          </cell>
          <cell r="N138" t="str">
            <v>SIM</v>
          </cell>
          <cell r="O138" t="str">
            <v>AS-IS</v>
          </cell>
        </row>
        <row r="139">
          <cell r="B139" t="str">
            <v>AT_136</v>
          </cell>
          <cell r="C139" t="str">
            <v>FIN</v>
          </cell>
          <cell r="D139" t="str">
            <v>FINANCEIRO</v>
          </cell>
          <cell r="E139" t="str">
            <v>CAR_COBRANCA ATIVA</v>
          </cell>
          <cell r="F139" t="str">
            <v>Financeiro</v>
          </cell>
          <cell r="G139" t="str">
            <v>Contas a Receber</v>
          </cell>
          <cell r="H139" t="str">
            <v>Cobrança ativa</v>
          </cell>
          <cell r="I139">
            <v>102</v>
          </cell>
          <cell r="J139" t="str">
            <v>Coletar documentação e encaminhar para inclusão no Serasa</v>
          </cell>
          <cell r="K139" t="str">
            <v>NÃO</v>
          </cell>
          <cell r="L139">
            <v>0</v>
          </cell>
          <cell r="M139" t="str">
            <v>TRANSACIONAL</v>
          </cell>
          <cell r="N139" t="str">
            <v>SIM</v>
          </cell>
          <cell r="O139" t="str">
            <v>CSC</v>
          </cell>
        </row>
        <row r="140">
          <cell r="B140" t="str">
            <v>AT_137</v>
          </cell>
          <cell r="C140" t="str">
            <v>FIN</v>
          </cell>
          <cell r="D140" t="str">
            <v>FINANCEIRO</v>
          </cell>
          <cell r="E140" t="str">
            <v>CAR_CONTROLE DE COBRANCA CONTENCIOSA</v>
          </cell>
          <cell r="F140" t="str">
            <v>Financeiro</v>
          </cell>
          <cell r="G140" t="str">
            <v>Contas a Receber</v>
          </cell>
          <cell r="H140" t="str">
            <v>Controle de cobrança contenciosa</v>
          </cell>
          <cell r="I140">
            <v>103</v>
          </cell>
          <cell r="J140" t="str">
            <v>Atualizar cálculo da dívida</v>
          </cell>
          <cell r="K140" t="str">
            <v>NÃO</v>
          </cell>
          <cell r="L140">
            <v>0</v>
          </cell>
          <cell r="M140" t="str">
            <v>TRANSACIONAL</v>
          </cell>
          <cell r="N140" t="str">
            <v>SIM</v>
          </cell>
          <cell r="O140" t="str">
            <v>CSC</v>
          </cell>
        </row>
        <row r="141">
          <cell r="B141" t="str">
            <v>AT_138</v>
          </cell>
          <cell r="C141" t="str">
            <v>FIN</v>
          </cell>
          <cell r="D141" t="str">
            <v>FINANCEIRO</v>
          </cell>
          <cell r="E141" t="str">
            <v>CAR_CONTROLE DE COBRANCA CONTENCIOSA</v>
          </cell>
          <cell r="F141" t="str">
            <v>Financeiro</v>
          </cell>
          <cell r="G141" t="str">
            <v>Contas a Receber</v>
          </cell>
          <cell r="H141" t="str">
            <v>Controle de cobrança contenciosa</v>
          </cell>
          <cell r="I141">
            <v>104</v>
          </cell>
          <cell r="J141" t="str">
            <v>Excluir cliente do Serasa e retirar protesto em cartório</v>
          </cell>
          <cell r="K141" t="str">
            <v>NÃO</v>
          </cell>
          <cell r="L141">
            <v>0</v>
          </cell>
          <cell r="M141" t="str">
            <v>TRANSACIONAL</v>
          </cell>
          <cell r="N141" t="str">
            <v>SIM</v>
          </cell>
          <cell r="O141" t="str">
            <v>CSC</v>
          </cell>
        </row>
        <row r="142">
          <cell r="B142" t="str">
            <v>AT_139</v>
          </cell>
          <cell r="C142" t="str">
            <v>FIN</v>
          </cell>
          <cell r="D142" t="str">
            <v>FINANCEIRO</v>
          </cell>
          <cell r="E142" t="str">
            <v>CAR_PDD - GRAOS</v>
          </cell>
          <cell r="F142" t="str">
            <v>Financeiro</v>
          </cell>
          <cell r="G142" t="str">
            <v>Contas a Receber</v>
          </cell>
          <cell r="H142" t="str">
            <v>PDD - Pré-financiamento de grãos</v>
          </cell>
          <cell r="I142">
            <v>105</v>
          </cell>
          <cell r="J142" t="str">
            <v>Inserir informações de cliente, aprovar e contabilizar lote</v>
          </cell>
          <cell r="K142" t="str">
            <v>NÃO</v>
          </cell>
          <cell r="L142">
            <v>0</v>
          </cell>
          <cell r="M142" t="str">
            <v>TRANSACIONAL</v>
          </cell>
          <cell r="N142" t="str">
            <v>SIM</v>
          </cell>
          <cell r="O142" t="str">
            <v>CSC</v>
          </cell>
        </row>
        <row r="143">
          <cell r="B143" t="str">
            <v>AT_140</v>
          </cell>
          <cell r="C143" t="str">
            <v>FIN</v>
          </cell>
          <cell r="D143" t="str">
            <v>FINANCEIRO</v>
          </cell>
          <cell r="E143" t="str">
            <v>CAR_PDD - GRAOS</v>
          </cell>
          <cell r="F143" t="str">
            <v>Financeiro</v>
          </cell>
          <cell r="G143" t="str">
            <v>Contas a Receber</v>
          </cell>
          <cell r="H143" t="str">
            <v>PDD - Pré-financiamento de grãos</v>
          </cell>
          <cell r="I143">
            <v>106</v>
          </cell>
          <cell r="J143" t="str">
            <v>Alterar status de cliente, apurar e conciliar PDD</v>
          </cell>
          <cell r="K143" t="str">
            <v>NÃO</v>
          </cell>
          <cell r="L143">
            <v>0</v>
          </cell>
          <cell r="M143" t="str">
            <v>TRANSACIONAL</v>
          </cell>
          <cell r="N143" t="str">
            <v>SIM</v>
          </cell>
          <cell r="O143" t="str">
            <v>CSC</v>
          </cell>
        </row>
        <row r="144">
          <cell r="B144" t="str">
            <v>AT_141</v>
          </cell>
          <cell r="C144" t="str">
            <v>FIN</v>
          </cell>
          <cell r="D144" t="str">
            <v>FINANCEIRO</v>
          </cell>
          <cell r="E144" t="str">
            <v>CAR_PDD - GRAOS</v>
          </cell>
          <cell r="F144" t="str">
            <v>Financeiro</v>
          </cell>
          <cell r="G144" t="str">
            <v>Contas a Receber</v>
          </cell>
          <cell r="H144" t="str">
            <v>PDD - Pré-financiamento de grãos</v>
          </cell>
          <cell r="I144">
            <v>107</v>
          </cell>
          <cell r="J144" t="str">
            <v>Baixar valores de acordo judicial, aprovar e contabilizar lote</v>
          </cell>
          <cell r="K144" t="str">
            <v>NÃO</v>
          </cell>
          <cell r="L144">
            <v>0</v>
          </cell>
          <cell r="M144" t="str">
            <v>TRANSACIONAL</v>
          </cell>
          <cell r="N144" t="str">
            <v>SIM</v>
          </cell>
          <cell r="O144" t="str">
            <v>CSC</v>
          </cell>
        </row>
        <row r="145">
          <cell r="B145" t="str">
            <v>AT_142</v>
          </cell>
          <cell r="C145" t="str">
            <v>FIN</v>
          </cell>
          <cell r="D145" t="str">
            <v>FINANCEIRO</v>
          </cell>
          <cell r="E145" t="str">
            <v>CAR_PDD - IR</v>
          </cell>
          <cell r="F145" t="str">
            <v>Financeiro</v>
          </cell>
          <cell r="G145" t="str">
            <v>Contas a Receber</v>
          </cell>
          <cell r="H145" t="str">
            <v>PDD - IR</v>
          </cell>
          <cell r="I145">
            <v>108</v>
          </cell>
          <cell r="J145" t="str">
            <v>Atualizar PDD de IR e disponibilizar planilha no Sharepoint</v>
          </cell>
          <cell r="K145" t="str">
            <v>NÃO</v>
          </cell>
          <cell r="L145">
            <v>0</v>
          </cell>
          <cell r="M145" t="str">
            <v>TRANSACIONAL</v>
          </cell>
          <cell r="N145" t="str">
            <v>SIM</v>
          </cell>
          <cell r="O145" t="str">
            <v>CSC</v>
          </cell>
        </row>
        <row r="146">
          <cell r="B146" t="str">
            <v>AT_143</v>
          </cell>
          <cell r="C146" t="str">
            <v>FIN</v>
          </cell>
          <cell r="D146" t="str">
            <v>FINANCEIRO</v>
          </cell>
          <cell r="E146" t="str">
            <v>CAR_PDD - IR</v>
          </cell>
          <cell r="F146" t="str">
            <v>Financeiro</v>
          </cell>
          <cell r="G146" t="str">
            <v>Contas a Receber</v>
          </cell>
          <cell r="H146" t="str">
            <v>PDD - IR</v>
          </cell>
          <cell r="I146">
            <v>109</v>
          </cell>
          <cell r="J146" t="str">
            <v>Realizar baixa contábil de AR e informar atualização da planilha no Sharepoint</v>
          </cell>
          <cell r="K146" t="str">
            <v>NÃO</v>
          </cell>
          <cell r="L146">
            <v>0</v>
          </cell>
          <cell r="M146" t="str">
            <v>TRANSACIONAL</v>
          </cell>
          <cell r="N146" t="str">
            <v>SIM</v>
          </cell>
          <cell r="O146" t="str">
            <v>CSC</v>
          </cell>
        </row>
        <row r="147">
          <cell r="B147" t="str">
            <v>AT_144</v>
          </cell>
          <cell r="C147" t="str">
            <v>FIN</v>
          </cell>
          <cell r="D147" t="str">
            <v>FINANCEIRO</v>
          </cell>
          <cell r="E147" t="str">
            <v>CAR_PDD - AR</v>
          </cell>
          <cell r="F147" t="str">
            <v>Financeiro</v>
          </cell>
          <cell r="G147" t="str">
            <v>Contas a Receber</v>
          </cell>
          <cell r="H147" t="str">
            <v>PDD - A/R</v>
          </cell>
          <cell r="I147">
            <v>110</v>
          </cell>
          <cell r="J147" t="str">
            <v>Realizar apuração do PDD - Trade A/R e inserir notas explicativas</v>
          </cell>
          <cell r="K147" t="str">
            <v>NÃO</v>
          </cell>
          <cell r="L147">
            <v>0</v>
          </cell>
          <cell r="M147" t="str">
            <v>TRANSACIONAL</v>
          </cell>
          <cell r="N147" t="str">
            <v>SIM</v>
          </cell>
          <cell r="O147" t="str">
            <v>CSC</v>
          </cell>
        </row>
        <row r="148">
          <cell r="B148" t="str">
            <v>AT_145</v>
          </cell>
          <cell r="C148" t="str">
            <v>FIN</v>
          </cell>
          <cell r="D148" t="str">
            <v>FINANCEIRO</v>
          </cell>
          <cell r="E148" t="str">
            <v>CAR_CHEQUES EM CUSTÓDIA</v>
          </cell>
          <cell r="F148" t="str">
            <v>Financeiro</v>
          </cell>
          <cell r="G148" t="str">
            <v>Contas a Receber</v>
          </cell>
          <cell r="H148" t="str">
            <v>Cheques em custódia</v>
          </cell>
          <cell r="I148">
            <v>111</v>
          </cell>
          <cell r="J148" t="str">
            <v>Analisar histórico de crédito</v>
          </cell>
          <cell r="K148" t="str">
            <v>NÃO</v>
          </cell>
          <cell r="L148">
            <v>0</v>
          </cell>
          <cell r="M148" t="str">
            <v>TRANSACIONAL</v>
          </cell>
          <cell r="N148" t="str">
            <v>SIM</v>
          </cell>
          <cell r="O148" t="str">
            <v>CSC</v>
          </cell>
        </row>
        <row r="149">
          <cell r="B149" t="str">
            <v>AT_146</v>
          </cell>
          <cell r="C149" t="str">
            <v>FIN</v>
          </cell>
          <cell r="D149" t="str">
            <v>FINANCEIRO</v>
          </cell>
          <cell r="E149" t="str">
            <v>CAR_CHEQUES EM CUSTÓDIA</v>
          </cell>
          <cell r="F149" t="str">
            <v>Financeiro</v>
          </cell>
          <cell r="G149" t="str">
            <v>Contas a Receber</v>
          </cell>
          <cell r="H149" t="str">
            <v>Cheques em custódia</v>
          </cell>
          <cell r="I149">
            <v>112</v>
          </cell>
          <cell r="J149" t="str">
            <v>Inserir e depositar cheque em custódia</v>
          </cell>
          <cell r="K149" t="str">
            <v>NÃO</v>
          </cell>
          <cell r="L149">
            <v>0</v>
          </cell>
          <cell r="M149" t="str">
            <v>TRANSACIONAL</v>
          </cell>
          <cell r="N149" t="str">
            <v>SIM</v>
          </cell>
          <cell r="O149" t="str">
            <v>CSC</v>
          </cell>
        </row>
        <row r="150">
          <cell r="B150" t="str">
            <v>AT_147</v>
          </cell>
          <cell r="C150" t="str">
            <v>FIN</v>
          </cell>
          <cell r="D150" t="str">
            <v>FINANCEIRO</v>
          </cell>
          <cell r="E150" t="str">
            <v>CAR_EXPOSIÇÃO DE CLIENTES</v>
          </cell>
          <cell r="F150" t="str">
            <v>Financeiro</v>
          </cell>
          <cell r="G150" t="str">
            <v>Contas a Receber</v>
          </cell>
          <cell r="H150" t="str">
            <v>Posição de contas a receber em aberto e pagos</v>
          </cell>
          <cell r="I150">
            <v>113</v>
          </cell>
          <cell r="J150" t="str">
            <v>Gerar posição de recebimentos em aberto e pagos</v>
          </cell>
          <cell r="K150" t="str">
            <v>NÃO</v>
          </cell>
          <cell r="L150">
            <v>0</v>
          </cell>
          <cell r="M150" t="str">
            <v>TRANSACIONAL</v>
          </cell>
          <cell r="N150" t="str">
            <v>SIM</v>
          </cell>
          <cell r="O150" t="str">
            <v>CSC</v>
          </cell>
        </row>
        <row r="151">
          <cell r="B151" t="str">
            <v>AT_148</v>
          </cell>
          <cell r="C151" t="str">
            <v>FIN</v>
          </cell>
          <cell r="D151" t="str">
            <v>FINANCEIRO</v>
          </cell>
          <cell r="E151" t="str">
            <v>CAR_EXPOSIÇÃO DE CLIENTES</v>
          </cell>
          <cell r="F151" t="str">
            <v>Financeiro</v>
          </cell>
          <cell r="G151" t="str">
            <v>Contas a Receber</v>
          </cell>
          <cell r="H151" t="str">
            <v>Posição de contas a receber em aberto e pagos</v>
          </cell>
          <cell r="I151">
            <v>114</v>
          </cell>
          <cell r="J151" t="str">
            <v>Gerar relatório de posição abertos e pagos de clientes</v>
          </cell>
          <cell r="K151" t="str">
            <v>NÃO</v>
          </cell>
          <cell r="L151">
            <v>0</v>
          </cell>
          <cell r="M151" t="str">
            <v>TRANSACIONAL</v>
          </cell>
          <cell r="N151" t="str">
            <v>SIM</v>
          </cell>
          <cell r="O151" t="str">
            <v>CSC</v>
          </cell>
        </row>
        <row r="152">
          <cell r="B152" t="str">
            <v>AT_149</v>
          </cell>
          <cell r="C152" t="str">
            <v>FIN</v>
          </cell>
          <cell r="D152" t="str">
            <v>FINANCEIRO</v>
          </cell>
          <cell r="E152" t="str">
            <v>CAR_EXPOSIÇÃO DE CLIENTES</v>
          </cell>
          <cell r="F152" t="str">
            <v>Financeiro</v>
          </cell>
          <cell r="G152" t="str">
            <v>Contas a Receber</v>
          </cell>
          <cell r="H152" t="str">
            <v>Posição de contas a receber em aberto e pagos</v>
          </cell>
          <cell r="I152">
            <v>115</v>
          </cell>
          <cell r="J152" t="str">
            <v>Gerar 2a. via do boleto</v>
          </cell>
          <cell r="K152" t="str">
            <v>NÃO</v>
          </cell>
          <cell r="L152">
            <v>0</v>
          </cell>
          <cell r="M152" t="str">
            <v>TRANSACIONAL</v>
          </cell>
          <cell r="N152" t="str">
            <v>SIM</v>
          </cell>
          <cell r="O152" t="str">
            <v>CSC</v>
          </cell>
        </row>
        <row r="153">
          <cell r="B153" t="str">
            <v>AT_150</v>
          </cell>
          <cell r="C153" t="str">
            <v>FIN</v>
          </cell>
          <cell r="D153" t="str">
            <v>FINANCEIRO</v>
          </cell>
          <cell r="E153" t="str">
            <v>CAR_BAIXAS VIA QUITAÇÃO</v>
          </cell>
          <cell r="F153" t="str">
            <v>Financeiro</v>
          </cell>
          <cell r="G153" t="str">
            <v>Contas a Receber</v>
          </cell>
          <cell r="H153" t="str">
            <v>Baixas via quitação</v>
          </cell>
          <cell r="I153">
            <v>116</v>
          </cell>
          <cell r="J153" t="str">
            <v>Confirmar recebimento da mercadoria e solicitar emissão da quitação e compensação ao produtor</v>
          </cell>
          <cell r="K153" t="str">
            <v>NÃO</v>
          </cell>
          <cell r="L153">
            <v>0</v>
          </cell>
          <cell r="M153" t="str">
            <v>TRANSACIONAL</v>
          </cell>
          <cell r="N153" t="str">
            <v>SIM</v>
          </cell>
          <cell r="O153" t="str">
            <v>CSC</v>
          </cell>
        </row>
        <row r="154">
          <cell r="B154" t="str">
            <v>AT_151</v>
          </cell>
          <cell r="C154" t="str">
            <v>FIN</v>
          </cell>
          <cell r="D154" t="str">
            <v>FINANCEIRO</v>
          </cell>
          <cell r="E154" t="str">
            <v>CAR_BAIXAS VIA QUITAÇÃO</v>
          </cell>
          <cell r="F154" t="str">
            <v>Financeiro</v>
          </cell>
          <cell r="G154" t="str">
            <v>Contas a Receber</v>
          </cell>
          <cell r="H154" t="str">
            <v>Baixas via quitação</v>
          </cell>
          <cell r="I154">
            <v>117</v>
          </cell>
          <cell r="J154" t="str">
            <v>Realizar baixa</v>
          </cell>
          <cell r="K154" t="str">
            <v>NÃO</v>
          </cell>
          <cell r="L154">
            <v>0</v>
          </cell>
          <cell r="M154" t="str">
            <v>TRANSACIONAL</v>
          </cell>
          <cell r="N154" t="str">
            <v>SIM</v>
          </cell>
          <cell r="O154" t="str">
            <v>CSC</v>
          </cell>
        </row>
        <row r="155">
          <cell r="B155" t="str">
            <v>AT_152</v>
          </cell>
          <cell r="C155" t="str">
            <v>FIN</v>
          </cell>
          <cell r="D155" t="str">
            <v>FINANCEIRO</v>
          </cell>
          <cell r="E155" t="str">
            <v>CAR_CONTROLE DE PERMUTA</v>
          </cell>
          <cell r="F155" t="str">
            <v>Financeiro</v>
          </cell>
          <cell r="G155" t="str">
            <v>Contas a Receber</v>
          </cell>
          <cell r="H155" t="str">
            <v>Controle de permuta</v>
          </cell>
          <cell r="I155">
            <v>118</v>
          </cell>
          <cell r="J155" t="str">
            <v>Gerar relatório de permuta e verificar se há saldo</v>
          </cell>
          <cell r="K155" t="str">
            <v>NÃO</v>
          </cell>
          <cell r="L155">
            <v>0</v>
          </cell>
          <cell r="M155" t="str">
            <v>TRANSACIONAL</v>
          </cell>
          <cell r="N155" t="str">
            <v>SIM</v>
          </cell>
          <cell r="O155" t="str">
            <v>CSC</v>
          </cell>
        </row>
        <row r="156">
          <cell r="B156" t="str">
            <v>AT_153</v>
          </cell>
          <cell r="C156" t="str">
            <v>FIN</v>
          </cell>
          <cell r="D156" t="str">
            <v>FINANCEIRO</v>
          </cell>
          <cell r="E156" t="str">
            <v>CAR_CONTROLE DE PERMUTA</v>
          </cell>
          <cell r="F156" t="str">
            <v>Financeiro</v>
          </cell>
          <cell r="G156" t="str">
            <v>Contas a Receber</v>
          </cell>
          <cell r="H156" t="str">
            <v>Controle de permuta</v>
          </cell>
          <cell r="I156">
            <v>119</v>
          </cell>
          <cell r="J156" t="str">
            <v>Realizar ajustes e realizar baixa</v>
          </cell>
          <cell r="K156" t="str">
            <v>NÃO</v>
          </cell>
          <cell r="L156">
            <v>0</v>
          </cell>
          <cell r="M156" t="str">
            <v>TRANSACIONAL</v>
          </cell>
          <cell r="N156" t="str">
            <v>SIM</v>
          </cell>
          <cell r="O156" t="str">
            <v>CSC</v>
          </cell>
        </row>
        <row r="157">
          <cell r="B157" t="str">
            <v>AT_154</v>
          </cell>
          <cell r="C157" t="str">
            <v>FIN</v>
          </cell>
          <cell r="D157" t="str">
            <v>FINANCEIRO</v>
          </cell>
          <cell r="E157" t="str">
            <v>CAR_BAIXA E CONCILIACAO DE DEPOSITOS BANCARIOS</v>
          </cell>
          <cell r="F157" t="str">
            <v>Financeiro</v>
          </cell>
          <cell r="G157" t="str">
            <v>Contas a Receber</v>
          </cell>
          <cell r="H157" t="str">
            <v>Baixa e conciliação de depósitos bancários</v>
          </cell>
          <cell r="I157">
            <v>120</v>
          </cell>
          <cell r="J157" t="str">
            <v>Identificar clientes para baixa e gerar lote de baixas</v>
          </cell>
          <cell r="K157" t="str">
            <v>NÃO</v>
          </cell>
          <cell r="L157">
            <v>0</v>
          </cell>
          <cell r="M157" t="str">
            <v>TRANSACIONAL</v>
          </cell>
          <cell r="N157" t="str">
            <v>SIM</v>
          </cell>
          <cell r="O157" t="str">
            <v>CSC</v>
          </cell>
        </row>
        <row r="158">
          <cell r="B158" t="str">
            <v>AT_155</v>
          </cell>
          <cell r="C158" t="str">
            <v>FIN</v>
          </cell>
          <cell r="D158" t="str">
            <v>FINANCEIRO</v>
          </cell>
          <cell r="E158" t="str">
            <v>CAR_BAIXA E CONCILIACAO DE DEPOSITOS BANCARIOS</v>
          </cell>
          <cell r="F158" t="str">
            <v>Financeiro</v>
          </cell>
          <cell r="G158" t="str">
            <v>Contas a Receber</v>
          </cell>
          <cell r="H158" t="str">
            <v>Baixa e conciliação de depósitos bancários</v>
          </cell>
          <cell r="I158">
            <v>121</v>
          </cell>
          <cell r="J158" t="str">
            <v>Realizar conferência e aprovação do lote de baixas</v>
          </cell>
          <cell r="K158" t="str">
            <v>NÃO</v>
          </cell>
          <cell r="L158">
            <v>0</v>
          </cell>
          <cell r="M158" t="str">
            <v>TRANSACIONAL</v>
          </cell>
          <cell r="N158" t="str">
            <v>SIM</v>
          </cell>
          <cell r="O158" t="str">
            <v>CSC</v>
          </cell>
        </row>
        <row r="159">
          <cell r="B159" t="str">
            <v>AT_156</v>
          </cell>
          <cell r="C159" t="str">
            <v>FIN</v>
          </cell>
          <cell r="D159" t="str">
            <v>FINANCEIRO</v>
          </cell>
          <cell r="E159" t="str">
            <v>CAR_BAIXA E CONCILIACAO DE DEPOSITOS BANCARIOS</v>
          </cell>
          <cell r="F159" t="str">
            <v>Financeiro</v>
          </cell>
          <cell r="G159" t="str">
            <v>Contas a Receber</v>
          </cell>
          <cell r="H159" t="str">
            <v>Baixa e conciliação de depósitos bancários</v>
          </cell>
          <cell r="I159">
            <v>122</v>
          </cell>
          <cell r="J159" t="str">
            <v>Gerar relatório de créditos pendentes</v>
          </cell>
          <cell r="K159" t="str">
            <v>NÃO</v>
          </cell>
          <cell r="L159">
            <v>0</v>
          </cell>
          <cell r="M159" t="str">
            <v>TRANSACIONAL</v>
          </cell>
          <cell r="N159" t="str">
            <v>SIM</v>
          </cell>
          <cell r="O159" t="str">
            <v>CSC</v>
          </cell>
        </row>
        <row r="160">
          <cell r="B160" t="str">
            <v>AT_157</v>
          </cell>
          <cell r="C160" t="str">
            <v>FIN</v>
          </cell>
          <cell r="D160" t="str">
            <v>FINANCEIRO</v>
          </cell>
          <cell r="E160" t="str">
            <v>CAR_CHEQUES DEVOLVIDOS</v>
          </cell>
          <cell r="F160" t="str">
            <v>Financeiro</v>
          </cell>
          <cell r="G160" t="str">
            <v>Contas a Receber</v>
          </cell>
          <cell r="H160" t="str">
            <v>Cheques devolvidos</v>
          </cell>
          <cell r="I160">
            <v>123</v>
          </cell>
          <cell r="J160" t="str">
            <v>Gerar relatório de clientes com cheques devolvidos</v>
          </cell>
          <cell r="K160" t="str">
            <v>NÃO</v>
          </cell>
          <cell r="L160">
            <v>0</v>
          </cell>
          <cell r="M160" t="str">
            <v>TRANSACIONAL</v>
          </cell>
          <cell r="N160" t="str">
            <v>SIM</v>
          </cell>
          <cell r="O160" t="str">
            <v>CSC</v>
          </cell>
        </row>
        <row r="161">
          <cell r="B161" t="str">
            <v>AT_158</v>
          </cell>
          <cell r="C161" t="str">
            <v>FIN</v>
          </cell>
          <cell r="D161" t="str">
            <v>FINANCEIRO</v>
          </cell>
          <cell r="E161" t="str">
            <v>CAR_CHEQUES DEVOLVIDOS</v>
          </cell>
          <cell r="F161" t="str">
            <v>Financeiro</v>
          </cell>
          <cell r="G161" t="str">
            <v>Contas a Receber</v>
          </cell>
          <cell r="H161" t="str">
            <v>Cheques devolvidos</v>
          </cell>
          <cell r="I161">
            <v>124</v>
          </cell>
          <cell r="J161" t="str">
            <v>Verificar se houve pagamento e realizar baixa do lote</v>
          </cell>
          <cell r="K161" t="str">
            <v>NÃO</v>
          </cell>
          <cell r="L161">
            <v>0</v>
          </cell>
          <cell r="M161" t="str">
            <v>TRANSACIONAL</v>
          </cell>
          <cell r="N161" t="str">
            <v>SIM</v>
          </cell>
          <cell r="O161" t="str">
            <v>CSC</v>
          </cell>
        </row>
        <row r="162">
          <cell r="B162" t="str">
            <v>AT_159</v>
          </cell>
          <cell r="C162" t="str">
            <v>FIN</v>
          </cell>
          <cell r="D162" t="str">
            <v>FINANCEIRO</v>
          </cell>
          <cell r="E162" t="str">
            <v>CAR_CHEQUES DEVOLVIDOS</v>
          </cell>
          <cell r="F162" t="str">
            <v>Financeiro</v>
          </cell>
          <cell r="G162" t="str">
            <v>Contas a Receber</v>
          </cell>
          <cell r="H162" t="str">
            <v>Cheques devolvidos</v>
          </cell>
          <cell r="I162">
            <v>125</v>
          </cell>
          <cell r="J162" t="str">
            <v>Aprovar, contabilizar lote e encaminhar cheques a UDI</v>
          </cell>
          <cell r="K162" t="str">
            <v>NÃO</v>
          </cell>
          <cell r="L162">
            <v>0</v>
          </cell>
          <cell r="M162" t="str">
            <v>TRANSACIONAL</v>
          </cell>
          <cell r="N162" t="str">
            <v>SIM</v>
          </cell>
          <cell r="O162" t="str">
            <v>CSC</v>
          </cell>
        </row>
        <row r="163">
          <cell r="B163" t="str">
            <v>AT_160</v>
          </cell>
          <cell r="C163" t="str">
            <v>FIN</v>
          </cell>
          <cell r="D163" t="str">
            <v>FINANCEIRO</v>
          </cell>
          <cell r="E163" t="str">
            <v>CAR_CHEQUES DEVOLVIDOS</v>
          </cell>
          <cell r="F163" t="str">
            <v>Financeiro</v>
          </cell>
          <cell r="G163" t="str">
            <v>Contas a Receber</v>
          </cell>
          <cell r="H163" t="str">
            <v>Cheques devolvidos</v>
          </cell>
          <cell r="I163">
            <v>126</v>
          </cell>
          <cell r="J163" t="str">
            <v>Encaminhar cheques aos clientes e/ou comercial</v>
          </cell>
          <cell r="K163" t="str">
            <v>NÃO</v>
          </cell>
          <cell r="L163">
            <v>0</v>
          </cell>
          <cell r="M163" t="str">
            <v>TRANSACIONAL</v>
          </cell>
          <cell r="N163" t="str">
            <v>SIM</v>
          </cell>
          <cell r="O163" t="str">
            <v>CSC</v>
          </cell>
        </row>
        <row r="164">
          <cell r="B164" t="str">
            <v>AT_161</v>
          </cell>
          <cell r="C164" t="str">
            <v>FIN</v>
          </cell>
          <cell r="D164" t="str">
            <v>FINANCEIRO</v>
          </cell>
          <cell r="E164" t="str">
            <v>CAR_CHEQUES DEVOLVIDOS</v>
          </cell>
          <cell r="F164" t="str">
            <v>Financeiro</v>
          </cell>
          <cell r="G164" t="str">
            <v>Contas a Receber</v>
          </cell>
          <cell r="H164" t="str">
            <v>Cheques devolvidos</v>
          </cell>
          <cell r="I164">
            <v>127</v>
          </cell>
          <cell r="J164" t="str">
            <v>Identificar cheques devolvidos</v>
          </cell>
          <cell r="K164" t="str">
            <v>NÃO</v>
          </cell>
          <cell r="L164">
            <v>0</v>
          </cell>
          <cell r="M164" t="str">
            <v>TRANSACIONAL</v>
          </cell>
          <cell r="N164" t="str">
            <v>SIM</v>
          </cell>
          <cell r="O164" t="str">
            <v>CSC</v>
          </cell>
        </row>
        <row r="165">
          <cell r="B165" t="str">
            <v>AT_162</v>
          </cell>
          <cell r="C165" t="str">
            <v>FIN</v>
          </cell>
          <cell r="D165" t="str">
            <v>FINANCEIRO</v>
          </cell>
          <cell r="E165" t="str">
            <v>CAR_CHEQUES DEVOLVIDOS</v>
          </cell>
          <cell r="F165" t="str">
            <v>Financeiro</v>
          </cell>
          <cell r="G165" t="str">
            <v>Contas a Receber</v>
          </cell>
          <cell r="H165" t="str">
            <v>Cheques devolvidos</v>
          </cell>
          <cell r="I165">
            <v>128</v>
          </cell>
          <cell r="J165" t="str">
            <v>Verificar se houve reapresentações e realizar baixa do lote RB</v>
          </cell>
          <cell r="K165" t="str">
            <v>NÃO</v>
          </cell>
          <cell r="L165">
            <v>0</v>
          </cell>
          <cell r="M165" t="str">
            <v>TRANSACIONAL</v>
          </cell>
          <cell r="N165" t="str">
            <v>SIM</v>
          </cell>
          <cell r="O165" t="str">
            <v>CSC</v>
          </cell>
        </row>
        <row r="166">
          <cell r="B166" t="str">
            <v>AT_163</v>
          </cell>
          <cell r="C166" t="str">
            <v>FIN</v>
          </cell>
          <cell r="D166" t="str">
            <v>FINANCEIRO</v>
          </cell>
          <cell r="E166" t="str">
            <v>CAR_CHEQUES DEVOLVIDOS</v>
          </cell>
          <cell r="F166" t="str">
            <v>Financeiro</v>
          </cell>
          <cell r="G166" t="str">
            <v>Contas a Receber</v>
          </cell>
          <cell r="H166" t="str">
            <v>Cheques devolvidos</v>
          </cell>
          <cell r="I166">
            <v>129</v>
          </cell>
          <cell r="J166" t="str">
            <v>Atualizar planilha de cheques devolvidos</v>
          </cell>
          <cell r="K166" t="str">
            <v>NÃO</v>
          </cell>
          <cell r="L166">
            <v>0</v>
          </cell>
          <cell r="M166" t="str">
            <v>TRANSACIONAL</v>
          </cell>
          <cell r="N166" t="str">
            <v>SIM</v>
          </cell>
          <cell r="O166" t="str">
            <v>CSC</v>
          </cell>
        </row>
        <row r="167">
          <cell r="B167" t="str">
            <v>AT_164</v>
          </cell>
          <cell r="C167" t="str">
            <v>FIN</v>
          </cell>
          <cell r="D167" t="str">
            <v>FINANCEIRO</v>
          </cell>
          <cell r="E167" t="str">
            <v>CAR_CHEQUES DEVOLVIDOS</v>
          </cell>
          <cell r="F167" t="str">
            <v>Financeiro</v>
          </cell>
          <cell r="G167" t="str">
            <v>Contas a Receber</v>
          </cell>
          <cell r="H167" t="str">
            <v>Cheques devolvidos</v>
          </cell>
          <cell r="I167">
            <v>130</v>
          </cell>
          <cell r="J167" t="str">
            <v>Incluir cheques devolvidos (RV), aprovar e contabilizar lote</v>
          </cell>
          <cell r="K167" t="str">
            <v>NÃO</v>
          </cell>
          <cell r="L167">
            <v>0</v>
          </cell>
          <cell r="M167" t="str">
            <v>TRANSACIONAL</v>
          </cell>
          <cell r="N167" t="str">
            <v>SIM</v>
          </cell>
          <cell r="O167" t="str">
            <v>CSC</v>
          </cell>
        </row>
        <row r="168">
          <cell r="B168" t="str">
            <v>AT_165</v>
          </cell>
          <cell r="C168" t="str">
            <v>FIN</v>
          </cell>
          <cell r="D168" t="str">
            <v>FINANCEIRO</v>
          </cell>
          <cell r="E168" t="str">
            <v>CAR_RECEBIMENTO EM MOEDA ESTRANGEIRA</v>
          </cell>
          <cell r="F168" t="str">
            <v>Financeiro</v>
          </cell>
          <cell r="G168" t="str">
            <v>Contas a Receber</v>
          </cell>
          <cell r="H168" t="str">
            <v>Recebimento em moeda estrangeira</v>
          </cell>
          <cell r="I168">
            <v>131</v>
          </cell>
          <cell r="J168" t="str">
            <v>Verificar se cliente irá pagar pela Ptax ou taxa Spot e informar a taxa</v>
          </cell>
          <cell r="K168" t="str">
            <v>NÃO</v>
          </cell>
          <cell r="L168">
            <v>0</v>
          </cell>
          <cell r="M168" t="str">
            <v>TRANSACIONAL</v>
          </cell>
          <cell r="N168" t="str">
            <v>SIM</v>
          </cell>
          <cell r="O168" t="str">
            <v>AS-IS</v>
          </cell>
        </row>
        <row r="169">
          <cell r="B169" t="str">
            <v>AT_166</v>
          </cell>
          <cell r="C169" t="str">
            <v>FIN</v>
          </cell>
          <cell r="D169" t="str">
            <v>FINANCEIRO</v>
          </cell>
          <cell r="E169" t="str">
            <v>CAR_BAIXA DE BOLETOS</v>
          </cell>
          <cell r="F169" t="str">
            <v>Financeiro</v>
          </cell>
          <cell r="G169" t="str">
            <v>Contas a Receber</v>
          </cell>
          <cell r="H169" t="str">
            <v>Baixa de boletos</v>
          </cell>
          <cell r="I169">
            <v>132</v>
          </cell>
          <cell r="J169" t="str">
            <v>Importar arquivo e gerar relatório da importação</v>
          </cell>
          <cell r="K169" t="str">
            <v>NÃO</v>
          </cell>
          <cell r="L169">
            <v>0</v>
          </cell>
          <cell r="M169" t="str">
            <v>TRANSACIONAL</v>
          </cell>
          <cell r="N169" t="str">
            <v>SIM</v>
          </cell>
          <cell r="O169" t="str">
            <v>CSC</v>
          </cell>
        </row>
        <row r="170">
          <cell r="B170" t="str">
            <v>AT_167</v>
          </cell>
          <cell r="C170" t="str">
            <v>FIN</v>
          </cell>
          <cell r="D170" t="str">
            <v>FINANCEIRO</v>
          </cell>
          <cell r="E170" t="str">
            <v>CAR_BAIXA DE BOLETOS</v>
          </cell>
          <cell r="F170" t="str">
            <v>Financeiro</v>
          </cell>
          <cell r="G170" t="str">
            <v>Contas a Receber</v>
          </cell>
          <cell r="H170" t="str">
            <v>Baixa de boletos</v>
          </cell>
          <cell r="I170">
            <v>133</v>
          </cell>
          <cell r="J170" t="str">
            <v>Processar arquivo e gerar lote de recebimento</v>
          </cell>
          <cell r="K170" t="str">
            <v>NÃO</v>
          </cell>
          <cell r="L170">
            <v>0</v>
          </cell>
          <cell r="M170" t="str">
            <v>TRANSACIONAL</v>
          </cell>
          <cell r="N170" t="str">
            <v>SIM</v>
          </cell>
          <cell r="O170" t="str">
            <v>CSC</v>
          </cell>
        </row>
        <row r="171">
          <cell r="B171" t="str">
            <v>AT_168</v>
          </cell>
          <cell r="C171" t="str">
            <v>FIN</v>
          </cell>
          <cell r="D171" t="str">
            <v>FINANCEIRO</v>
          </cell>
          <cell r="E171" t="str">
            <v>CAR_BAIXA DE BOLETOS</v>
          </cell>
          <cell r="F171" t="str">
            <v>Financeiro</v>
          </cell>
          <cell r="G171" t="str">
            <v>Contas a Receber</v>
          </cell>
          <cell r="H171" t="str">
            <v>Baixa de boletos</v>
          </cell>
          <cell r="I171">
            <v>134</v>
          </cell>
          <cell r="J171" t="str">
            <v>Aprovar e contabilizar lote</v>
          </cell>
          <cell r="K171" t="str">
            <v>NÃO</v>
          </cell>
          <cell r="L171">
            <v>0</v>
          </cell>
          <cell r="M171" t="str">
            <v>TRANSACIONAL</v>
          </cell>
          <cell r="N171" t="str">
            <v>SIM</v>
          </cell>
          <cell r="O171" t="str">
            <v>CSC</v>
          </cell>
        </row>
        <row r="172">
          <cell r="B172" t="str">
            <v>AT_169</v>
          </cell>
          <cell r="C172" t="str">
            <v>FIN</v>
          </cell>
          <cell r="D172" t="str">
            <v>FINANCEIRO</v>
          </cell>
          <cell r="E172" t="str">
            <v>CAR_BAIXAS DIVERSAS</v>
          </cell>
          <cell r="F172" t="str">
            <v>Financeiro</v>
          </cell>
          <cell r="G172" t="str">
            <v>Contas a Receber</v>
          </cell>
          <cell r="H172" t="str">
            <v>Baixas diversas</v>
          </cell>
          <cell r="I172">
            <v>135</v>
          </cell>
          <cell r="J172" t="str">
            <v>Gerar carteira de recebimentos e separar devoluções de adiantamentos e outras baixas</v>
          </cell>
          <cell r="K172" t="str">
            <v>NÃO</v>
          </cell>
          <cell r="L172">
            <v>0</v>
          </cell>
          <cell r="M172" t="str">
            <v>TRANSACIONAL</v>
          </cell>
          <cell r="N172" t="str">
            <v>SIM</v>
          </cell>
          <cell r="O172" t="str">
            <v>CSC</v>
          </cell>
        </row>
        <row r="173">
          <cell r="B173" t="str">
            <v>AT_170</v>
          </cell>
          <cell r="C173" t="str">
            <v>FIN</v>
          </cell>
          <cell r="D173" t="str">
            <v>FINANCEIRO</v>
          </cell>
          <cell r="E173" t="str">
            <v>CAR_BAIXAS DIVERSAS</v>
          </cell>
          <cell r="F173" t="str">
            <v>Financeiro</v>
          </cell>
          <cell r="G173" t="str">
            <v>Contas a Receber</v>
          </cell>
          <cell r="H173" t="str">
            <v>Baixas diversas</v>
          </cell>
          <cell r="I173">
            <v>136</v>
          </cell>
          <cell r="J173" t="str">
            <v>Realizar baixas e gerar lote de baixas</v>
          </cell>
          <cell r="K173" t="str">
            <v>NÃO</v>
          </cell>
          <cell r="L173">
            <v>0</v>
          </cell>
          <cell r="M173" t="str">
            <v>TRANSACIONAL</v>
          </cell>
          <cell r="N173" t="str">
            <v>SIM</v>
          </cell>
          <cell r="O173" t="str">
            <v>CSC</v>
          </cell>
        </row>
        <row r="174">
          <cell r="B174" t="str">
            <v>AT_171</v>
          </cell>
          <cell r="C174" t="str">
            <v>FIN</v>
          </cell>
          <cell r="D174" t="str">
            <v>FINANCEIRO</v>
          </cell>
          <cell r="E174" t="str">
            <v>CAR_RECEBIMENTO DE GRANDES CONTAS</v>
          </cell>
          <cell r="F174" t="str">
            <v>Financeiro</v>
          </cell>
          <cell r="G174" t="str">
            <v>Contas a Receber</v>
          </cell>
          <cell r="H174" t="str">
            <v>Recebimento de grandes contas</v>
          </cell>
          <cell r="I174">
            <v>137</v>
          </cell>
          <cell r="J174" t="str">
            <v>Gerar carteira de recebimentos por cliente e realizar baixas</v>
          </cell>
          <cell r="K174" t="str">
            <v>NÃO</v>
          </cell>
          <cell r="L174">
            <v>0</v>
          </cell>
          <cell r="M174" t="str">
            <v>TRANSACIONAL</v>
          </cell>
          <cell r="N174" t="str">
            <v>SIM</v>
          </cell>
          <cell r="O174" t="str">
            <v>CSC</v>
          </cell>
        </row>
        <row r="175">
          <cell r="B175" t="str">
            <v>AT_172</v>
          </cell>
          <cell r="C175" t="str">
            <v>FIN</v>
          </cell>
          <cell r="D175" t="str">
            <v>FINANCEIRO</v>
          </cell>
          <cell r="E175" t="str">
            <v>CAR_RECEBIMENTO DE GRANDES CONTAS</v>
          </cell>
          <cell r="F175" t="str">
            <v>Financeiro</v>
          </cell>
          <cell r="G175" t="str">
            <v>Contas a Receber</v>
          </cell>
          <cell r="H175" t="str">
            <v>Recebimento de grandes contas</v>
          </cell>
          <cell r="I175">
            <v>138</v>
          </cell>
          <cell r="J175" t="str">
            <v>Identificar devoluções e alimentar planilha de devoluções</v>
          </cell>
          <cell r="K175" t="str">
            <v>NÃO</v>
          </cell>
          <cell r="L175">
            <v>0</v>
          </cell>
          <cell r="M175" t="str">
            <v>TRANSACIONAL</v>
          </cell>
          <cell r="N175" t="str">
            <v>SIM</v>
          </cell>
          <cell r="O175" t="str">
            <v>CSC</v>
          </cell>
        </row>
        <row r="176">
          <cell r="B176" t="str">
            <v>AT_173</v>
          </cell>
          <cell r="C176" t="str">
            <v>FIN</v>
          </cell>
          <cell r="D176" t="str">
            <v>FINANCEIRO</v>
          </cell>
          <cell r="E176" t="str">
            <v>CAR_PROGRAMACAO DE RECEBIMENTOS</v>
          </cell>
          <cell r="F176" t="str">
            <v>Financeiro</v>
          </cell>
          <cell r="G176" t="str">
            <v>Contas a Receber</v>
          </cell>
          <cell r="H176" t="str">
            <v>Programação de recebimentos</v>
          </cell>
          <cell r="I176">
            <v>139</v>
          </cell>
          <cell r="J176" t="str">
            <v>Consolidar valores e gerar programação de recebimentos</v>
          </cell>
          <cell r="K176" t="str">
            <v>NÃO</v>
          </cell>
          <cell r="L176">
            <v>0</v>
          </cell>
          <cell r="M176" t="str">
            <v>TRANSACIONAL</v>
          </cell>
          <cell r="N176" t="str">
            <v>SIM</v>
          </cell>
          <cell r="O176" t="str">
            <v>CSC</v>
          </cell>
        </row>
        <row r="177">
          <cell r="B177" t="str">
            <v>AT_174</v>
          </cell>
          <cell r="C177" t="str">
            <v>FIN</v>
          </cell>
          <cell r="D177" t="str">
            <v>FINANCEIRO</v>
          </cell>
          <cell r="E177" t="str">
            <v>CAR_DEVOLUCAO DE ADIANTAMENTOS</v>
          </cell>
          <cell r="F177" t="str">
            <v>Financeiro</v>
          </cell>
          <cell r="G177" t="str">
            <v>Contas a Receber</v>
          </cell>
          <cell r="H177" t="str">
            <v>Devolução de numerários</v>
          </cell>
          <cell r="I177">
            <v>140</v>
          </cell>
          <cell r="J177" t="str">
            <v>Negociar abatimento da NF com o cliente e realizar cadastro</v>
          </cell>
          <cell r="K177" t="str">
            <v>NÃO</v>
          </cell>
          <cell r="L177">
            <v>0</v>
          </cell>
          <cell r="M177" t="str">
            <v>TRANSACIONAL</v>
          </cell>
          <cell r="N177" t="str">
            <v>SIM</v>
          </cell>
          <cell r="O177" t="str">
            <v>CSC</v>
          </cell>
        </row>
        <row r="178">
          <cell r="B178" t="str">
            <v>AT_175</v>
          </cell>
          <cell r="C178" t="str">
            <v>FIN</v>
          </cell>
          <cell r="D178" t="str">
            <v>FINANCEIRO</v>
          </cell>
          <cell r="E178" t="str">
            <v>CAR_DEVOLUCAO DE ADIANTAMENTOS</v>
          </cell>
          <cell r="F178" t="str">
            <v>Financeiro</v>
          </cell>
          <cell r="G178" t="str">
            <v>Contas a Receber</v>
          </cell>
          <cell r="H178" t="str">
            <v>Devolução de numerários</v>
          </cell>
          <cell r="I178">
            <v>141</v>
          </cell>
          <cell r="J178" t="str">
            <v>Inserir, aprovar e contabilizar lote RL</v>
          </cell>
          <cell r="K178" t="str">
            <v>NÃO</v>
          </cell>
          <cell r="L178">
            <v>0</v>
          </cell>
          <cell r="M178" t="str">
            <v>TRANSACIONAL</v>
          </cell>
          <cell r="N178" t="str">
            <v>SIM</v>
          </cell>
          <cell r="O178" t="str">
            <v>CSC</v>
          </cell>
        </row>
        <row r="179">
          <cell r="B179" t="str">
            <v>AT_176</v>
          </cell>
          <cell r="C179" t="str">
            <v>FIN</v>
          </cell>
          <cell r="D179" t="str">
            <v>FINANCEIRO</v>
          </cell>
          <cell r="E179" t="str">
            <v>CAR_DEVOLUCAO DE ADIANTAMENTOS</v>
          </cell>
          <cell r="F179" t="str">
            <v>Financeiro</v>
          </cell>
          <cell r="G179" t="str">
            <v>Contas a Receber</v>
          </cell>
          <cell r="H179" t="str">
            <v>Devolução de numerários</v>
          </cell>
          <cell r="I179">
            <v>142</v>
          </cell>
          <cell r="J179" t="str">
            <v>Gerar, aprovar e contabilizar lote de baixas de adiantamento e RL</v>
          </cell>
          <cell r="K179" t="str">
            <v>NÃO</v>
          </cell>
          <cell r="L179">
            <v>0</v>
          </cell>
          <cell r="M179" t="str">
            <v>TRANSACIONAL</v>
          </cell>
          <cell r="N179" t="str">
            <v>SIM</v>
          </cell>
          <cell r="O179" t="str">
            <v>CSC</v>
          </cell>
        </row>
        <row r="180">
          <cell r="B180" t="str">
            <v>AT_177</v>
          </cell>
          <cell r="C180" t="str">
            <v>FIN</v>
          </cell>
          <cell r="D180" t="str">
            <v>FINANCEIRO</v>
          </cell>
          <cell r="E180" t="str">
            <v>CAR_DEVOLUCAO DE ADIANTAMENTOS</v>
          </cell>
          <cell r="F180" t="str">
            <v>Financeiro</v>
          </cell>
          <cell r="G180" t="str">
            <v>Contas a Receber</v>
          </cell>
          <cell r="H180" t="str">
            <v>Devolução de numerários</v>
          </cell>
          <cell r="I180">
            <v>143</v>
          </cell>
          <cell r="J180" t="str">
            <v>Gerar, aprovar e contabilizar voucher</v>
          </cell>
          <cell r="K180" t="str">
            <v>NÃO</v>
          </cell>
          <cell r="L180">
            <v>0</v>
          </cell>
          <cell r="M180" t="str">
            <v>TRANSACIONAL</v>
          </cell>
          <cell r="N180" t="str">
            <v>SIM</v>
          </cell>
          <cell r="O180" t="str">
            <v>CSC</v>
          </cell>
        </row>
        <row r="181">
          <cell r="B181" t="str">
            <v>AT_178</v>
          </cell>
          <cell r="C181" t="str">
            <v>FIN</v>
          </cell>
          <cell r="D181" t="str">
            <v>FINANCEIRO</v>
          </cell>
          <cell r="E181" t="str">
            <v>CAR_CARTEIRA CONCUR</v>
          </cell>
          <cell r="F181" t="str">
            <v>Financeiro</v>
          </cell>
          <cell r="G181" t="str">
            <v>Contas a Receber</v>
          </cell>
          <cell r="H181" t="str">
            <v>Carteira de Concur</v>
          </cell>
          <cell r="I181">
            <v>144</v>
          </cell>
          <cell r="J181" t="str">
            <v>Gerar relatório de carteira CONCUR e gerar planilha de baixas</v>
          </cell>
          <cell r="K181" t="str">
            <v>NÃO</v>
          </cell>
          <cell r="L181">
            <v>0</v>
          </cell>
          <cell r="M181" t="str">
            <v>TRANSACIONAL</v>
          </cell>
          <cell r="N181" t="str">
            <v>SIM</v>
          </cell>
          <cell r="O181" t="str">
            <v>CSC</v>
          </cell>
        </row>
        <row r="182">
          <cell r="B182" t="str">
            <v>AT_179</v>
          </cell>
          <cell r="C182" t="str">
            <v>FIN</v>
          </cell>
          <cell r="D182" t="str">
            <v>FINANCEIRO</v>
          </cell>
          <cell r="E182" t="str">
            <v>CAR_CARTEIRA CONCUR</v>
          </cell>
          <cell r="F182" t="str">
            <v>Financeiro</v>
          </cell>
          <cell r="G182" t="str">
            <v>Contas a Receber</v>
          </cell>
          <cell r="H182" t="str">
            <v>Carteira de Concur</v>
          </cell>
          <cell r="I182">
            <v>145</v>
          </cell>
          <cell r="J182" t="str">
            <v>Gerar e aprovar lote de baixas</v>
          </cell>
          <cell r="K182" t="str">
            <v>NÃO</v>
          </cell>
          <cell r="L182">
            <v>0</v>
          </cell>
          <cell r="M182" t="str">
            <v>TRANSACIONAL</v>
          </cell>
          <cell r="N182" t="str">
            <v>SIM</v>
          </cell>
          <cell r="O182" t="str">
            <v>CSC</v>
          </cell>
        </row>
        <row r="183">
          <cell r="B183" t="str">
            <v>AT_180</v>
          </cell>
          <cell r="C183" t="str">
            <v>FIN</v>
          </cell>
          <cell r="D183" t="str">
            <v>FINANCEIRO</v>
          </cell>
          <cell r="E183" t="str">
            <v>CAR_CONF DE PGTO A VISTA</v>
          </cell>
          <cell r="F183" t="str">
            <v>Financeiro</v>
          </cell>
          <cell r="G183" t="str">
            <v>Contas a Receber</v>
          </cell>
          <cell r="H183" t="str">
            <v>Confirmação de pagamento à vista</v>
          </cell>
          <cell r="I183">
            <v>146</v>
          </cell>
          <cell r="J183" t="str">
            <v>Gerar extrato bancário e informar se houve crédito na conta bancária</v>
          </cell>
          <cell r="K183" t="str">
            <v>NÃO</v>
          </cell>
          <cell r="L183">
            <v>0</v>
          </cell>
          <cell r="M183" t="str">
            <v>TRANSACIONAL</v>
          </cell>
          <cell r="N183" t="str">
            <v>SIM</v>
          </cell>
          <cell r="O183" t="str">
            <v>CSC</v>
          </cell>
        </row>
        <row r="184">
          <cell r="B184" t="str">
            <v>AT_181</v>
          </cell>
          <cell r="C184" t="str">
            <v>FIN</v>
          </cell>
          <cell r="D184" t="str">
            <v>FINANCEIRO</v>
          </cell>
          <cell r="E184" t="str">
            <v>CAR_LIMPEZA DA BASE DE RECEBIVEIS</v>
          </cell>
          <cell r="F184" t="str">
            <v>Financeiro</v>
          </cell>
          <cell r="G184" t="str">
            <v>Contas a Receber</v>
          </cell>
          <cell r="H184" t="str">
            <v>Limpeza da base de recebíveis</v>
          </cell>
          <cell r="I184">
            <v>147</v>
          </cell>
          <cell r="J184" t="str">
            <v>Incluir documento RL, aprovar e contabilizar lote</v>
          </cell>
          <cell r="K184" t="str">
            <v>NÃO</v>
          </cell>
          <cell r="L184">
            <v>0</v>
          </cell>
          <cell r="M184" t="str">
            <v>TRANSACIONAL</v>
          </cell>
          <cell r="N184" t="str">
            <v>SIM</v>
          </cell>
          <cell r="O184" t="str">
            <v>CSC</v>
          </cell>
        </row>
        <row r="185">
          <cell r="B185" t="str">
            <v>AT_182</v>
          </cell>
          <cell r="C185" t="str">
            <v>FIN</v>
          </cell>
          <cell r="D185" t="str">
            <v>FINANCEIRO</v>
          </cell>
          <cell r="E185" t="str">
            <v>CAR_LIMPEZA DA BASE DE RECEBIVEIS</v>
          </cell>
          <cell r="F185" t="str">
            <v>Financeiro</v>
          </cell>
          <cell r="G185" t="str">
            <v>Contas a Receber</v>
          </cell>
          <cell r="H185" t="str">
            <v>Limpeza da base de recebíveis</v>
          </cell>
          <cell r="I185">
            <v>148</v>
          </cell>
          <cell r="J185" t="str">
            <v>Realizar conferência da contabilização e inserir cliffor do cliente</v>
          </cell>
          <cell r="K185" t="str">
            <v>NÃO</v>
          </cell>
          <cell r="L185">
            <v>0</v>
          </cell>
          <cell r="M185" t="str">
            <v>TRANSACIONAL</v>
          </cell>
          <cell r="N185" t="str">
            <v>SIM</v>
          </cell>
          <cell r="O185" t="str">
            <v>CSC</v>
          </cell>
        </row>
        <row r="186">
          <cell r="B186" t="str">
            <v>AT_183</v>
          </cell>
          <cell r="C186" t="str">
            <v>FIN</v>
          </cell>
          <cell r="D186" t="str">
            <v>FINANCEIRO</v>
          </cell>
          <cell r="E186" t="str">
            <v>CAR_LIMPEZA DA BASE DE RECEBIVEIS</v>
          </cell>
          <cell r="F186" t="str">
            <v>Financeiro</v>
          </cell>
          <cell r="G186" t="str">
            <v>Contas a Receber</v>
          </cell>
          <cell r="H186" t="str">
            <v>Limpeza da base de recebíveis</v>
          </cell>
          <cell r="I186">
            <v>149</v>
          </cell>
          <cell r="J186" t="str">
            <v>Identificar posições em aberto, vincular, aprovar e contabilizar lote</v>
          </cell>
          <cell r="K186" t="str">
            <v>NÃO</v>
          </cell>
          <cell r="L186">
            <v>0</v>
          </cell>
          <cell r="M186" t="str">
            <v>TRANSACIONAL</v>
          </cell>
          <cell r="N186" t="str">
            <v>SIM</v>
          </cell>
          <cell r="O186" t="str">
            <v>CSC</v>
          </cell>
        </row>
        <row r="187">
          <cell r="B187" t="str">
            <v>AT_184</v>
          </cell>
          <cell r="C187" t="str">
            <v>FIN</v>
          </cell>
          <cell r="D187" t="str">
            <v>FINANCEIRO</v>
          </cell>
          <cell r="E187" t="str">
            <v>CAR_CARTEIRA JOANES</v>
          </cell>
          <cell r="F187" t="str">
            <v>Financeiro</v>
          </cell>
          <cell r="G187" t="str">
            <v>Contas a Receber</v>
          </cell>
          <cell r="H187" t="str">
            <v>Carteira de recebimento Joanes</v>
          </cell>
          <cell r="I187">
            <v>150</v>
          </cell>
          <cell r="J187" t="str">
            <v>Realizar conferência de créditos com NFs</v>
          </cell>
          <cell r="K187" t="str">
            <v>NÃO</v>
          </cell>
          <cell r="L187">
            <v>0</v>
          </cell>
          <cell r="M187" t="str">
            <v>TRANSACIONAL</v>
          </cell>
          <cell r="N187" t="str">
            <v>SIM</v>
          </cell>
          <cell r="O187" t="str">
            <v>CSC</v>
          </cell>
        </row>
        <row r="188">
          <cell r="B188" t="str">
            <v>AT_185</v>
          </cell>
          <cell r="C188" t="str">
            <v>FIN</v>
          </cell>
          <cell r="D188" t="str">
            <v>FINANCEIRO</v>
          </cell>
          <cell r="E188" t="str">
            <v>CAR_CARTEIRA JOANES</v>
          </cell>
          <cell r="F188" t="str">
            <v>Financeiro</v>
          </cell>
          <cell r="G188" t="str">
            <v>Contas a Receber</v>
          </cell>
          <cell r="H188" t="str">
            <v>Carteira de recebimento Joanes</v>
          </cell>
          <cell r="I188">
            <v>151</v>
          </cell>
          <cell r="J188" t="str">
            <v>Realizar baixa, aprovação e contabilização do lote RB</v>
          </cell>
          <cell r="K188" t="str">
            <v>NÃO</v>
          </cell>
          <cell r="L188">
            <v>0</v>
          </cell>
          <cell r="M188" t="str">
            <v>TRANSACIONAL</v>
          </cell>
          <cell r="N188" t="str">
            <v>SIM</v>
          </cell>
          <cell r="O188" t="str">
            <v>CSC</v>
          </cell>
        </row>
        <row r="189">
          <cell r="B189" t="str">
            <v>AT_186</v>
          </cell>
          <cell r="C189" t="str">
            <v>FIN</v>
          </cell>
          <cell r="D189" t="str">
            <v>FINANCEIRO</v>
          </cell>
          <cell r="E189" t="str">
            <v>CAR_CARTEIRA JOANES</v>
          </cell>
          <cell r="F189" t="str">
            <v>Financeiro</v>
          </cell>
          <cell r="G189" t="str">
            <v>Contas a Receber</v>
          </cell>
          <cell r="H189" t="str">
            <v>Carteira de recebimento Joanes</v>
          </cell>
          <cell r="I189">
            <v>152</v>
          </cell>
          <cell r="J189" t="str">
            <v>Atualizar planilha de controle da carteira e previsão de recebimentos</v>
          </cell>
          <cell r="K189" t="str">
            <v>NÃO</v>
          </cell>
          <cell r="L189">
            <v>0</v>
          </cell>
          <cell r="M189" t="str">
            <v>TRANSACIONAL</v>
          </cell>
          <cell r="N189" t="str">
            <v>SIM</v>
          </cell>
          <cell r="O189" t="str">
            <v>CSC</v>
          </cell>
        </row>
        <row r="190">
          <cell r="B190" t="str">
            <v>AT_187</v>
          </cell>
          <cell r="C190" t="str">
            <v>FIN</v>
          </cell>
          <cell r="D190" t="str">
            <v>FINANCEIRO</v>
          </cell>
          <cell r="E190" t="str">
            <v>CAR_FECHAMENTO DE AR</v>
          </cell>
          <cell r="F190" t="str">
            <v>Financeiro</v>
          </cell>
          <cell r="G190" t="str">
            <v>Contas a Receber</v>
          </cell>
          <cell r="H190" t="str">
            <v>Fechamento de AR</v>
          </cell>
          <cell r="I190">
            <v>153</v>
          </cell>
          <cell r="J190" t="str">
            <v>Informar início do fechamento e realizar conferência das carteiras</v>
          </cell>
          <cell r="K190" t="str">
            <v>NÃO</v>
          </cell>
          <cell r="L190">
            <v>0</v>
          </cell>
          <cell r="M190" t="str">
            <v>TRANSACIONAL</v>
          </cell>
          <cell r="N190" t="str">
            <v>SIM</v>
          </cell>
          <cell r="O190" t="str">
            <v>CSC</v>
          </cell>
        </row>
        <row r="191">
          <cell r="B191" t="str">
            <v>AT_188</v>
          </cell>
          <cell r="C191" t="str">
            <v>FIN</v>
          </cell>
          <cell r="D191" t="str">
            <v>FINANCEIRO</v>
          </cell>
          <cell r="E191" t="str">
            <v>CAR_FECHAMENTO DE AR</v>
          </cell>
          <cell r="F191" t="str">
            <v>Financeiro</v>
          </cell>
          <cell r="G191" t="str">
            <v>Contas a Receber</v>
          </cell>
          <cell r="H191" t="str">
            <v>Fechamento de AR</v>
          </cell>
          <cell r="I191">
            <v>154</v>
          </cell>
          <cell r="J191" t="str">
            <v>Realizar / solicitar ajustes nas carteiras</v>
          </cell>
          <cell r="K191" t="str">
            <v>NÃO</v>
          </cell>
          <cell r="L191">
            <v>0</v>
          </cell>
          <cell r="M191" t="str">
            <v>TRANSACIONAL</v>
          </cell>
          <cell r="N191" t="str">
            <v>SIM</v>
          </cell>
          <cell r="O191" t="str">
            <v>CSC</v>
          </cell>
        </row>
        <row r="192">
          <cell r="B192" t="str">
            <v>AT_189</v>
          </cell>
          <cell r="C192" t="str">
            <v>FIN</v>
          </cell>
          <cell r="D192" t="str">
            <v>FINANCEIRO</v>
          </cell>
          <cell r="E192" t="str">
            <v>CAR_FECHAMENTO DE AR</v>
          </cell>
          <cell r="F192" t="str">
            <v>Financeiro</v>
          </cell>
          <cell r="G192" t="str">
            <v>Contas a Receber</v>
          </cell>
          <cell r="H192" t="str">
            <v>Fechamento de AR</v>
          </cell>
          <cell r="I192">
            <v>155</v>
          </cell>
          <cell r="J192" t="str">
            <v>Realizar aprovação de lotes pendentes</v>
          </cell>
          <cell r="K192" t="str">
            <v>NÃO</v>
          </cell>
          <cell r="L192">
            <v>0</v>
          </cell>
          <cell r="M192" t="str">
            <v>TRANSACIONAL</v>
          </cell>
          <cell r="N192" t="str">
            <v>SIM</v>
          </cell>
          <cell r="O192" t="str">
            <v>CSC</v>
          </cell>
        </row>
        <row r="193">
          <cell r="B193" t="str">
            <v>AT_190</v>
          </cell>
          <cell r="C193" t="str">
            <v>FIN</v>
          </cell>
          <cell r="D193" t="str">
            <v>FINANCEIRO</v>
          </cell>
          <cell r="E193" t="str">
            <v>CAR_FECHAMENTO DE AR</v>
          </cell>
          <cell r="F193" t="str">
            <v>Financeiro</v>
          </cell>
          <cell r="G193" t="str">
            <v>Contas a Receber</v>
          </cell>
          <cell r="H193" t="str">
            <v>Fechamento de AR</v>
          </cell>
          <cell r="I193">
            <v>156</v>
          </cell>
          <cell r="J193" t="str">
            <v xml:space="preserve">Gerar e atualizar relatório analítico de recebimentos em aberto </v>
          </cell>
          <cell r="K193" t="str">
            <v>NÃO</v>
          </cell>
          <cell r="L193">
            <v>0</v>
          </cell>
          <cell r="M193" t="str">
            <v>TRANSACIONAL</v>
          </cell>
          <cell r="N193" t="str">
            <v>SIM</v>
          </cell>
          <cell r="O193" t="str">
            <v>CSC</v>
          </cell>
        </row>
        <row r="194">
          <cell r="B194" t="str">
            <v>AT_191</v>
          </cell>
          <cell r="C194" t="str">
            <v>FIN</v>
          </cell>
          <cell r="D194" t="str">
            <v>FINANCEIRO</v>
          </cell>
          <cell r="E194" t="str">
            <v>CAR_ALTERACAO DE INST BANCARIA</v>
          </cell>
          <cell r="F194" t="str">
            <v>Financeiro</v>
          </cell>
          <cell r="G194" t="str">
            <v>Contas a Receber</v>
          </cell>
          <cell r="H194" t="str">
            <v>Alterações / Instruções Bancárias</v>
          </cell>
          <cell r="I194">
            <v>157</v>
          </cell>
          <cell r="J194" t="str">
            <v>Alterar instrução bancária</v>
          </cell>
          <cell r="K194" t="str">
            <v>NÃO</v>
          </cell>
          <cell r="L194">
            <v>0</v>
          </cell>
          <cell r="M194" t="str">
            <v>TRANSACIONAL</v>
          </cell>
          <cell r="N194" t="str">
            <v>SIM</v>
          </cell>
          <cell r="O194" t="str">
            <v>CSC</v>
          </cell>
        </row>
        <row r="195">
          <cell r="B195" t="str">
            <v>AT_192</v>
          </cell>
          <cell r="C195" t="str">
            <v>FIN</v>
          </cell>
          <cell r="D195" t="str">
            <v>FINANCEIRO</v>
          </cell>
          <cell r="E195" t="str">
            <v>CAR_CONFER DO ARQ RETORNO</v>
          </cell>
          <cell r="F195" t="str">
            <v>Financeiro</v>
          </cell>
          <cell r="G195" t="str">
            <v>Contas a Receber</v>
          </cell>
          <cell r="H195" t="str">
            <v>Conferência do arquivo retorno do banco</v>
          </cell>
          <cell r="I195">
            <v>158</v>
          </cell>
          <cell r="J195" t="str">
            <v>Realizar conferência do arquivo retorno do banco</v>
          </cell>
          <cell r="K195" t="str">
            <v>NÃO</v>
          </cell>
          <cell r="L195">
            <v>0</v>
          </cell>
          <cell r="M195" t="str">
            <v>TRANSACIONAL</v>
          </cell>
          <cell r="N195" t="str">
            <v>SIM</v>
          </cell>
          <cell r="O195" t="str">
            <v>CSC</v>
          </cell>
        </row>
        <row r="196">
          <cell r="B196" t="str">
            <v>AT_193</v>
          </cell>
          <cell r="C196" t="str">
            <v>FIN</v>
          </cell>
          <cell r="D196" t="str">
            <v>FINANCEIRO</v>
          </cell>
          <cell r="E196" t="str">
            <v>CAR_CONFER DO ARQ RETORNO</v>
          </cell>
          <cell r="F196" t="str">
            <v>Financeiro</v>
          </cell>
          <cell r="G196" t="str">
            <v>Contas a Receber</v>
          </cell>
          <cell r="H196" t="str">
            <v>Conferência do arquivo retorno do banco</v>
          </cell>
          <cell r="I196">
            <v>159</v>
          </cell>
          <cell r="J196" t="str">
            <v>Identificar ressarcimentos, contabilizar e gerar lote de recebimento</v>
          </cell>
          <cell r="K196" t="str">
            <v>NÃO</v>
          </cell>
          <cell r="L196">
            <v>0</v>
          </cell>
          <cell r="M196" t="str">
            <v>TRANSACIONAL</v>
          </cell>
          <cell r="N196" t="str">
            <v>SIM</v>
          </cell>
          <cell r="O196" t="str">
            <v>CSC</v>
          </cell>
        </row>
        <row r="197">
          <cell r="B197" t="str">
            <v>AT_194</v>
          </cell>
          <cell r="C197" t="str">
            <v>FIN</v>
          </cell>
          <cell r="D197" t="str">
            <v>FINANCEIRO</v>
          </cell>
          <cell r="E197" t="str">
            <v>CAR_CONFER DO ARQ RETORNO</v>
          </cell>
          <cell r="F197" t="str">
            <v>Financeiro</v>
          </cell>
          <cell r="G197" t="str">
            <v>Contas a Receber</v>
          </cell>
          <cell r="H197" t="str">
            <v>Conferência do arquivo retorno do banco</v>
          </cell>
          <cell r="I197">
            <v>160</v>
          </cell>
          <cell r="J197" t="str">
            <v>Aprovar e contabilizar lote de recebimento e alimentar planilha de controle de recebimentos</v>
          </cell>
          <cell r="K197" t="str">
            <v>NÃO</v>
          </cell>
          <cell r="L197">
            <v>0</v>
          </cell>
          <cell r="M197" t="str">
            <v>TRANSACIONAL</v>
          </cell>
          <cell r="N197" t="str">
            <v>SIM</v>
          </cell>
          <cell r="O197" t="str">
            <v>CSC</v>
          </cell>
        </row>
        <row r="198">
          <cell r="B198" t="str">
            <v>AT_195</v>
          </cell>
          <cell r="C198" t="str">
            <v>FIN</v>
          </cell>
          <cell r="D198" t="str">
            <v>FINANCEIRO</v>
          </cell>
          <cell r="E198" t="str">
            <v>CAR_INCLUSAO SERASA</v>
          </cell>
          <cell r="F198" t="str">
            <v>Financeiro</v>
          </cell>
          <cell r="G198" t="str">
            <v>Contas a Receber</v>
          </cell>
          <cell r="H198" t="str">
            <v>Inclusão de clientes no Serasa</v>
          </cell>
          <cell r="I198">
            <v>161</v>
          </cell>
          <cell r="J198" t="str">
            <v>Incluir cliente no Serasa</v>
          </cell>
          <cell r="K198" t="str">
            <v>NÃO</v>
          </cell>
          <cell r="L198">
            <v>0</v>
          </cell>
          <cell r="M198" t="str">
            <v>TRANSACIONAL</v>
          </cell>
          <cell r="N198" t="str">
            <v>SIM</v>
          </cell>
          <cell r="O198" t="str">
            <v>CSC</v>
          </cell>
        </row>
        <row r="199">
          <cell r="B199" t="str">
            <v>AT_196</v>
          </cell>
          <cell r="C199" t="str">
            <v>FIN</v>
          </cell>
          <cell r="D199" t="str">
            <v>FINANCEIRO</v>
          </cell>
          <cell r="E199" t="str">
            <v>CAR_INCLUSAO SERASA</v>
          </cell>
          <cell r="F199" t="str">
            <v>Financeiro</v>
          </cell>
          <cell r="G199" t="str">
            <v>Contas a Receber</v>
          </cell>
          <cell r="H199" t="str">
            <v>Inclusão de clientes no Serasa</v>
          </cell>
          <cell r="I199">
            <v>162</v>
          </cell>
          <cell r="J199" t="str">
            <v xml:space="preserve">Excluir cliente do Serasa </v>
          </cell>
          <cell r="K199" t="str">
            <v>NÃO</v>
          </cell>
          <cell r="L199">
            <v>0</v>
          </cell>
          <cell r="M199" t="str">
            <v>TRANSACIONAL</v>
          </cell>
          <cell r="N199" t="str">
            <v>SIM</v>
          </cell>
          <cell r="O199" t="str">
            <v>CSC</v>
          </cell>
        </row>
        <row r="200">
          <cell r="B200" t="str">
            <v>AT_197</v>
          </cell>
          <cell r="C200" t="str">
            <v>FIN</v>
          </cell>
          <cell r="D200" t="str">
            <v>FINANCEIRO</v>
          </cell>
          <cell r="E200" t="str">
            <v>CAR_INCLUSAO SERASA</v>
          </cell>
          <cell r="F200" t="str">
            <v>Financeiro</v>
          </cell>
          <cell r="G200" t="str">
            <v>Contas a Receber</v>
          </cell>
          <cell r="H200" t="str">
            <v>Inclusão de clientes no Serasa</v>
          </cell>
          <cell r="I200">
            <v>163</v>
          </cell>
          <cell r="J200" t="str">
            <v>Realizar a inclusão de protesto em cartório</v>
          </cell>
          <cell r="K200" t="str">
            <v>NÃO</v>
          </cell>
          <cell r="L200">
            <v>0</v>
          </cell>
          <cell r="M200" t="str">
            <v>TRANSACIONAL</v>
          </cell>
          <cell r="N200" t="str">
            <v>SIM</v>
          </cell>
          <cell r="O200" t="str">
            <v>CSC</v>
          </cell>
        </row>
        <row r="201">
          <cell r="B201" t="str">
            <v>AT_198</v>
          </cell>
          <cell r="C201" t="str">
            <v>FIN</v>
          </cell>
          <cell r="D201" t="str">
            <v>FINANCEIRO</v>
          </cell>
          <cell r="E201" t="str">
            <v>CAR_INCLUSAO SERASA</v>
          </cell>
          <cell r="F201" t="str">
            <v>Financeiro</v>
          </cell>
          <cell r="G201" t="str">
            <v>Contas a Receber</v>
          </cell>
          <cell r="H201" t="str">
            <v>Inclusão de clientes no Serasa</v>
          </cell>
          <cell r="I201">
            <v>164</v>
          </cell>
          <cell r="J201" t="str">
            <v>Encaminhar cliente ao jurídico</v>
          </cell>
          <cell r="K201" t="str">
            <v>NÃO</v>
          </cell>
          <cell r="L201">
            <v>0</v>
          </cell>
          <cell r="M201" t="str">
            <v>TRANSACIONAL</v>
          </cell>
          <cell r="N201" t="str">
            <v>SIM</v>
          </cell>
          <cell r="O201" t="str">
            <v>CSC</v>
          </cell>
        </row>
        <row r="202">
          <cell r="B202" t="str">
            <v>AT_199</v>
          </cell>
          <cell r="C202" t="str">
            <v>FIN</v>
          </cell>
          <cell r="D202" t="str">
            <v>FINANCEIRO</v>
          </cell>
          <cell r="E202" t="str">
            <v>CAR_INCLUSAO BB COBRANCA</v>
          </cell>
          <cell r="F202" t="str">
            <v>Financeiro</v>
          </cell>
          <cell r="G202" t="str">
            <v>Contas a Receber</v>
          </cell>
          <cell r="H202" t="str">
            <v>Inclusão de títulos no BB cobrança</v>
          </cell>
          <cell r="I202">
            <v>165</v>
          </cell>
          <cell r="J202" t="str">
            <v>Realizar inclusão do título</v>
          </cell>
          <cell r="K202" t="str">
            <v>NÃO</v>
          </cell>
          <cell r="L202">
            <v>0</v>
          </cell>
          <cell r="M202" t="str">
            <v>TRANSACIONAL</v>
          </cell>
          <cell r="N202" t="str">
            <v>SIM</v>
          </cell>
          <cell r="O202" t="str">
            <v>CSC</v>
          </cell>
        </row>
        <row r="203">
          <cell r="B203" t="str">
            <v>AT_200</v>
          </cell>
          <cell r="C203" t="str">
            <v>FIN</v>
          </cell>
          <cell r="D203" t="str">
            <v>FINANCEIRO</v>
          </cell>
          <cell r="E203" t="str">
            <v>CAR_INCLUSAO BB COBRANCA</v>
          </cell>
          <cell r="F203" t="str">
            <v>Financeiro</v>
          </cell>
          <cell r="G203" t="str">
            <v>Contas a Receber</v>
          </cell>
          <cell r="H203" t="str">
            <v>Inclusão de títulos no BB cobrança</v>
          </cell>
          <cell r="I203">
            <v>166</v>
          </cell>
          <cell r="J203" t="str">
            <v>Processar arquivo Remessa do BB</v>
          </cell>
          <cell r="K203" t="str">
            <v>NÃO</v>
          </cell>
          <cell r="L203">
            <v>0</v>
          </cell>
          <cell r="M203" t="str">
            <v>TRANSACIONAL</v>
          </cell>
          <cell r="N203" t="str">
            <v>SIM</v>
          </cell>
          <cell r="O203" t="str">
            <v>CSC</v>
          </cell>
        </row>
        <row r="204">
          <cell r="B204" t="str">
            <v>AT_201</v>
          </cell>
          <cell r="C204" t="str">
            <v>FIN</v>
          </cell>
          <cell r="D204" t="str">
            <v>FINANCEIRO</v>
          </cell>
          <cell r="E204" t="str">
            <v>CAR_INCLUSAO BB COBRANCA</v>
          </cell>
          <cell r="F204" t="str">
            <v>Financeiro</v>
          </cell>
          <cell r="G204" t="str">
            <v>Contas a Receber</v>
          </cell>
          <cell r="H204" t="str">
            <v>Inclusão de títulos no BB cobrança</v>
          </cell>
          <cell r="I204">
            <v>167</v>
          </cell>
          <cell r="J204" t="str">
            <v>Realizar conferência do arquivo Remessa do BB e alimentar planilha de controle</v>
          </cell>
          <cell r="K204" t="str">
            <v>NÃO</v>
          </cell>
          <cell r="L204">
            <v>0</v>
          </cell>
          <cell r="M204" t="str">
            <v>TRANSACIONAL</v>
          </cell>
          <cell r="N204" t="str">
            <v>SIM</v>
          </cell>
          <cell r="O204" t="str">
            <v>CSC</v>
          </cell>
        </row>
        <row r="205">
          <cell r="B205" t="str">
            <v>AT_202</v>
          </cell>
          <cell r="C205" t="str">
            <v>FIN</v>
          </cell>
          <cell r="D205" t="str">
            <v>FINANCEIRO</v>
          </cell>
          <cell r="E205" t="str">
            <v>CAR_ESTORNO DE BAIXAS</v>
          </cell>
          <cell r="F205" t="str">
            <v>Financeiro</v>
          </cell>
          <cell r="G205" t="str">
            <v>Contas a Receber</v>
          </cell>
          <cell r="H205" t="str">
            <v>Estorno de baixas</v>
          </cell>
          <cell r="I205">
            <v>168</v>
          </cell>
          <cell r="J205" t="str">
            <v>Identificar tipo de lançamento</v>
          </cell>
          <cell r="K205" t="str">
            <v>NÃO</v>
          </cell>
          <cell r="L205">
            <v>0</v>
          </cell>
          <cell r="M205" t="str">
            <v>TRANSACIONAL</v>
          </cell>
          <cell r="N205" t="str">
            <v>SIM</v>
          </cell>
          <cell r="O205" t="str">
            <v>CSC</v>
          </cell>
        </row>
        <row r="206">
          <cell r="B206" t="str">
            <v>AT_203</v>
          </cell>
          <cell r="C206" t="str">
            <v>FIN</v>
          </cell>
          <cell r="D206" t="str">
            <v>FINANCEIRO</v>
          </cell>
          <cell r="E206" t="str">
            <v>CAR_ESTORNO DE BAIXAS</v>
          </cell>
          <cell r="F206" t="str">
            <v>Financeiro</v>
          </cell>
          <cell r="G206" t="str">
            <v>Contas a Receber</v>
          </cell>
          <cell r="H206" t="str">
            <v>Estorno de baixas</v>
          </cell>
          <cell r="I206">
            <v>169</v>
          </cell>
          <cell r="J206" t="str">
            <v>Estornar lançamento</v>
          </cell>
          <cell r="K206" t="str">
            <v>NÃO</v>
          </cell>
          <cell r="L206">
            <v>0</v>
          </cell>
          <cell r="M206" t="str">
            <v>TRANSACIONAL</v>
          </cell>
          <cell r="N206" t="str">
            <v>SIM</v>
          </cell>
          <cell r="O206" t="str">
            <v>CSC</v>
          </cell>
        </row>
        <row r="207">
          <cell r="B207" t="str">
            <v>AT_204</v>
          </cell>
          <cell r="C207" t="str">
            <v>FIN</v>
          </cell>
          <cell r="D207" t="str">
            <v>FINANCEIRO</v>
          </cell>
          <cell r="E207" t="str">
            <v>CAR_ESTORNO DE BAIXAS</v>
          </cell>
          <cell r="F207" t="str">
            <v>Financeiro</v>
          </cell>
          <cell r="G207" t="str">
            <v>Contas a Receber</v>
          </cell>
          <cell r="H207" t="str">
            <v>Estorno de baixas</v>
          </cell>
          <cell r="I207">
            <v>170</v>
          </cell>
          <cell r="J207" t="str">
            <v>Aprovar e contabilizar lote RB</v>
          </cell>
          <cell r="K207" t="str">
            <v>NÃO</v>
          </cell>
          <cell r="L207">
            <v>0</v>
          </cell>
          <cell r="M207" t="str">
            <v>TRANSACIONAL</v>
          </cell>
          <cell r="N207" t="str">
            <v>SIM</v>
          </cell>
          <cell r="O207" t="str">
            <v>CSC</v>
          </cell>
        </row>
        <row r="208">
          <cell r="B208" t="str">
            <v>AT_205</v>
          </cell>
          <cell r="C208" t="str">
            <v>FIN</v>
          </cell>
          <cell r="D208" t="str">
            <v>FINANCEIRO</v>
          </cell>
          <cell r="E208" t="str">
            <v>CAR_CONCILIACAO DE BOLETOS</v>
          </cell>
          <cell r="F208" t="str">
            <v>Financeiro</v>
          </cell>
          <cell r="G208" t="str">
            <v>Contas a Receber</v>
          </cell>
          <cell r="H208" t="str">
            <v>Conciliação de boletos</v>
          </cell>
          <cell r="I208">
            <v>171</v>
          </cell>
          <cell r="J208" t="str">
            <v>Realizar conciliação recebimentos em boletos</v>
          </cell>
          <cell r="K208" t="str">
            <v>NÃO</v>
          </cell>
          <cell r="L208">
            <v>0</v>
          </cell>
          <cell r="M208" t="str">
            <v>TRANSACIONAL</v>
          </cell>
          <cell r="N208" t="str">
            <v>SIM</v>
          </cell>
          <cell r="O208" t="str">
            <v>CSC</v>
          </cell>
        </row>
        <row r="209">
          <cell r="B209" t="str">
            <v>AT_206</v>
          </cell>
          <cell r="C209" t="str">
            <v>FIN</v>
          </cell>
          <cell r="D209" t="str">
            <v>FINANCEIRO</v>
          </cell>
          <cell r="E209" t="str">
            <v>CAR_CONTROLE SARTCO</v>
          </cell>
          <cell r="F209" t="str">
            <v>Financeiro</v>
          </cell>
          <cell r="G209" t="str">
            <v>Contas a Receber</v>
          </cell>
          <cell r="H209" t="str">
            <v>Controle da carteira - Sartco</v>
          </cell>
          <cell r="I209">
            <v>172</v>
          </cell>
          <cell r="J209" t="str">
            <v>Gerar extrato bancário, encaminhar para Pederneiras e realizar baixas</v>
          </cell>
          <cell r="K209" t="str">
            <v>NÃO</v>
          </cell>
          <cell r="L209">
            <v>0</v>
          </cell>
          <cell r="M209" t="str">
            <v>TRANSACIONAL</v>
          </cell>
          <cell r="N209" t="str">
            <v>SIM</v>
          </cell>
          <cell r="O209" t="str">
            <v>CSC</v>
          </cell>
        </row>
        <row r="210">
          <cell r="B210" t="str">
            <v>AT_207</v>
          </cell>
          <cell r="C210" t="str">
            <v>FIN</v>
          </cell>
          <cell r="D210" t="str">
            <v>FINANCEIRO</v>
          </cell>
          <cell r="E210" t="str">
            <v>CAR_CONTROLE SARTCO</v>
          </cell>
          <cell r="F210" t="str">
            <v>Financeiro</v>
          </cell>
          <cell r="G210" t="str">
            <v>Contas a Receber</v>
          </cell>
          <cell r="H210" t="str">
            <v>Controle da carteira - Sartco</v>
          </cell>
          <cell r="I210">
            <v>173</v>
          </cell>
          <cell r="J210" t="str">
            <v>Gerar relatório de valores em aberto da carteira</v>
          </cell>
          <cell r="K210" t="str">
            <v>NÃO</v>
          </cell>
          <cell r="L210">
            <v>0</v>
          </cell>
          <cell r="M210" t="str">
            <v>TRANSACIONAL</v>
          </cell>
          <cell r="N210" t="str">
            <v>SIM</v>
          </cell>
          <cell r="O210" t="str">
            <v>CSC</v>
          </cell>
        </row>
        <row r="211">
          <cell r="B211" t="str">
            <v>AT_208</v>
          </cell>
          <cell r="C211" t="str">
            <v>FIN</v>
          </cell>
          <cell r="D211" t="str">
            <v>FINANCEIRO</v>
          </cell>
          <cell r="E211" t="str">
            <v>CAR_CANCELAMENTO DE DOCUMENTOS</v>
          </cell>
          <cell r="F211" t="str">
            <v>Financeiro</v>
          </cell>
          <cell r="G211" t="str">
            <v>Contas a Receber</v>
          </cell>
          <cell r="H211" t="str">
            <v>Cancelamento de documentos</v>
          </cell>
          <cell r="I211">
            <v>174</v>
          </cell>
          <cell r="J211" t="str">
            <v>Realizar o cancelamento do documento, aprovar e contabilizar lote IB</v>
          </cell>
          <cell r="K211" t="str">
            <v>NÃO</v>
          </cell>
          <cell r="L211">
            <v>0</v>
          </cell>
          <cell r="M211" t="str">
            <v>TRANSACIONAL</v>
          </cell>
          <cell r="N211" t="str">
            <v>SIM</v>
          </cell>
          <cell r="O211" t="str">
            <v>CSC</v>
          </cell>
        </row>
        <row r="212">
          <cell r="B212" t="str">
            <v>AT_209</v>
          </cell>
          <cell r="C212" t="str">
            <v>FIN</v>
          </cell>
          <cell r="D212" t="str">
            <v>FINANCEIRO</v>
          </cell>
          <cell r="E212" t="str">
            <v>CAR_RECEBIMENTOS</v>
          </cell>
          <cell r="F212" t="str">
            <v>Financeiro</v>
          </cell>
          <cell r="G212" t="str">
            <v>Contas a Receber</v>
          </cell>
          <cell r="H212" t="str">
            <v>Recebimentos</v>
          </cell>
          <cell r="I212">
            <v>175</v>
          </cell>
          <cell r="J212" t="str">
            <v xml:space="preserve">Importar arquivos Bradesco e BB  </v>
          </cell>
          <cell r="K212" t="str">
            <v>NÃO</v>
          </cell>
          <cell r="L212">
            <v>0</v>
          </cell>
          <cell r="M212" t="str">
            <v>TRANSACIONAL</v>
          </cell>
          <cell r="N212" t="str">
            <v>SIM</v>
          </cell>
          <cell r="O212" t="str">
            <v>CSC</v>
          </cell>
        </row>
        <row r="213">
          <cell r="B213" t="str">
            <v>AT_210</v>
          </cell>
          <cell r="C213" t="str">
            <v>FIN</v>
          </cell>
          <cell r="D213" t="str">
            <v>FINANCEIRO</v>
          </cell>
          <cell r="E213" t="str">
            <v>CAR_RECEBIMENTOS</v>
          </cell>
          <cell r="F213" t="str">
            <v>Financeiro</v>
          </cell>
          <cell r="G213" t="str">
            <v>Contas a Receber</v>
          </cell>
          <cell r="H213" t="str">
            <v>Recebimentos</v>
          </cell>
          <cell r="I213">
            <v>176</v>
          </cell>
          <cell r="J213" t="str">
            <v>Gerar liquidação de cobrança</v>
          </cell>
          <cell r="K213" t="str">
            <v>NÃO</v>
          </cell>
          <cell r="L213">
            <v>0</v>
          </cell>
          <cell r="M213" t="str">
            <v>TRANSACIONAL</v>
          </cell>
          <cell r="N213" t="str">
            <v>SIM</v>
          </cell>
          <cell r="O213" t="str">
            <v>CSC</v>
          </cell>
        </row>
        <row r="214">
          <cell r="B214" t="str">
            <v>AT_211</v>
          </cell>
          <cell r="C214" t="str">
            <v>FIN</v>
          </cell>
          <cell r="D214" t="str">
            <v>FINANCEIRO</v>
          </cell>
          <cell r="E214" t="str">
            <v>CAR_RECEBIMENTO DE PORTOS</v>
          </cell>
          <cell r="F214" t="str">
            <v>Financeiro</v>
          </cell>
          <cell r="G214" t="str">
            <v>Contas a Receber</v>
          </cell>
          <cell r="H214" t="str">
            <v>Recebimento de portos</v>
          </cell>
          <cell r="I214">
            <v>177</v>
          </cell>
          <cell r="J214" t="str">
            <v>Identificar crédito</v>
          </cell>
          <cell r="K214" t="str">
            <v>NÃO</v>
          </cell>
          <cell r="L214">
            <v>0</v>
          </cell>
          <cell r="M214" t="str">
            <v>TRANSACIONAL</v>
          </cell>
          <cell r="N214" t="str">
            <v>SIM</v>
          </cell>
          <cell r="O214" t="str">
            <v>CSC</v>
          </cell>
        </row>
        <row r="215">
          <cell r="B215" t="str">
            <v>AT_212</v>
          </cell>
          <cell r="C215" t="str">
            <v>FIN</v>
          </cell>
          <cell r="D215" t="str">
            <v>FINANCEIRO</v>
          </cell>
          <cell r="E215" t="str">
            <v>CAR_RECEBIMENTO DE PORTOS</v>
          </cell>
          <cell r="F215" t="str">
            <v>Financeiro</v>
          </cell>
          <cell r="G215" t="str">
            <v>Contas a Receber</v>
          </cell>
          <cell r="H215" t="str">
            <v>Recebimento de portos</v>
          </cell>
          <cell r="I215">
            <v>178</v>
          </cell>
          <cell r="J215" t="str">
            <v>Aprovar e contabilizar lote de baixas de adiantamentos e à vista</v>
          </cell>
          <cell r="K215" t="str">
            <v>NÃO</v>
          </cell>
          <cell r="L215">
            <v>0</v>
          </cell>
          <cell r="M215" t="str">
            <v>TRANSACIONAL</v>
          </cell>
          <cell r="N215" t="str">
            <v>SIM</v>
          </cell>
          <cell r="O215" t="str">
            <v>CSC</v>
          </cell>
        </row>
        <row r="216">
          <cell r="B216" t="str">
            <v>AT_213</v>
          </cell>
          <cell r="C216" t="str">
            <v>FIN</v>
          </cell>
          <cell r="D216" t="str">
            <v>FINANCEIRO</v>
          </cell>
          <cell r="E216" t="str">
            <v>CAR_RECEBIMENTO DE PORTOS</v>
          </cell>
          <cell r="F216" t="str">
            <v>Financeiro</v>
          </cell>
          <cell r="G216" t="str">
            <v>Contas a Receber</v>
          </cell>
          <cell r="H216" t="str">
            <v>Recebimento de portos</v>
          </cell>
          <cell r="I216">
            <v>179</v>
          </cell>
          <cell r="J216" t="str">
            <v>Aprovar e contabilizar lote de baixas</v>
          </cell>
          <cell r="K216" t="str">
            <v>NÃO</v>
          </cell>
          <cell r="L216">
            <v>0</v>
          </cell>
          <cell r="M216" t="str">
            <v>TRANSACIONAL</v>
          </cell>
          <cell r="N216" t="str">
            <v>SIM</v>
          </cell>
          <cell r="O216" t="str">
            <v>CSC</v>
          </cell>
        </row>
        <row r="217">
          <cell r="B217" t="str">
            <v>AT_214</v>
          </cell>
          <cell r="C217" t="str">
            <v>FIN</v>
          </cell>
          <cell r="D217" t="str">
            <v>FINANCEIRO</v>
          </cell>
          <cell r="E217" t="str">
            <v>CAR_RECEBIMENTO DE PORTOS</v>
          </cell>
          <cell r="F217" t="str">
            <v>Financeiro</v>
          </cell>
          <cell r="G217" t="str">
            <v>Contas a Receber</v>
          </cell>
          <cell r="H217" t="str">
            <v>Recebimento de portos</v>
          </cell>
          <cell r="I217">
            <v>180</v>
          </cell>
          <cell r="J217" t="str">
            <v>Alocar recebimentos Blue Ocean</v>
          </cell>
          <cell r="K217" t="str">
            <v>NÃO</v>
          </cell>
          <cell r="L217">
            <v>0</v>
          </cell>
          <cell r="M217" t="str">
            <v>TRANSACIONAL</v>
          </cell>
          <cell r="N217" t="str">
            <v>SIM</v>
          </cell>
          <cell r="O217" t="str">
            <v>CSC</v>
          </cell>
        </row>
        <row r="218">
          <cell r="B218" t="str">
            <v>AT_215</v>
          </cell>
          <cell r="C218" t="str">
            <v>FIN</v>
          </cell>
          <cell r="D218" t="str">
            <v>FINANCEIRO</v>
          </cell>
          <cell r="E218" t="str">
            <v>CAR_RECEBIMENTO CENTRAL ENERGÉTICA</v>
          </cell>
          <cell r="F218" t="str">
            <v>Financeiro</v>
          </cell>
          <cell r="G218" t="str">
            <v>Contas a Receber</v>
          </cell>
          <cell r="H218" t="str">
            <v>Recebimento Central Energética e Bacuri</v>
          </cell>
          <cell r="I218">
            <v>181</v>
          </cell>
          <cell r="J218" t="str">
            <v>Identificar se faturamento é a vista ou a prazo</v>
          </cell>
          <cell r="K218" t="str">
            <v>NÃO</v>
          </cell>
          <cell r="L218">
            <v>0</v>
          </cell>
          <cell r="M218" t="str">
            <v>TRANSACIONAL</v>
          </cell>
          <cell r="N218" t="str">
            <v>SIM</v>
          </cell>
          <cell r="O218" t="str">
            <v>CSC</v>
          </cell>
        </row>
        <row r="219">
          <cell r="B219" t="str">
            <v>AT_216</v>
          </cell>
          <cell r="C219" t="str">
            <v>FIN</v>
          </cell>
          <cell r="D219" t="str">
            <v>FINANCEIRO</v>
          </cell>
          <cell r="E219" t="str">
            <v>CAR_RECEBIMENTO CENTRAL ENERGÉTICA</v>
          </cell>
          <cell r="F219" t="str">
            <v>Financeiro</v>
          </cell>
          <cell r="G219" t="str">
            <v>Contas a Receber</v>
          </cell>
          <cell r="H219" t="str">
            <v>Recebimento Central Energética e Bacuri</v>
          </cell>
          <cell r="I219">
            <v>182</v>
          </cell>
          <cell r="J219" t="str">
            <v>Gerar adiantamento e/ou dar baixa no contrato de origem</v>
          </cell>
          <cell r="K219" t="str">
            <v>NÃO</v>
          </cell>
          <cell r="L219">
            <v>0</v>
          </cell>
          <cell r="M219" t="str">
            <v>TRANSACIONAL</v>
          </cell>
          <cell r="N219" t="str">
            <v>SIM</v>
          </cell>
          <cell r="O219" t="str">
            <v>CSC</v>
          </cell>
        </row>
        <row r="220">
          <cell r="B220" t="str">
            <v>AT_217</v>
          </cell>
          <cell r="C220" t="str">
            <v>FIN</v>
          </cell>
          <cell r="D220" t="str">
            <v>FINANCEIRO</v>
          </cell>
          <cell r="E220" t="str">
            <v>CAR_RECEBIMENTO CENTRAL ENERGÉTICA</v>
          </cell>
          <cell r="F220" t="str">
            <v>Financeiro</v>
          </cell>
          <cell r="G220" t="str">
            <v>Contas a Receber</v>
          </cell>
          <cell r="H220" t="str">
            <v>Recebimento Central Energética e Bacuri</v>
          </cell>
          <cell r="I220">
            <v>183</v>
          </cell>
          <cell r="J220" t="str">
            <v>Gerar, aprovar e contabilizar lote de recebimento</v>
          </cell>
          <cell r="K220" t="str">
            <v>NÃO</v>
          </cell>
          <cell r="L220">
            <v>0</v>
          </cell>
          <cell r="M220" t="str">
            <v>TRANSACIONAL</v>
          </cell>
          <cell r="N220" t="str">
            <v>SIM</v>
          </cell>
          <cell r="O220" t="str">
            <v>CSC</v>
          </cell>
        </row>
        <row r="221">
          <cell r="B221" t="str">
            <v>AT_218</v>
          </cell>
          <cell r="C221" t="str">
            <v>FIN</v>
          </cell>
          <cell r="D221" t="str">
            <v>FINANCEIRO</v>
          </cell>
          <cell r="E221">
            <v>0</v>
          </cell>
          <cell r="F221" t="str">
            <v>Financeiro</v>
          </cell>
          <cell r="G221">
            <v>0</v>
          </cell>
          <cell r="H221">
            <v>0</v>
          </cell>
          <cell r="I221">
            <v>184</v>
          </cell>
          <cell r="J221" t="str">
            <v>Atender solicitações de clientes</v>
          </cell>
          <cell r="K221">
            <v>0</v>
          </cell>
          <cell r="L221">
            <v>0</v>
          </cell>
          <cell r="M221" t="str">
            <v>INTERFERÊNCIA</v>
          </cell>
          <cell r="N221" t="str">
            <v>SIM</v>
          </cell>
          <cell r="O221" t="str">
            <v>INTERFERÊNCIA</v>
          </cell>
        </row>
        <row r="222">
          <cell r="B222" t="str">
            <v>AT_219</v>
          </cell>
          <cell r="C222" t="str">
            <v>FIN</v>
          </cell>
          <cell r="D222" t="str">
            <v>FINANCEIRO</v>
          </cell>
          <cell r="E222">
            <v>0</v>
          </cell>
          <cell r="F222" t="str">
            <v>Financeiro</v>
          </cell>
          <cell r="G222">
            <v>0</v>
          </cell>
          <cell r="H222">
            <v>0</v>
          </cell>
          <cell r="I222">
            <v>185</v>
          </cell>
          <cell r="J222" t="str">
            <v>Elaboração de carta de Anuência para cancelamento de protesto</v>
          </cell>
          <cell r="K222">
            <v>0</v>
          </cell>
          <cell r="L222">
            <v>0</v>
          </cell>
          <cell r="M222" t="str">
            <v>TRANSACIONAL</v>
          </cell>
          <cell r="N222" t="str">
            <v>SIM</v>
          </cell>
          <cell r="O222" t="str">
            <v>CSC</v>
          </cell>
        </row>
        <row r="223">
          <cell r="B223" t="str">
            <v>AT_220</v>
          </cell>
          <cell r="C223" t="str">
            <v>FIN</v>
          </cell>
          <cell r="D223" t="str">
            <v>FINANCEIRO</v>
          </cell>
          <cell r="E223">
            <v>0</v>
          </cell>
          <cell r="F223" t="str">
            <v>Financeiro</v>
          </cell>
          <cell r="G223" t="str">
            <v>Contas a Receber</v>
          </cell>
          <cell r="H223" t="str">
            <v>TODOS</v>
          </cell>
          <cell r="I223">
            <v>186</v>
          </cell>
          <cell r="J223" t="str">
            <v>Elaborar relatórios gerenciais</v>
          </cell>
          <cell r="K223">
            <v>0</v>
          </cell>
          <cell r="L223">
            <v>0</v>
          </cell>
          <cell r="M223" t="str">
            <v>TRANSACIONAL</v>
          </cell>
          <cell r="N223" t="str">
            <v>SIM</v>
          </cell>
          <cell r="O223" t="str">
            <v>CSC</v>
          </cell>
        </row>
        <row r="224">
          <cell r="B224" t="str">
            <v>AT_221</v>
          </cell>
          <cell r="C224" t="str">
            <v>FIN</v>
          </cell>
          <cell r="D224" t="str">
            <v>FINANCEIRO</v>
          </cell>
          <cell r="E224" t="str">
            <v>CRE_CREDITO ATE 100K</v>
          </cell>
          <cell r="F224" t="str">
            <v>Financeiro</v>
          </cell>
          <cell r="G224" t="str">
            <v>Crédito</v>
          </cell>
          <cell r="H224" t="str">
            <v>Concessão de crédito PF e PJ – Até US$100k</v>
          </cell>
          <cell r="I224">
            <v>187</v>
          </cell>
          <cell r="J224" t="str">
            <v>Realizar conferência da documentação e coletar informações do cliente</v>
          </cell>
          <cell r="K224" t="str">
            <v>NÃO</v>
          </cell>
          <cell r="L224">
            <v>0</v>
          </cell>
          <cell r="M224" t="str">
            <v>TRANSACIONAL</v>
          </cell>
          <cell r="N224" t="str">
            <v>SIM</v>
          </cell>
          <cell r="O224" t="str">
            <v>CSC</v>
          </cell>
        </row>
        <row r="225">
          <cell r="B225" t="str">
            <v>AT_222</v>
          </cell>
          <cell r="C225" t="str">
            <v>FIN</v>
          </cell>
          <cell r="D225" t="str">
            <v>FINANCEIRO</v>
          </cell>
          <cell r="E225" t="str">
            <v>CRE_CREDITO ATE 100K</v>
          </cell>
          <cell r="F225" t="str">
            <v>Financeiro</v>
          </cell>
          <cell r="G225" t="str">
            <v>Crédito</v>
          </cell>
          <cell r="H225" t="str">
            <v>Concessão de crédito PF e PJ – Até US$100k</v>
          </cell>
          <cell r="I225">
            <v>188</v>
          </cell>
          <cell r="J225" t="str">
            <v>Realizar análise de crédito</v>
          </cell>
          <cell r="K225" t="str">
            <v>NÃO</v>
          </cell>
          <cell r="L225">
            <v>0</v>
          </cell>
          <cell r="M225" t="str">
            <v>NÃO TRANSACIONAL</v>
          </cell>
          <cell r="N225" t="str">
            <v>SIM</v>
          </cell>
          <cell r="O225" t="str">
            <v>CSC</v>
          </cell>
        </row>
        <row r="226">
          <cell r="B226" t="str">
            <v>AT_223</v>
          </cell>
          <cell r="C226" t="str">
            <v>FIN</v>
          </cell>
          <cell r="D226" t="str">
            <v>FINANCEIRO</v>
          </cell>
          <cell r="E226" t="str">
            <v>CRE_CREDITO ATE 100K</v>
          </cell>
          <cell r="F226" t="str">
            <v>Financeiro</v>
          </cell>
          <cell r="G226" t="str">
            <v>Crédito</v>
          </cell>
          <cell r="H226" t="str">
            <v>Concessão de crédito PF e PJ – Até US$100k</v>
          </cell>
          <cell r="I226">
            <v>189</v>
          </cell>
          <cell r="J226" t="str">
            <v>Escanear documentos e inserir na intranet</v>
          </cell>
          <cell r="K226" t="str">
            <v>NÃO</v>
          </cell>
          <cell r="L226">
            <v>0</v>
          </cell>
          <cell r="M226" t="str">
            <v>TRANSACIONAL</v>
          </cell>
          <cell r="N226" t="str">
            <v>SIM</v>
          </cell>
          <cell r="O226" t="str">
            <v>CSC</v>
          </cell>
        </row>
        <row r="227">
          <cell r="B227" t="str">
            <v>AT_224</v>
          </cell>
          <cell r="C227" t="str">
            <v>FIN</v>
          </cell>
          <cell r="D227" t="str">
            <v>FINANCEIRO</v>
          </cell>
          <cell r="E227" t="str">
            <v>CRE_CREDITO MAIS DE 100K</v>
          </cell>
          <cell r="F227" t="str">
            <v>Financeiro</v>
          </cell>
          <cell r="G227" t="str">
            <v>Crédito</v>
          </cell>
          <cell r="H227" t="str">
            <v>Concessão de crédito PF e PJ – Mais de US$100k</v>
          </cell>
          <cell r="I227">
            <v>190</v>
          </cell>
          <cell r="J227" t="str">
            <v>Realizar análise de crédito cliente PF</v>
          </cell>
          <cell r="K227" t="str">
            <v>NÃO</v>
          </cell>
          <cell r="L227">
            <v>0</v>
          </cell>
          <cell r="M227" t="str">
            <v>NÃO TRANSACIONAL</v>
          </cell>
          <cell r="N227" t="str">
            <v>SIM</v>
          </cell>
          <cell r="O227" t="str">
            <v>CSC</v>
          </cell>
        </row>
        <row r="228">
          <cell r="B228" t="str">
            <v>AT_225</v>
          </cell>
          <cell r="C228" t="str">
            <v>FIN</v>
          </cell>
          <cell r="D228" t="str">
            <v>FINANCEIRO</v>
          </cell>
          <cell r="E228" t="str">
            <v>CRE_CREDITO MAIS DE 100K</v>
          </cell>
          <cell r="F228" t="str">
            <v>Financeiro</v>
          </cell>
          <cell r="G228" t="str">
            <v>Crédito</v>
          </cell>
          <cell r="H228" t="str">
            <v>Concessão de crédito PF e PJ – Mais de US$100k</v>
          </cell>
          <cell r="I228">
            <v>191</v>
          </cell>
          <cell r="J228" t="str">
            <v>Realizar análise de crédito cliente PJ</v>
          </cell>
          <cell r="K228" t="str">
            <v>NÃO</v>
          </cell>
          <cell r="L228">
            <v>0</v>
          </cell>
          <cell r="M228" t="str">
            <v>NÃO TRANSACIONAL</v>
          </cell>
          <cell r="N228" t="str">
            <v>SIM</v>
          </cell>
          <cell r="O228" t="str">
            <v>CSC</v>
          </cell>
        </row>
        <row r="229">
          <cell r="B229" t="str">
            <v>AT_226</v>
          </cell>
          <cell r="C229" t="str">
            <v>FIN</v>
          </cell>
          <cell r="D229" t="str">
            <v>FINANCEIRO</v>
          </cell>
          <cell r="E229" t="str">
            <v>CRE_APROVAÇÕES DE PEDIDO</v>
          </cell>
          <cell r="F229" t="str">
            <v>Financeiro</v>
          </cell>
          <cell r="G229" t="str">
            <v>Crédito</v>
          </cell>
          <cell r="H229" t="str">
            <v>Aprovações de pedidos</v>
          </cell>
          <cell r="I229">
            <v>192</v>
          </cell>
          <cell r="J229" t="str">
            <v>Analisar, aprovar ou rejeitar pedido</v>
          </cell>
          <cell r="K229" t="str">
            <v>NÃO</v>
          </cell>
          <cell r="L229">
            <v>0</v>
          </cell>
          <cell r="M229" t="str">
            <v>TRANSACIONAL</v>
          </cell>
          <cell r="N229" t="str">
            <v>SIM</v>
          </cell>
          <cell r="O229" t="str">
            <v>CSC</v>
          </cell>
        </row>
        <row r="230">
          <cell r="B230" t="str">
            <v>AT_227</v>
          </cell>
          <cell r="C230" t="str">
            <v>FIN</v>
          </cell>
          <cell r="D230" t="str">
            <v>FINANCEIRO</v>
          </cell>
          <cell r="E230" t="str">
            <v>CRE_BLOQUEIO CRED PF E PJ</v>
          </cell>
          <cell r="F230" t="str">
            <v>Financeiro</v>
          </cell>
          <cell r="G230" t="str">
            <v>Crédito</v>
          </cell>
          <cell r="H230" t="str">
            <v>Bloqueio de crédito PF e PJ</v>
          </cell>
          <cell r="I230">
            <v>193</v>
          </cell>
          <cell r="J230" t="str">
            <v>Identificar e coletar informações de clientes com atraso superior a 7 dias</v>
          </cell>
          <cell r="K230" t="str">
            <v>NÃO</v>
          </cell>
          <cell r="L230">
            <v>0</v>
          </cell>
          <cell r="M230" t="str">
            <v>NÃO TRANSACIONAL</v>
          </cell>
          <cell r="N230" t="str">
            <v>SIM</v>
          </cell>
          <cell r="O230" t="str">
            <v>CSC</v>
          </cell>
        </row>
        <row r="231">
          <cell r="B231" t="str">
            <v>AT_228</v>
          </cell>
          <cell r="C231" t="str">
            <v>FIN</v>
          </cell>
          <cell r="D231" t="str">
            <v>FINANCEIRO</v>
          </cell>
          <cell r="E231" t="str">
            <v>CRE_BLOQUEIO CRED PF E PJ</v>
          </cell>
          <cell r="F231" t="str">
            <v>Financeiro</v>
          </cell>
          <cell r="G231" t="str">
            <v>Crédito</v>
          </cell>
          <cell r="H231" t="str">
            <v>Bloqueio de crédito PF e PJ</v>
          </cell>
          <cell r="I231">
            <v>194</v>
          </cell>
          <cell r="J231" t="str">
            <v>Realizar análise e bloqueio de crédito</v>
          </cell>
          <cell r="K231" t="str">
            <v>NÃO</v>
          </cell>
          <cell r="L231">
            <v>0</v>
          </cell>
          <cell r="M231" t="str">
            <v>NÃO TRANSACIONAL</v>
          </cell>
          <cell r="N231" t="str">
            <v>SIM</v>
          </cell>
          <cell r="O231" t="str">
            <v>CSC</v>
          </cell>
        </row>
        <row r="232">
          <cell r="B232" t="str">
            <v>AT_229</v>
          </cell>
          <cell r="C232" t="str">
            <v>FIN</v>
          </cell>
          <cell r="D232" t="str">
            <v>FINANCEIRO</v>
          </cell>
          <cell r="E232" t="str">
            <v>CRE_MANUT RELACAO PAI E FILHO</v>
          </cell>
          <cell r="F232" t="str">
            <v>Financeiro</v>
          </cell>
          <cell r="G232" t="str">
            <v>Crédito</v>
          </cell>
          <cell r="H232" t="str">
            <v>Manutenção da relação Pai e Filho</v>
          </cell>
          <cell r="I232">
            <v>195</v>
          </cell>
          <cell r="J232" t="str">
            <v>Vincular cadastro e integrar com o JDE</v>
          </cell>
          <cell r="K232" t="str">
            <v>NÃO</v>
          </cell>
          <cell r="L232">
            <v>0</v>
          </cell>
          <cell r="M232" t="str">
            <v>TRANSACIONAL</v>
          </cell>
          <cell r="N232" t="str">
            <v>SIM</v>
          </cell>
          <cell r="O232" t="str">
            <v>CSC</v>
          </cell>
        </row>
        <row r="233">
          <cell r="B233" t="str">
            <v>AT_230</v>
          </cell>
          <cell r="C233" t="str">
            <v>FIN</v>
          </cell>
          <cell r="D233" t="str">
            <v>FINANCEIRO</v>
          </cell>
          <cell r="E233" t="str">
            <v>CRE_MANUT SISTEMA CREDITO</v>
          </cell>
          <cell r="F233" t="str">
            <v>Financeiro</v>
          </cell>
          <cell r="G233" t="str">
            <v>Crédito</v>
          </cell>
          <cell r="H233" t="str">
            <v>Manutenção do sistema de crédito</v>
          </cell>
          <cell r="I233">
            <v>196</v>
          </cell>
          <cell r="J233" t="str">
            <v>Realizar a inclusão ou exclusão da negativa</v>
          </cell>
          <cell r="K233" t="str">
            <v>NÃO</v>
          </cell>
          <cell r="L233">
            <v>0</v>
          </cell>
          <cell r="M233" t="str">
            <v>TRANSACIONAL</v>
          </cell>
          <cell r="N233" t="str">
            <v>SIM</v>
          </cell>
          <cell r="O233" t="str">
            <v>CSC</v>
          </cell>
        </row>
        <row r="234">
          <cell r="B234" t="str">
            <v>AT_231</v>
          </cell>
          <cell r="C234" t="str">
            <v>FIN</v>
          </cell>
          <cell r="D234" t="str">
            <v>FINANCEIRO</v>
          </cell>
          <cell r="E234" t="str">
            <v>CRE_MONITORAMENTO DE CLIENTES</v>
          </cell>
          <cell r="F234" t="str">
            <v>Financeiro</v>
          </cell>
          <cell r="G234" t="str">
            <v>Crédito</v>
          </cell>
          <cell r="H234" t="str">
            <v>Monitoramento de clientes</v>
          </cell>
          <cell r="I234">
            <v>197</v>
          </cell>
          <cell r="J234" t="str">
            <v>Atualizar controles de aprovações e Monitore</v>
          </cell>
          <cell r="K234" t="str">
            <v>NÃO</v>
          </cell>
          <cell r="L234">
            <v>0</v>
          </cell>
          <cell r="M234" t="str">
            <v>TRANSACIONAL</v>
          </cell>
          <cell r="N234" t="str">
            <v>SIM</v>
          </cell>
          <cell r="O234" t="str">
            <v>CSC</v>
          </cell>
        </row>
        <row r="235">
          <cell r="B235" t="str">
            <v>AT_232</v>
          </cell>
          <cell r="C235" t="str">
            <v>FIN</v>
          </cell>
          <cell r="D235" t="str">
            <v>FINANCEIRO</v>
          </cell>
          <cell r="E235" t="str">
            <v>CRE_MONITORAMENTO DE CLIENTES</v>
          </cell>
          <cell r="F235" t="str">
            <v>Financeiro</v>
          </cell>
          <cell r="G235" t="str">
            <v>Crédito</v>
          </cell>
          <cell r="H235" t="str">
            <v>Monitoramento de clientes</v>
          </cell>
          <cell r="I235">
            <v>198</v>
          </cell>
          <cell r="J235" t="str">
            <v>Realizar análise de variações de risk scoring e realizar manutenção do crédito</v>
          </cell>
          <cell r="K235" t="str">
            <v>NÃO</v>
          </cell>
          <cell r="L235">
            <v>0</v>
          </cell>
          <cell r="M235" t="str">
            <v>NÃO TRANSACIONAL</v>
          </cell>
          <cell r="N235" t="str">
            <v>SIM</v>
          </cell>
          <cell r="O235" t="str">
            <v>CSC</v>
          </cell>
        </row>
        <row r="236">
          <cell r="B236" t="str">
            <v>AT_233</v>
          </cell>
          <cell r="C236" t="str">
            <v>FIN</v>
          </cell>
          <cell r="D236" t="str">
            <v>FINANCEIRO</v>
          </cell>
          <cell r="E236" t="str">
            <v>CRE_CRED DE PRE-FIN E VENDA A PRAZO</v>
          </cell>
          <cell r="F236" t="str">
            <v>Financeiro</v>
          </cell>
          <cell r="G236" t="str">
            <v>Crédito</v>
          </cell>
          <cell r="H236" t="str">
            <v>Crédito de pré-financiamento e venda a prazo</v>
          </cell>
          <cell r="I236">
            <v>199</v>
          </cell>
          <cell r="J236" t="str">
            <v>Realizar conferência da documentação</v>
          </cell>
          <cell r="K236" t="str">
            <v>NÃO</v>
          </cell>
          <cell r="L236">
            <v>0</v>
          </cell>
          <cell r="M236" t="str">
            <v>TRANSACIONAL</v>
          </cell>
          <cell r="N236" t="str">
            <v>SIM</v>
          </cell>
          <cell r="O236" t="str">
            <v>CSC</v>
          </cell>
        </row>
        <row r="237">
          <cell r="B237" t="str">
            <v>AT_234</v>
          </cell>
          <cell r="C237" t="str">
            <v>FIN</v>
          </cell>
          <cell r="D237" t="str">
            <v>FINANCEIRO</v>
          </cell>
          <cell r="E237" t="str">
            <v>CRE_CRED DE PRE-FIN E VENDA A PRAZO</v>
          </cell>
          <cell r="F237" t="str">
            <v>Financeiro</v>
          </cell>
          <cell r="G237" t="str">
            <v>Crédito</v>
          </cell>
          <cell r="H237" t="str">
            <v>Crédito de pré-financiamento e venda a prazo</v>
          </cell>
          <cell r="I237">
            <v>200</v>
          </cell>
          <cell r="J237" t="str">
            <v>Realizar análise e conceder/rejeitar limite de crédito</v>
          </cell>
          <cell r="K237" t="str">
            <v>NÃO</v>
          </cell>
          <cell r="L237">
            <v>0</v>
          </cell>
          <cell r="M237" t="str">
            <v>NÃO TRANSACIONAL</v>
          </cell>
          <cell r="N237" t="str">
            <v>SIM</v>
          </cell>
          <cell r="O237" t="str">
            <v>CSC</v>
          </cell>
        </row>
        <row r="238">
          <cell r="B238" t="str">
            <v>AT_235</v>
          </cell>
          <cell r="C238" t="str">
            <v>FIN</v>
          </cell>
          <cell r="D238" t="str">
            <v>FINANCEIRO</v>
          </cell>
          <cell r="E238" t="str">
            <v>CRE_LIBERACAO DE PEDIDOS</v>
          </cell>
          <cell r="F238" t="str">
            <v>Financeiro</v>
          </cell>
          <cell r="G238" t="str">
            <v>Crédito</v>
          </cell>
          <cell r="H238" t="str">
            <v>Liberação de pedidos / pagamentos</v>
          </cell>
          <cell r="I238">
            <v>201</v>
          </cell>
          <cell r="J238" t="str">
            <v>Liberar pedidos/pagamentos de contratos já aprovados pelo jurídico</v>
          </cell>
          <cell r="K238" t="str">
            <v>NÃO</v>
          </cell>
          <cell r="L238">
            <v>0</v>
          </cell>
          <cell r="M238" t="str">
            <v>TRANSACIONAL</v>
          </cell>
          <cell r="N238" t="str">
            <v>SIM</v>
          </cell>
          <cell r="O238" t="str">
            <v>CSC</v>
          </cell>
        </row>
        <row r="239">
          <cell r="B239" t="str">
            <v>AT_236</v>
          </cell>
          <cell r="C239" t="str">
            <v>FIN</v>
          </cell>
          <cell r="D239" t="str">
            <v>FINANCEIRO</v>
          </cell>
          <cell r="E239" t="str">
            <v>CRE_LIBERACAO DE PEDIDOS</v>
          </cell>
          <cell r="F239" t="str">
            <v>Financeiro</v>
          </cell>
          <cell r="G239" t="str">
            <v>Crédito</v>
          </cell>
          <cell r="H239" t="str">
            <v>Liberação de pedidos / pagamentos</v>
          </cell>
          <cell r="I239">
            <v>202</v>
          </cell>
          <cell r="J239" t="str">
            <v>Analisar liberação por exceção</v>
          </cell>
          <cell r="K239" t="str">
            <v>NÃO</v>
          </cell>
          <cell r="L239">
            <v>0</v>
          </cell>
          <cell r="M239" t="str">
            <v>TRANSACIONAL</v>
          </cell>
          <cell r="N239" t="str">
            <v>SIM</v>
          </cell>
          <cell r="O239" t="str">
            <v>CSC</v>
          </cell>
        </row>
        <row r="240">
          <cell r="B240" t="str">
            <v>AT_237</v>
          </cell>
          <cell r="C240" t="str">
            <v>FIN</v>
          </cell>
          <cell r="D240" t="str">
            <v>FINANCEIRO</v>
          </cell>
          <cell r="E240" t="str">
            <v>CRE_LIBERACAO DE PEDIDOS</v>
          </cell>
          <cell r="F240" t="str">
            <v>Financeiro</v>
          </cell>
          <cell r="G240" t="str">
            <v>Crédito</v>
          </cell>
          <cell r="H240" t="str">
            <v>Liberação de pedidos / pagamentos</v>
          </cell>
          <cell r="I240">
            <v>203</v>
          </cell>
          <cell r="J240" t="str">
            <v>Realizar a liberação do pedido / pagamento por exceção</v>
          </cell>
          <cell r="K240" t="str">
            <v>NÃO</v>
          </cell>
          <cell r="L240">
            <v>0</v>
          </cell>
          <cell r="M240" t="str">
            <v>TRANSACIONAL</v>
          </cell>
          <cell r="N240" t="str">
            <v>SIM</v>
          </cell>
          <cell r="O240" t="str">
            <v>CSC</v>
          </cell>
        </row>
        <row r="241">
          <cell r="B241" t="str">
            <v>AT_238</v>
          </cell>
          <cell r="C241" t="str">
            <v>FIN</v>
          </cell>
          <cell r="D241" t="str">
            <v>FINANCEIRO</v>
          </cell>
          <cell r="E241" t="str">
            <v>CRE_LIBERACAO DE PEDIDOS</v>
          </cell>
          <cell r="F241" t="str">
            <v>Financeiro</v>
          </cell>
          <cell r="G241" t="str">
            <v>Crédito</v>
          </cell>
          <cell r="H241" t="str">
            <v>Liberação de pedidos / pagamentos</v>
          </cell>
          <cell r="I241">
            <v>204</v>
          </cell>
          <cell r="J241" t="str">
            <v>Realizar a liberação ou rejeição do pedido / pagamento por exceção</v>
          </cell>
          <cell r="K241" t="str">
            <v>NÃO</v>
          </cell>
          <cell r="L241">
            <v>0</v>
          </cell>
          <cell r="M241" t="str">
            <v>TRANSACIONAL</v>
          </cell>
          <cell r="N241" t="str">
            <v>SIM</v>
          </cell>
          <cell r="O241" t="str">
            <v>CSC</v>
          </cell>
        </row>
        <row r="242">
          <cell r="B242" t="str">
            <v>AT_239</v>
          </cell>
          <cell r="C242" t="str">
            <v>FIN</v>
          </cell>
          <cell r="D242" t="str">
            <v>FINANCEIRO</v>
          </cell>
          <cell r="E242" t="str">
            <v>CRE_BAIXA DE GARANTIAS PRE</v>
          </cell>
          <cell r="F242" t="str">
            <v>Financeiro</v>
          </cell>
          <cell r="G242" t="str">
            <v>Crédito</v>
          </cell>
          <cell r="H242" t="str">
            <v>Baixa de garantias de pré-financiamento</v>
          </cell>
          <cell r="I242">
            <v>205</v>
          </cell>
          <cell r="J242" t="str">
            <v>Verificar execução de contratos e pendências</v>
          </cell>
          <cell r="K242" t="str">
            <v>NÃO</v>
          </cell>
          <cell r="L242">
            <v>0</v>
          </cell>
          <cell r="M242" t="str">
            <v>TRANSACIONAL</v>
          </cell>
          <cell r="N242" t="str">
            <v>SIM</v>
          </cell>
          <cell r="O242" t="str">
            <v>CSC</v>
          </cell>
        </row>
        <row r="243">
          <cell r="B243" t="str">
            <v>AT_240</v>
          </cell>
          <cell r="C243" t="str">
            <v>FIN</v>
          </cell>
          <cell r="D243" t="str">
            <v>FINANCEIRO</v>
          </cell>
          <cell r="E243" t="str">
            <v>CRE_BAIXA DE GARANTIAS PRE</v>
          </cell>
          <cell r="F243" t="str">
            <v>Financeiro</v>
          </cell>
          <cell r="G243" t="str">
            <v>Crédito</v>
          </cell>
          <cell r="H243" t="str">
            <v>Baixa de garantias de pré-financiamento</v>
          </cell>
          <cell r="I243">
            <v>206</v>
          </cell>
          <cell r="J243" t="str">
            <v>Baixar contratos e coletar assinatura de procuradores</v>
          </cell>
          <cell r="K243" t="str">
            <v>NÃO</v>
          </cell>
          <cell r="L243">
            <v>0</v>
          </cell>
          <cell r="M243" t="str">
            <v>TRANSACIONAL</v>
          </cell>
          <cell r="N243" t="str">
            <v>SIM</v>
          </cell>
          <cell r="O243" t="str">
            <v>CSC</v>
          </cell>
        </row>
        <row r="244">
          <cell r="B244" t="str">
            <v>AT_241</v>
          </cell>
          <cell r="C244" t="str">
            <v>FIN</v>
          </cell>
          <cell r="D244" t="str">
            <v>FINANCEIRO</v>
          </cell>
          <cell r="E244" t="str">
            <v>CRE_BAIXA DE GARANTIAS PRE</v>
          </cell>
          <cell r="F244" t="str">
            <v>Financeiro</v>
          </cell>
          <cell r="G244" t="str">
            <v>Crédito</v>
          </cell>
          <cell r="H244" t="str">
            <v>Baixa de garantias de pré-financiamento</v>
          </cell>
          <cell r="I244">
            <v>207</v>
          </cell>
          <cell r="J244" t="str">
            <v>Reconhecer firma por semelhança no cartório</v>
          </cell>
          <cell r="K244" t="str">
            <v>NÃO</v>
          </cell>
          <cell r="L244">
            <v>0</v>
          </cell>
          <cell r="M244" t="str">
            <v>TRANSACIONAL</v>
          </cell>
          <cell r="N244" t="str">
            <v>SIM</v>
          </cell>
          <cell r="O244" t="str">
            <v>CSC</v>
          </cell>
        </row>
        <row r="245">
          <cell r="B245" t="str">
            <v>AT_242</v>
          </cell>
          <cell r="C245" t="str">
            <v>FIN</v>
          </cell>
          <cell r="D245" t="str">
            <v>FINANCEIRO</v>
          </cell>
          <cell r="E245" t="str">
            <v>CRE_BAIXA DE GARANTIAS VENDA A PRAZO</v>
          </cell>
          <cell r="F245" t="str">
            <v>Financeiro</v>
          </cell>
          <cell r="G245" t="str">
            <v>Crédito</v>
          </cell>
          <cell r="H245" t="str">
            <v>Baixa de garantias de venda a prazo de insumos</v>
          </cell>
          <cell r="I245">
            <v>208</v>
          </cell>
          <cell r="J245" t="str">
            <v>Verificar se títulos foram pagos</v>
          </cell>
          <cell r="K245" t="str">
            <v>NÃO</v>
          </cell>
          <cell r="L245">
            <v>0</v>
          </cell>
          <cell r="M245" t="str">
            <v>TRANSACIONAL</v>
          </cell>
          <cell r="N245" t="str">
            <v>SIM</v>
          </cell>
          <cell r="O245" t="str">
            <v>CSC</v>
          </cell>
        </row>
        <row r="246">
          <cell r="B246" t="str">
            <v>AT_243</v>
          </cell>
          <cell r="C246" t="str">
            <v>FIN</v>
          </cell>
          <cell r="D246" t="str">
            <v>FINANCEIRO</v>
          </cell>
          <cell r="E246" t="str">
            <v>CRE_BAIXA DE GARANTIAS VENDA A PRAZO</v>
          </cell>
          <cell r="F246" t="str">
            <v>Financeiro</v>
          </cell>
          <cell r="G246" t="str">
            <v>Crédito</v>
          </cell>
          <cell r="H246" t="str">
            <v>Baixa de garantias de venda a prazo de insumos</v>
          </cell>
          <cell r="I246">
            <v>209</v>
          </cell>
          <cell r="J246" t="str">
            <v>Alterar status do crédito e coletar assinatura dos procuradores</v>
          </cell>
          <cell r="K246" t="str">
            <v>NÃO</v>
          </cell>
          <cell r="L246">
            <v>0</v>
          </cell>
          <cell r="M246" t="str">
            <v>TRANSACIONAL</v>
          </cell>
          <cell r="N246" t="str">
            <v>SIM</v>
          </cell>
          <cell r="O246" t="str">
            <v>CSC</v>
          </cell>
        </row>
        <row r="247">
          <cell r="B247" t="str">
            <v>AT_244</v>
          </cell>
          <cell r="C247" t="str">
            <v>FIN</v>
          </cell>
          <cell r="D247" t="str">
            <v>FINANCEIRO</v>
          </cell>
          <cell r="E247">
            <v>0</v>
          </cell>
          <cell r="F247" t="str">
            <v>Financeiro</v>
          </cell>
          <cell r="G247" t="str">
            <v>Crédito</v>
          </cell>
          <cell r="H247" t="str">
            <v>TODOS</v>
          </cell>
          <cell r="I247">
            <v>210</v>
          </cell>
          <cell r="J247" t="str">
            <v>Atender a dúvida de clientes</v>
          </cell>
          <cell r="K247" t="str">
            <v>NÃO</v>
          </cell>
          <cell r="L247" t="str">
            <v>INTERFERÊNCIA</v>
          </cell>
          <cell r="M247" t="str">
            <v>INTERFERÊNCIA</v>
          </cell>
          <cell r="N247" t="str">
            <v>SIM</v>
          </cell>
          <cell r="O247" t="str">
            <v>INTERFERÊNCIA</v>
          </cell>
        </row>
        <row r="248">
          <cell r="B248" t="str">
            <v>AT_245</v>
          </cell>
          <cell r="C248" t="str">
            <v>BKO_FTZ</v>
          </cell>
          <cell r="D248" t="str">
            <v>FERTILIZANTES</v>
          </cell>
          <cell r="E248" t="str">
            <v>ASIS.BKO.QUI.001</v>
          </cell>
          <cell r="F248" t="str">
            <v>Gerir Back Office Comercial</v>
          </cell>
          <cell r="G248" t="str">
            <v>Gerir Backoffice Comercial de Fertilizantes</v>
          </cell>
          <cell r="H248" t="str">
            <v>Gerir pedidos</v>
          </cell>
          <cell r="I248">
            <v>1</v>
          </cell>
          <cell r="J248" t="str">
            <v>Conferir, buscar detalhamento e inserir pedidos no sistema</v>
          </cell>
          <cell r="K248" t="str">
            <v>NÃO</v>
          </cell>
          <cell r="L248" t="str">
            <v>PROD. CONTÍNUA</v>
          </cell>
          <cell r="M248" t="str">
            <v>TRANSACIONAL</v>
          </cell>
          <cell r="N248" t="str">
            <v>SIM</v>
          </cell>
          <cell r="O248" t="str">
            <v>CSC</v>
          </cell>
        </row>
        <row r="249">
          <cell r="B249" t="str">
            <v>AT_246</v>
          </cell>
          <cell r="C249" t="str">
            <v>BKO_FTZ</v>
          </cell>
          <cell r="D249" t="str">
            <v>FERTILIZANTES</v>
          </cell>
          <cell r="E249" t="str">
            <v>ASIS.BKO.QUI.001</v>
          </cell>
          <cell r="F249" t="str">
            <v>Gerir Back Office Comercial</v>
          </cell>
          <cell r="G249" t="str">
            <v>Gerir Backoffice Comercial de Fertilizantes</v>
          </cell>
          <cell r="H249" t="str">
            <v>Gerir pedidos</v>
          </cell>
          <cell r="I249">
            <v>2</v>
          </cell>
          <cell r="J249" t="str">
            <v>Efetuar a regularização de pendências nos pedidos. Ex. confirmação de pagamento pendente</v>
          </cell>
          <cell r="K249" t="str">
            <v>NÃO</v>
          </cell>
          <cell r="L249" t="str">
            <v>PROD. CONTÍNUA</v>
          </cell>
          <cell r="M249" t="str">
            <v>TRANSACIONAL</v>
          </cell>
          <cell r="N249" t="str">
            <v>SIM</v>
          </cell>
          <cell r="O249" t="str">
            <v>CSC</v>
          </cell>
        </row>
        <row r="250">
          <cell r="B250" t="str">
            <v>AT_247</v>
          </cell>
          <cell r="C250" t="str">
            <v>BKO_FTZ</v>
          </cell>
          <cell r="D250" t="str">
            <v>FERTILIZANTES</v>
          </cell>
          <cell r="E250" t="str">
            <v>ASIS.BKO.QUI.001</v>
          </cell>
          <cell r="F250" t="str">
            <v>Gerir Back Office Comercial</v>
          </cell>
          <cell r="G250" t="str">
            <v>Gerir Backoffice Comercial de Fertilizantes</v>
          </cell>
          <cell r="H250" t="str">
            <v>Gerir pedidos</v>
          </cell>
          <cell r="I250">
            <v>3</v>
          </cell>
          <cell r="J250" t="str">
            <v>Preencher o request no sistema e acompanhar a regularização do crédito</v>
          </cell>
          <cell r="K250" t="str">
            <v>NÃO</v>
          </cell>
          <cell r="L250" t="str">
            <v>PROD. CONTÍNUA</v>
          </cell>
          <cell r="M250" t="str">
            <v>TRANSACIONAL</v>
          </cell>
          <cell r="N250" t="str">
            <v>SIM</v>
          </cell>
          <cell r="O250" t="str">
            <v>AS-IS</v>
          </cell>
        </row>
        <row r="251">
          <cell r="B251" t="str">
            <v>AT_248</v>
          </cell>
          <cell r="C251" t="str">
            <v>BKO_FTZ</v>
          </cell>
          <cell r="D251" t="str">
            <v>FERTILIZANTES</v>
          </cell>
          <cell r="E251" t="str">
            <v>ASIS.BKO.QUI.001</v>
          </cell>
          <cell r="F251" t="str">
            <v>Gerir Back Office Comercial</v>
          </cell>
          <cell r="G251" t="str">
            <v>Gerir Backoffice Comercial de Fertilizantes</v>
          </cell>
          <cell r="H251" t="str">
            <v>Gerir pedidos</v>
          </cell>
          <cell r="I251">
            <v>4</v>
          </cell>
          <cell r="J251" t="str">
            <v>Solicitar e confirmar quitações com Originação, incluindo a interação com o administrativo de Originação</v>
          </cell>
          <cell r="K251" t="str">
            <v>NÃO</v>
          </cell>
          <cell r="L251" t="str">
            <v>PROD. CONTÍNUA</v>
          </cell>
          <cell r="M251" t="str">
            <v>TRANSACIONAL</v>
          </cell>
          <cell r="N251" t="str">
            <v>SIM</v>
          </cell>
          <cell r="O251" t="str">
            <v>CSC</v>
          </cell>
        </row>
        <row r="252">
          <cell r="B252" t="str">
            <v>AT_249</v>
          </cell>
          <cell r="C252" t="str">
            <v>BKO_FTZ</v>
          </cell>
          <cell r="D252" t="str">
            <v>FERTILIZANTES</v>
          </cell>
          <cell r="E252" t="str">
            <v>ASIS.BKO.QUI.001</v>
          </cell>
          <cell r="F252" t="str">
            <v>Gerir Back Office Comercial</v>
          </cell>
          <cell r="G252" t="str">
            <v>Gerir Backoffice Comercial de Fertilizantes</v>
          </cell>
          <cell r="H252" t="str">
            <v>Gerir pedidos</v>
          </cell>
          <cell r="I252">
            <v>5</v>
          </cell>
          <cell r="J252" t="str">
            <v>Dúvidas, Orientações e auxílio sobre os pedidos</v>
          </cell>
          <cell r="K252" t="str">
            <v>NÃO</v>
          </cell>
          <cell r="L252" t="str">
            <v>INTERFERÊNCIA</v>
          </cell>
          <cell r="M252" t="str">
            <v>INTERFERÊNCIA</v>
          </cell>
          <cell r="N252" t="str">
            <v>SIM</v>
          </cell>
          <cell r="O252" t="str">
            <v>AS-IS</v>
          </cell>
        </row>
        <row r="253">
          <cell r="B253" t="str">
            <v>AT_250</v>
          </cell>
          <cell r="C253" t="str">
            <v>BKO_FTZ</v>
          </cell>
          <cell r="D253" t="str">
            <v>FERTILIZANTES</v>
          </cell>
          <cell r="E253" t="str">
            <v>ASIS.BKO.QUI.001</v>
          </cell>
          <cell r="F253" t="str">
            <v>Gerir Back Office Comercial</v>
          </cell>
          <cell r="G253" t="str">
            <v>Gerir Backoffice Comercial de Fertilizantes</v>
          </cell>
          <cell r="H253" t="str">
            <v>Gerir pedidos</v>
          </cell>
          <cell r="I253">
            <v>6</v>
          </cell>
          <cell r="J253" t="str">
            <v>Imprimir, arquivar e resgatar documentos em arquivo referentes aos pedidos</v>
          </cell>
          <cell r="K253" t="str">
            <v>NÃO</v>
          </cell>
          <cell r="L253" t="str">
            <v>INTERFERÊNCIA</v>
          </cell>
          <cell r="M253" t="str">
            <v>TRANSACIONAL</v>
          </cell>
          <cell r="N253" t="str">
            <v>SIM</v>
          </cell>
          <cell r="O253" t="str">
            <v>AS-IS</v>
          </cell>
        </row>
        <row r="254">
          <cell r="B254" t="str">
            <v>AT_251</v>
          </cell>
          <cell r="C254" t="str">
            <v>BKO_FTZ</v>
          </cell>
          <cell r="D254" t="str">
            <v>FERTILIZANTES</v>
          </cell>
          <cell r="E254" t="str">
            <v>ASIS.BKO.QUI.001</v>
          </cell>
          <cell r="F254" t="str">
            <v>Gerir Back Office Comercial</v>
          </cell>
          <cell r="G254" t="str">
            <v>Gerir Backoffice Comercial de Fertilizantes</v>
          </cell>
          <cell r="H254" t="str">
            <v>Gerir pedidos</v>
          </cell>
          <cell r="I254">
            <v>7</v>
          </cell>
          <cell r="J254" t="str">
            <v>Dúvidas, Orientações e auxílio a áreas internas sobre o status de carregamentos e entregas</v>
          </cell>
          <cell r="K254" t="str">
            <v>NÃO</v>
          </cell>
          <cell r="L254" t="str">
            <v>INTERFERÊNCIA</v>
          </cell>
          <cell r="M254" t="str">
            <v>INTERFERÊNCIA</v>
          </cell>
          <cell r="N254" t="str">
            <v>SIM</v>
          </cell>
          <cell r="O254" t="str">
            <v>INTERFERÊNCIA</v>
          </cell>
        </row>
        <row r="255">
          <cell r="B255" t="str">
            <v>AT_252</v>
          </cell>
          <cell r="C255" t="str">
            <v>BKO_FTZ</v>
          </cell>
          <cell r="D255" t="str">
            <v>FERTILIZANTES</v>
          </cell>
          <cell r="E255" t="str">
            <v>ASIS.BKO.QUI.001</v>
          </cell>
          <cell r="F255" t="str">
            <v>Gerir Back Office Comercial</v>
          </cell>
          <cell r="G255" t="str">
            <v>Gerir Backoffice Comercial de Fertilizantes</v>
          </cell>
          <cell r="H255" t="str">
            <v>Gerir pedidos</v>
          </cell>
          <cell r="I255">
            <v>8</v>
          </cell>
          <cell r="J255" t="str">
            <v>Dúvidas, Orientações e auxílio ao cliente sobre o status de carregamentos e entregas</v>
          </cell>
          <cell r="K255" t="str">
            <v>SIM</v>
          </cell>
          <cell r="L255" t="str">
            <v>INTERFERÊNCIA</v>
          </cell>
          <cell r="M255" t="str">
            <v>INTERFERÊNCIA</v>
          </cell>
          <cell r="N255" t="str">
            <v>SIM</v>
          </cell>
          <cell r="O255" t="str">
            <v>AS-IS</v>
          </cell>
        </row>
        <row r="256">
          <cell r="B256" t="str">
            <v>AT_253</v>
          </cell>
          <cell r="C256" t="str">
            <v>BKO_FTZ</v>
          </cell>
          <cell r="D256" t="str">
            <v>FERTILIZANTES</v>
          </cell>
          <cell r="E256" t="str">
            <v>ASIS.BKO.QUI.001</v>
          </cell>
          <cell r="F256" t="str">
            <v>Gerir Back Office Comercial</v>
          </cell>
          <cell r="G256" t="str">
            <v>Gerir Backoffice Comercial de Fertilizantes</v>
          </cell>
          <cell r="H256" t="str">
            <v>Gerir pedidos</v>
          </cell>
          <cell r="I256">
            <v>9</v>
          </cell>
          <cell r="J256" t="str">
            <v>Dúvidas, Orientações e auxílio a transportadoras/ caminhoneiros sobre o status de carregamentos e entregas</v>
          </cell>
          <cell r="K256" t="str">
            <v>SIM</v>
          </cell>
          <cell r="L256" t="str">
            <v>INTERFERÊNCIA</v>
          </cell>
          <cell r="M256" t="str">
            <v>INTERFERÊNCIA</v>
          </cell>
          <cell r="N256" t="str">
            <v>SIM</v>
          </cell>
          <cell r="O256" t="str">
            <v>AS-IS</v>
          </cell>
        </row>
        <row r="257">
          <cell r="B257" t="str">
            <v>AT_254</v>
          </cell>
          <cell r="C257" t="str">
            <v>BKO_FTZ</v>
          </cell>
          <cell r="D257" t="str">
            <v>FERTILIZANTES</v>
          </cell>
          <cell r="E257" t="str">
            <v>ASIS.BKO.QUI.001</v>
          </cell>
          <cell r="F257" t="str">
            <v>Gerir Back Office Comercial</v>
          </cell>
          <cell r="G257" t="str">
            <v>Gerir Backoffice Comercial de Fertilizantes</v>
          </cell>
          <cell r="H257" t="str">
            <v>Gerir pedidos</v>
          </cell>
          <cell r="I257">
            <v>10</v>
          </cell>
          <cell r="J257" t="str">
            <v>Levantar documentos e coletar assinaturas para concessão/ renovação de crédito</v>
          </cell>
          <cell r="K257" t="str">
            <v>SIM</v>
          </cell>
          <cell r="L257" t="str">
            <v>INTERFERÊNCIA</v>
          </cell>
          <cell r="M257" t="str">
            <v>TRANSACIONAL</v>
          </cell>
          <cell r="N257" t="str">
            <v>NÃO</v>
          </cell>
          <cell r="O257" t="str">
            <v>AS-IS</v>
          </cell>
        </row>
        <row r="258">
          <cell r="B258" t="str">
            <v>AT_255</v>
          </cell>
          <cell r="C258" t="str">
            <v>BKO_FTZ</v>
          </cell>
          <cell r="D258" t="str">
            <v>FERTILIZANTES</v>
          </cell>
          <cell r="E258" t="str">
            <v>ASIS.BKO.QUI.003</v>
          </cell>
          <cell r="F258" t="str">
            <v>Gerir Back Office Comercial</v>
          </cell>
          <cell r="G258" t="str">
            <v>Gerir Backoffice Comercial de Fertilizantes</v>
          </cell>
          <cell r="H258" t="str">
            <v>Gerir carteira</v>
          </cell>
          <cell r="I258">
            <v>11</v>
          </cell>
          <cell r="J258" t="str">
            <v>Extrair relatórios e consolidar e enviar o relatório de carteira</v>
          </cell>
          <cell r="K258" t="str">
            <v>NÃO</v>
          </cell>
          <cell r="L258" t="str">
            <v>PROD. CONTÍNUA</v>
          </cell>
          <cell r="M258" t="str">
            <v>TRANSACIONAL</v>
          </cell>
          <cell r="N258" t="str">
            <v>SIM</v>
          </cell>
          <cell r="O258" t="str">
            <v>CSC</v>
          </cell>
        </row>
        <row r="259">
          <cell r="B259" t="str">
            <v>AT_256</v>
          </cell>
          <cell r="C259" t="str">
            <v>BKO_FTZ</v>
          </cell>
          <cell r="D259" t="str">
            <v>FERTILIZANTES</v>
          </cell>
          <cell r="E259" t="str">
            <v>ASIS.BKO.QUI.003</v>
          </cell>
          <cell r="F259" t="str">
            <v>Gerir Back Office Comercial</v>
          </cell>
          <cell r="G259" t="str">
            <v>Gerir Backoffice Comercial de Fertilizantes</v>
          </cell>
          <cell r="H259" t="str">
            <v>Gerir carteira</v>
          </cell>
          <cell r="I259">
            <v>12</v>
          </cell>
          <cell r="J259" t="str">
            <v>Interagir com o cliente, logística e/ou transportadora para tratar problemas com entregas e carregamentos</v>
          </cell>
          <cell r="K259" t="str">
            <v>NÃO</v>
          </cell>
          <cell r="L259" t="str">
            <v>PROD. CONTÍNUA</v>
          </cell>
          <cell r="M259" t="str">
            <v>INTERFERÊNCIA</v>
          </cell>
          <cell r="N259" t="str">
            <v>SIM</v>
          </cell>
          <cell r="O259" t="str">
            <v>AS-IS</v>
          </cell>
        </row>
        <row r="260">
          <cell r="B260" t="str">
            <v>AT_257</v>
          </cell>
          <cell r="C260" t="str">
            <v>BKO_FTZ</v>
          </cell>
          <cell r="D260" t="str">
            <v>FERTILIZANTES</v>
          </cell>
          <cell r="E260" t="str">
            <v>ASIS.BKO.QUI.003</v>
          </cell>
          <cell r="F260" t="str">
            <v>Gerir Back Office Comercial</v>
          </cell>
          <cell r="G260" t="str">
            <v>Gerir Backoffice Comercial de Fertilizantes</v>
          </cell>
          <cell r="H260" t="str">
            <v>Gerir carteira</v>
          </cell>
          <cell r="I260">
            <v>13</v>
          </cell>
          <cell r="J260" t="str">
            <v>Preencher planilha e solicitar a prorrogação de pagamento</v>
          </cell>
          <cell r="K260" t="str">
            <v>NÃO</v>
          </cell>
          <cell r="L260" t="str">
            <v>PROD. CONTÍNUA</v>
          </cell>
          <cell r="M260" t="str">
            <v>TRANSACIONAL</v>
          </cell>
          <cell r="N260" t="str">
            <v>SIM</v>
          </cell>
          <cell r="O260" t="str">
            <v>CSC</v>
          </cell>
        </row>
        <row r="261">
          <cell r="B261" t="str">
            <v>AT_258</v>
          </cell>
          <cell r="C261" t="str">
            <v>BKO_FTZ</v>
          </cell>
          <cell r="D261" t="str">
            <v>FERTILIZANTES</v>
          </cell>
          <cell r="E261" t="str">
            <v>ASIS.BKO.QUI.003</v>
          </cell>
          <cell r="F261" t="str">
            <v>Gerir Back Office Comercial</v>
          </cell>
          <cell r="G261" t="str">
            <v>Gerir Backoffice Comercial de Fertilizantes</v>
          </cell>
          <cell r="H261" t="str">
            <v>Gerir carteira</v>
          </cell>
          <cell r="I261">
            <v>14</v>
          </cell>
          <cell r="J261" t="str">
            <v>Realizar a inclusão e atualizar o cadastro de contas bancárias no sistema</v>
          </cell>
          <cell r="K261" t="str">
            <v>NÃO</v>
          </cell>
          <cell r="L261" t="str">
            <v>PROD. CONTÍNUA</v>
          </cell>
          <cell r="M261" t="str">
            <v>TRANSACIONAL</v>
          </cell>
          <cell r="N261" t="str">
            <v>SIM</v>
          </cell>
          <cell r="O261" t="str">
            <v>CSC</v>
          </cell>
        </row>
        <row r="262">
          <cell r="B262" t="str">
            <v>AT_259</v>
          </cell>
          <cell r="C262" t="str">
            <v>BKO_FTZ</v>
          </cell>
          <cell r="D262" t="str">
            <v>FERTILIZANTES</v>
          </cell>
          <cell r="E262" t="str">
            <v>ASIS.BKO.QUI.003</v>
          </cell>
          <cell r="F262" t="str">
            <v>Gerir Back Office Comercial</v>
          </cell>
          <cell r="G262" t="str">
            <v>Gerir Backoffice Comercial de Fertilizantes</v>
          </cell>
          <cell r="H262" t="str">
            <v>Gerir carteira</v>
          </cell>
          <cell r="I262">
            <v>15</v>
          </cell>
          <cell r="J262" t="str">
            <v>Tratar de pedidos em aberto e saldos em carteira (inclui cancelamentos)</v>
          </cell>
          <cell r="K262" t="str">
            <v>NÃO</v>
          </cell>
          <cell r="L262" t="str">
            <v>PROD. CONTÍNUA</v>
          </cell>
          <cell r="M262" t="str">
            <v>TRANSACIONAL</v>
          </cell>
          <cell r="N262" t="str">
            <v>SIM</v>
          </cell>
          <cell r="O262" t="str">
            <v>CSC</v>
          </cell>
        </row>
        <row r="263">
          <cell r="B263" t="str">
            <v>AT_260</v>
          </cell>
          <cell r="C263" t="str">
            <v>BKO_FTZ</v>
          </cell>
          <cell r="D263" t="str">
            <v>FERTILIZANTES</v>
          </cell>
          <cell r="E263" t="str">
            <v>ASIS.BKO.QUI.003</v>
          </cell>
          <cell r="F263" t="str">
            <v>Gerir Back Office Comercial</v>
          </cell>
          <cell r="G263" t="str">
            <v>Gerir Backoffice Comercial de Fertilizantes</v>
          </cell>
          <cell r="H263" t="str">
            <v>Gerir carteira</v>
          </cell>
          <cell r="I263">
            <v>16</v>
          </cell>
          <cell r="J263" t="str">
            <v>Dúvidas, Orientações e auxílio sobre pedidos em aberto, saldos em carteira ou crédito disponível</v>
          </cell>
          <cell r="K263" t="str">
            <v>NÃO</v>
          </cell>
          <cell r="L263" t="str">
            <v>INTERFERÊNCIA</v>
          </cell>
          <cell r="M263" t="str">
            <v>INTERFERÊNCIA</v>
          </cell>
          <cell r="N263" t="str">
            <v>SIM</v>
          </cell>
          <cell r="O263" t="str">
            <v>INTERFERÊNCIA</v>
          </cell>
        </row>
        <row r="264">
          <cell r="B264" t="str">
            <v>AT_261</v>
          </cell>
          <cell r="C264" t="str">
            <v>BKO_FTZ</v>
          </cell>
          <cell r="D264" t="str">
            <v>FERTILIZANTES</v>
          </cell>
          <cell r="E264" t="str">
            <v>ASIS.BKO.QUI.003</v>
          </cell>
          <cell r="F264" t="str">
            <v>Gerir Back Office Comercial</v>
          </cell>
          <cell r="G264" t="str">
            <v>Gerir Backoffice Comercial de Fertilizantes</v>
          </cell>
          <cell r="H264" t="str">
            <v>Gerir carteira</v>
          </cell>
          <cell r="I264">
            <v>17</v>
          </cell>
          <cell r="J264" t="str">
            <v>Dúvidas, Orientações e auxílio sobre prorrogações de vencimentos</v>
          </cell>
          <cell r="K264" t="str">
            <v>NÃO</v>
          </cell>
          <cell r="L264" t="str">
            <v>INTERFERÊNCIA</v>
          </cell>
          <cell r="M264" t="str">
            <v>INTERFERÊNCIA</v>
          </cell>
          <cell r="N264" t="str">
            <v>SIM</v>
          </cell>
          <cell r="O264" t="str">
            <v>INTERFERÊNCIA</v>
          </cell>
        </row>
        <row r="265">
          <cell r="B265" t="str">
            <v>AT_262</v>
          </cell>
          <cell r="C265" t="str">
            <v>BKO_FTZ</v>
          </cell>
          <cell r="D265" t="str">
            <v>FERTILIZANTES</v>
          </cell>
          <cell r="E265" t="str">
            <v>ASIS.BKO.QUI.004</v>
          </cell>
          <cell r="F265" t="str">
            <v>Gerir Back Office Comercial</v>
          </cell>
          <cell r="G265" t="str">
            <v>Gerir Backoffice Comercial de Fertilizantes</v>
          </cell>
          <cell r="H265" t="str">
            <v>Gerir devoluções ou rejeições</v>
          </cell>
          <cell r="I265">
            <v>18</v>
          </cell>
          <cell r="J265" t="str">
            <v>Analisar pedidos de devoluções/ rejeições e avaliar se procede ou não</v>
          </cell>
          <cell r="K265" t="str">
            <v>NÃO</v>
          </cell>
          <cell r="L265" t="str">
            <v>PROD. CONTÍNUA</v>
          </cell>
          <cell r="M265" t="str">
            <v>TRANSACIONAL</v>
          </cell>
          <cell r="N265" t="str">
            <v>NÃO</v>
          </cell>
          <cell r="O265" t="str">
            <v>AS-IS</v>
          </cell>
        </row>
        <row r="266">
          <cell r="B266" t="str">
            <v>AT_263</v>
          </cell>
          <cell r="C266" t="str">
            <v>BKO_FTZ</v>
          </cell>
          <cell r="D266" t="str">
            <v>FERTILIZANTES</v>
          </cell>
          <cell r="E266" t="str">
            <v>ASIS.BKO.QUI.004</v>
          </cell>
          <cell r="F266" t="str">
            <v>Gerir Back Office Comercial</v>
          </cell>
          <cell r="G266" t="str">
            <v>Gerir Backoffice Comercial de Fertilizantes</v>
          </cell>
          <cell r="H266" t="str">
            <v>Gerir devoluções ou rejeições</v>
          </cell>
          <cell r="I266">
            <v>19</v>
          </cell>
          <cell r="J266" t="str">
            <v>Repor ao cliente mercadorias devolvidas (inclui pedido de devolução ou reembolso)</v>
          </cell>
          <cell r="K266" t="str">
            <v>NÃO</v>
          </cell>
          <cell r="L266" t="str">
            <v>PROD. CONTÍNUA</v>
          </cell>
          <cell r="M266" t="str">
            <v>TRANSACIONAL</v>
          </cell>
          <cell r="N266" t="str">
            <v>SIM</v>
          </cell>
          <cell r="O266" t="str">
            <v>CSC</v>
          </cell>
        </row>
        <row r="267">
          <cell r="B267" t="str">
            <v>AT_264</v>
          </cell>
          <cell r="C267" t="str">
            <v>BKO_FTZ</v>
          </cell>
          <cell r="D267" t="str">
            <v>FERTILIZANTES</v>
          </cell>
          <cell r="E267" t="str">
            <v>ASIS.BKO.QUI.004</v>
          </cell>
          <cell r="F267" t="str">
            <v>Gerir Back Office Comercial</v>
          </cell>
          <cell r="G267" t="str">
            <v>Gerir Backoffice Comercial de Fertilizantes</v>
          </cell>
          <cell r="H267" t="str">
            <v>Gerir devoluções ou rejeições</v>
          </cell>
          <cell r="I267">
            <v>20</v>
          </cell>
          <cell r="J267" t="str">
            <v>Dúvidas, Orientações e auxílio a áreas internas sobre devoluções ou rejeições</v>
          </cell>
          <cell r="K267" t="str">
            <v>SIM</v>
          </cell>
          <cell r="L267" t="str">
            <v>INTERFERÊNCIA</v>
          </cell>
          <cell r="M267" t="str">
            <v>INTERFERÊNCIA</v>
          </cell>
          <cell r="N267" t="str">
            <v>SIM</v>
          </cell>
          <cell r="O267" t="str">
            <v>INTERFERÊNCIA</v>
          </cell>
        </row>
        <row r="268">
          <cell r="B268" t="str">
            <v>AT_265</v>
          </cell>
          <cell r="C268" t="str">
            <v>BKO_FTZ</v>
          </cell>
          <cell r="D268" t="str">
            <v>FERTILIZANTES</v>
          </cell>
          <cell r="E268" t="str">
            <v>ASIS.BKO.QUI.004</v>
          </cell>
          <cell r="F268" t="str">
            <v>Gerir Back Office Comercial</v>
          </cell>
          <cell r="G268" t="str">
            <v>Gerir Backoffice Comercial de Fertilizantes</v>
          </cell>
          <cell r="H268" t="str">
            <v>Gerir devoluções ou rejeições</v>
          </cell>
          <cell r="I268">
            <v>21</v>
          </cell>
          <cell r="J268" t="str">
            <v>Dúvidas, Orientações e auxílio ao cliente sobre devoluções ou rejeições</v>
          </cell>
          <cell r="K268" t="str">
            <v>SIM</v>
          </cell>
          <cell r="L268" t="str">
            <v>INTERFERÊNCIA</v>
          </cell>
          <cell r="M268" t="str">
            <v>INTERFERÊNCIA</v>
          </cell>
          <cell r="N268" t="str">
            <v>SIM</v>
          </cell>
          <cell r="O268" t="str">
            <v>AS-IS</v>
          </cell>
        </row>
        <row r="269">
          <cell r="B269" t="str">
            <v>AT_266</v>
          </cell>
          <cell r="C269" t="str">
            <v>BKO_FTZ</v>
          </cell>
          <cell r="D269" t="str">
            <v>FERTILIZANTES</v>
          </cell>
          <cell r="E269" t="str">
            <v>ASIS.BKO.QUI.004</v>
          </cell>
          <cell r="F269" t="str">
            <v>Gerir Back Office Comercial</v>
          </cell>
          <cell r="G269" t="str">
            <v>Gerir Backoffice Comercial de Fertilizantes</v>
          </cell>
          <cell r="H269" t="str">
            <v>Gerir devoluções ou rejeições</v>
          </cell>
          <cell r="I269">
            <v>22</v>
          </cell>
          <cell r="J269" t="str">
            <v>Dúvidas, Orientações e auxílio a transportadoras/ caminhoneiros sobre devoluções ou rejeições</v>
          </cell>
          <cell r="K269" t="str">
            <v>SIM</v>
          </cell>
          <cell r="L269" t="str">
            <v>INTERFERÊNCIA</v>
          </cell>
          <cell r="M269" t="str">
            <v>INTERFERÊNCIA</v>
          </cell>
          <cell r="N269" t="str">
            <v>SIM</v>
          </cell>
          <cell r="O269" t="str">
            <v>AS-IS</v>
          </cell>
        </row>
        <row r="270">
          <cell r="B270" t="str">
            <v>AT_267</v>
          </cell>
          <cell r="C270" t="str">
            <v>BKO_FTZ</v>
          </cell>
          <cell r="D270" t="str">
            <v>FERTILIZANTES</v>
          </cell>
          <cell r="E270" t="str">
            <v>ASIS.BKO.QUI.004</v>
          </cell>
          <cell r="F270" t="str">
            <v>Gerir Back Office Comercial</v>
          </cell>
          <cell r="G270" t="str">
            <v>Gerir Backoffice Comercial de Fertilizantes</v>
          </cell>
          <cell r="H270" t="str">
            <v>Gerir devoluções ou rejeições</v>
          </cell>
          <cell r="I270">
            <v>23</v>
          </cell>
          <cell r="J270" t="str">
            <v>Solicitar e acompanhar o retirecionamento da mercadoria devolvida, como o retorno à fábrica ou refaturamento do pedido.</v>
          </cell>
          <cell r="K270" t="str">
            <v>NÃO</v>
          </cell>
          <cell r="L270" t="str">
            <v>INTERFERÊNCIA</v>
          </cell>
          <cell r="M270" t="str">
            <v>NÃO TRANSACIONAL</v>
          </cell>
          <cell r="N270" t="str">
            <v>NÃO</v>
          </cell>
          <cell r="O270" t="str">
            <v>AS-IS</v>
          </cell>
        </row>
        <row r="271">
          <cell r="B271" t="str">
            <v>AT_268</v>
          </cell>
          <cell r="C271" t="str">
            <v>BKO_FTZ</v>
          </cell>
          <cell r="D271" t="str">
            <v>FERTILIZANTES</v>
          </cell>
          <cell r="E271" t="str">
            <v>ASIS.BKO.QUI.005</v>
          </cell>
          <cell r="F271" t="str">
            <v>Gerir Back Office Comercial</v>
          </cell>
          <cell r="G271" t="str">
            <v>Gerir Backoffice Comercial de Fertilizantes</v>
          </cell>
          <cell r="H271" t="str">
            <v>Gerir bonificações</v>
          </cell>
          <cell r="I271">
            <v>24</v>
          </cell>
          <cell r="J271" t="str">
            <v>Efetuar pedidos de bonificação, incluindo a solicitação e envio de notas fiscais</v>
          </cell>
          <cell r="K271" t="str">
            <v>NÃO</v>
          </cell>
          <cell r="L271" t="str">
            <v>PROD. CONTÍNUA</v>
          </cell>
          <cell r="M271" t="str">
            <v>TRANSACIONAL</v>
          </cell>
          <cell r="N271" t="str">
            <v>SIM</v>
          </cell>
          <cell r="O271" t="str">
            <v>CSC</v>
          </cell>
        </row>
        <row r="272">
          <cell r="B272" t="str">
            <v>AT_269</v>
          </cell>
          <cell r="C272" t="str">
            <v>BKO_FTZ</v>
          </cell>
          <cell r="D272" t="str">
            <v>FERTILIZANTES</v>
          </cell>
          <cell r="E272" t="str">
            <v>ASIS.BKO.QUI.005</v>
          </cell>
          <cell r="F272" t="str">
            <v>Gerir Back Office Comercial</v>
          </cell>
          <cell r="G272" t="str">
            <v>Gerir Backoffice Comercial de Fertilizantes</v>
          </cell>
          <cell r="H272" t="str">
            <v>Gerir bonificações</v>
          </cell>
          <cell r="I272">
            <v>25</v>
          </cell>
          <cell r="J272" t="str">
            <v>Imprimir, arquivar e resgatar documentos em arquivo referentes a bonificações</v>
          </cell>
          <cell r="K272" t="str">
            <v>NÃO</v>
          </cell>
          <cell r="L272" t="str">
            <v>PROD. CONTÍNUA</v>
          </cell>
          <cell r="M272" t="str">
            <v>TRANSACIONAL</v>
          </cell>
          <cell r="N272" t="str">
            <v>SIM</v>
          </cell>
          <cell r="O272" t="str">
            <v>CSC</v>
          </cell>
        </row>
        <row r="273">
          <cell r="B273" t="str">
            <v>AT_270</v>
          </cell>
          <cell r="C273" t="str">
            <v>BKO_FTZ</v>
          </cell>
          <cell r="D273" t="str">
            <v>FERTILIZANTES</v>
          </cell>
          <cell r="E273" t="str">
            <v>ASIS.BKO.QUI.005</v>
          </cell>
          <cell r="F273" t="str">
            <v>Gerir Back Office Comercial</v>
          </cell>
          <cell r="G273" t="str">
            <v>Gerir Backoffice Comercial de Fertilizantes</v>
          </cell>
          <cell r="H273" t="str">
            <v>Gerir bonificações</v>
          </cell>
          <cell r="I273">
            <v>26</v>
          </cell>
          <cell r="J273" t="str">
            <v>Dúvidas, Orientações e auxílio sobre pedidos de bonificação</v>
          </cell>
          <cell r="K273" t="str">
            <v>NÃO</v>
          </cell>
          <cell r="L273" t="str">
            <v>INTERFERÊNCIA</v>
          </cell>
          <cell r="M273" t="str">
            <v>INTERFERÊNCIA</v>
          </cell>
          <cell r="N273" t="str">
            <v>SIM</v>
          </cell>
          <cell r="O273" t="str">
            <v>INTERFERÊNCIA</v>
          </cell>
        </row>
        <row r="274">
          <cell r="B274" t="str">
            <v>AT_271</v>
          </cell>
          <cell r="C274" t="str">
            <v>BKO_FTZ</v>
          </cell>
          <cell r="D274" t="str">
            <v>FERTILIZANTES</v>
          </cell>
          <cell r="E274" t="str">
            <v>ASIS.BKO.QUI.006</v>
          </cell>
          <cell r="F274" t="str">
            <v>Gerir Back Office Comercial</v>
          </cell>
          <cell r="G274" t="str">
            <v>Gerir Backoffice Comercial de Fertilizantes</v>
          </cell>
          <cell r="H274" t="str">
            <v>Gerir pedido de sucata</v>
          </cell>
          <cell r="I274">
            <v>27</v>
          </cell>
          <cell r="J274" t="str">
            <v>Lançar pedidos e confirmar pagamentos referentes à venda de sucata das fábricas</v>
          </cell>
          <cell r="K274" t="str">
            <v>NÃO</v>
          </cell>
          <cell r="L274" t="str">
            <v>PROD. CONTÍNUA</v>
          </cell>
          <cell r="M274" t="str">
            <v>TRANSACIONAL</v>
          </cell>
          <cell r="N274" t="str">
            <v>SIM</v>
          </cell>
          <cell r="O274" t="str">
            <v>AS-IS</v>
          </cell>
        </row>
        <row r="275">
          <cell r="B275" t="str">
            <v>AT_272</v>
          </cell>
          <cell r="C275" t="str">
            <v>BKO_FTZ</v>
          </cell>
          <cell r="D275" t="str">
            <v>FERTILIZANTES</v>
          </cell>
          <cell r="E275" t="str">
            <v>ASIS.BKO.QUI.006</v>
          </cell>
          <cell r="F275" t="str">
            <v>Gerir Back Office Comercial</v>
          </cell>
          <cell r="G275" t="str">
            <v>Gerir Backoffice Comercial de Fertilizantes</v>
          </cell>
          <cell r="H275" t="str">
            <v>Gerir pedido de sucata</v>
          </cell>
          <cell r="I275">
            <v>28</v>
          </cell>
          <cell r="J275" t="str">
            <v>Dúvidas, Orientações e auxílio sobre pedidos de sucata</v>
          </cell>
          <cell r="K275" t="str">
            <v>NÃO</v>
          </cell>
          <cell r="L275" t="str">
            <v>INTERFERÊNCIA</v>
          </cell>
          <cell r="M275" t="str">
            <v>INTERFERÊNCIA</v>
          </cell>
          <cell r="N275" t="str">
            <v>SIM</v>
          </cell>
          <cell r="O275" t="str">
            <v>AS-IS</v>
          </cell>
        </row>
        <row r="276">
          <cell r="B276" t="str">
            <v>AT_273</v>
          </cell>
          <cell r="C276" t="str">
            <v>BKO_FTZ</v>
          </cell>
          <cell r="D276" t="str">
            <v>FERTILIZANTES</v>
          </cell>
          <cell r="E276" t="str">
            <v>ASIS.BKO.QUI.007</v>
          </cell>
          <cell r="F276" t="str">
            <v>Gerir Back Office Comercial</v>
          </cell>
          <cell r="G276" t="str">
            <v>Gerir Backoffice Comercial de Fertilizantes</v>
          </cell>
          <cell r="H276" t="str">
            <v>Realizar a programação de embarques</v>
          </cell>
          <cell r="I276">
            <v>29</v>
          </cell>
          <cell r="J276" t="str">
            <v>Montar planilha e compriorizações e informar a programação de embarques</v>
          </cell>
          <cell r="K276" t="str">
            <v>NÃO</v>
          </cell>
          <cell r="L276" t="str">
            <v>PROD. CONTÍNUA</v>
          </cell>
          <cell r="M276" t="str">
            <v>NÃO TRANSACIONAL</v>
          </cell>
          <cell r="N276" t="str">
            <v>NÃO</v>
          </cell>
          <cell r="O276" t="str">
            <v>AS-IS</v>
          </cell>
        </row>
        <row r="277">
          <cell r="B277" t="str">
            <v>AT_274</v>
          </cell>
          <cell r="C277" t="str">
            <v>BKO_FTZ</v>
          </cell>
          <cell r="D277" t="str">
            <v>FERTILIZANTES</v>
          </cell>
          <cell r="E277" t="str">
            <v>ASIS.BKO.QUI.009</v>
          </cell>
          <cell r="F277" t="str">
            <v>Gerir Back Office Comercial</v>
          </cell>
          <cell r="G277" t="str">
            <v>Gerir Backoffice Comercial de Fertilizantes</v>
          </cell>
          <cell r="H277" t="str">
            <v>Gerar relatórios</v>
          </cell>
          <cell r="I277">
            <v>30</v>
          </cell>
          <cell r="J277" t="str">
            <v xml:space="preserve">Consolidar e enviar relatórios rotineiros (ex. MAPA, ANDA, relatório corporativo de carteira, de entregas e/ou pedidos cancelados) </v>
          </cell>
          <cell r="K277" t="str">
            <v>NÃO</v>
          </cell>
          <cell r="L277" t="str">
            <v>PROD. CONTÍNUA</v>
          </cell>
          <cell r="M277" t="str">
            <v>TRANSACIONAL</v>
          </cell>
          <cell r="N277" t="str">
            <v>SIM</v>
          </cell>
          <cell r="O277" t="str">
            <v>CSC</v>
          </cell>
        </row>
        <row r="278">
          <cell r="B278" t="str">
            <v>AT_275</v>
          </cell>
          <cell r="C278" t="str">
            <v>BKO_FTZ</v>
          </cell>
          <cell r="D278" t="str">
            <v>FERTILIZANTES</v>
          </cell>
          <cell r="E278" t="str">
            <v>ASIS.BKO.QUI.009</v>
          </cell>
          <cell r="F278" t="str">
            <v>Gerir Back Office Comercial</v>
          </cell>
          <cell r="G278" t="str">
            <v>Gerir Backoffice Comercial de Fertilizantes</v>
          </cell>
          <cell r="H278" t="str">
            <v>Gerar relatórios</v>
          </cell>
          <cell r="I278">
            <v>31</v>
          </cell>
          <cell r="J278" t="str">
            <v>Elaborar Relatórios Executivos (não rotineiros)</v>
          </cell>
          <cell r="K278" t="str">
            <v>NÃO</v>
          </cell>
          <cell r="L278" t="str">
            <v>INTERFERÊNCIA</v>
          </cell>
          <cell r="M278" t="str">
            <v>INTERFERÊNCIA</v>
          </cell>
          <cell r="N278" t="str">
            <v>SIM</v>
          </cell>
          <cell r="O278" t="str">
            <v>INTERFERÊNCIA</v>
          </cell>
        </row>
        <row r="279">
          <cell r="B279" t="str">
            <v>AT_276</v>
          </cell>
          <cell r="C279" t="str">
            <v>BKO_FTZ</v>
          </cell>
          <cell r="D279" t="str">
            <v>FERTILIZANTES</v>
          </cell>
          <cell r="E279" t="str">
            <v>ASIS.BKO.QUI.009</v>
          </cell>
          <cell r="F279" t="str">
            <v>Gerir Back Office Comercial</v>
          </cell>
          <cell r="G279" t="str">
            <v>Gerir Backoffice Comercial de Fertilizantes</v>
          </cell>
          <cell r="H279" t="str">
            <v>Gerar relatórios</v>
          </cell>
          <cell r="I279">
            <v>32</v>
          </cell>
          <cell r="J279" t="str">
            <v>Responder Pesquisas dos Gestores (margens, custos, etc)</v>
          </cell>
          <cell r="K279" t="str">
            <v>NÃO</v>
          </cell>
          <cell r="L279" t="str">
            <v>INTERFERÊNCIA</v>
          </cell>
          <cell r="M279" t="str">
            <v>NÃO TRANSACIONAL</v>
          </cell>
          <cell r="N279" t="str">
            <v>SIM</v>
          </cell>
          <cell r="O279" t="str">
            <v>CSC</v>
          </cell>
        </row>
        <row r="280">
          <cell r="B280" t="str">
            <v>AT_277</v>
          </cell>
          <cell r="C280" t="str">
            <v>BKO_FTZ</v>
          </cell>
          <cell r="D280" t="str">
            <v>FERTILIZANTES</v>
          </cell>
          <cell r="E280" t="str">
            <v>ASIS.BKO.QUI.009</v>
          </cell>
          <cell r="F280" t="str">
            <v>Gerir Back Office Comercial</v>
          </cell>
          <cell r="G280" t="str">
            <v>Gerir Backoffice Comercial de Fertilizantes</v>
          </cell>
          <cell r="H280" t="str">
            <v>Gerar relatórios</v>
          </cell>
          <cell r="I280">
            <v>33</v>
          </cell>
          <cell r="J280" t="str">
            <v>Responder Pesquisas de Mercado ou órgãos reguladores</v>
          </cell>
          <cell r="K280" t="str">
            <v>NÃO</v>
          </cell>
          <cell r="L280" t="str">
            <v>INTERFERÊNCIA</v>
          </cell>
          <cell r="M280" t="str">
            <v>NÃO TRANSACIONAL</v>
          </cell>
          <cell r="N280" t="str">
            <v>SIM</v>
          </cell>
          <cell r="O280" t="str">
            <v>AS-IS</v>
          </cell>
        </row>
        <row r="281">
          <cell r="B281" t="str">
            <v>AT_278</v>
          </cell>
          <cell r="C281" t="str">
            <v>BKO_FTZ</v>
          </cell>
          <cell r="D281" t="str">
            <v>FERTILIZANTES</v>
          </cell>
          <cell r="E281" t="str">
            <v>ASIS.BKO.QUI.009</v>
          </cell>
          <cell r="F281" t="str">
            <v>Gerir Back Office Comercial</v>
          </cell>
          <cell r="G281" t="str">
            <v>Gerir Backoffice Comercial de Fertilizantes</v>
          </cell>
          <cell r="H281" t="str">
            <v>Gerar relatórios</v>
          </cell>
          <cell r="I281">
            <v>34</v>
          </cell>
          <cell r="J281" t="str">
            <v>Atender a Fiscalização ou Auditoria</v>
          </cell>
          <cell r="K281" t="str">
            <v>NÃO</v>
          </cell>
          <cell r="L281" t="str">
            <v>INTERFERÊNCIA</v>
          </cell>
          <cell r="M281" t="str">
            <v>NÃO TRANSACIONAL</v>
          </cell>
          <cell r="N281" t="str">
            <v>NÃO</v>
          </cell>
          <cell r="O281" t="str">
            <v>AS-IS</v>
          </cell>
        </row>
        <row r="282">
          <cell r="B282" t="str">
            <v>AT_279</v>
          </cell>
          <cell r="C282" t="str">
            <v>BKO_FTZ</v>
          </cell>
          <cell r="D282" t="str">
            <v>FERTILIZANTES</v>
          </cell>
          <cell r="E282" t="str">
            <v>ASIS.BKO.QUI.009</v>
          </cell>
          <cell r="F282" t="str">
            <v>Gerir Back Office Comercial</v>
          </cell>
          <cell r="G282" t="str">
            <v>Gerir Backoffice Comercial de Fertilizantes</v>
          </cell>
          <cell r="H282" t="str">
            <v>Gerar relatórios</v>
          </cell>
          <cell r="I282">
            <v>35</v>
          </cell>
          <cell r="J282" t="str">
            <v>Participar de Reuniões Executivas</v>
          </cell>
          <cell r="K282" t="str">
            <v>NÃO</v>
          </cell>
          <cell r="L282" t="str">
            <v>INTERFERÊNCIA</v>
          </cell>
          <cell r="M282" t="str">
            <v>NÃO TRANSACIONAL</v>
          </cell>
          <cell r="N282" t="str">
            <v>NÃO</v>
          </cell>
          <cell r="O282" t="str">
            <v>AS-IS</v>
          </cell>
        </row>
        <row r="283">
          <cell r="B283" t="str">
            <v>AT_280</v>
          </cell>
          <cell r="C283" t="str">
            <v>BKO_FTZ</v>
          </cell>
          <cell r="D283" t="str">
            <v>FERTILIZANTES</v>
          </cell>
          <cell r="E283" t="str">
            <v>ASIS.BKO.QUI.010</v>
          </cell>
          <cell r="F283" t="str">
            <v>Gerir Back Office Comercial</v>
          </cell>
          <cell r="G283" t="str">
            <v>Gerir Backoffice Comercial de Fertilizantes</v>
          </cell>
          <cell r="H283" t="str">
            <v>Gerir créditos em aberto</v>
          </cell>
          <cell r="I283">
            <v>36</v>
          </cell>
          <cell r="J283" t="str">
            <v>Consultar valores e solicitar a devolução de créditos em aberto</v>
          </cell>
          <cell r="K283" t="str">
            <v>NÃO</v>
          </cell>
          <cell r="L283" t="str">
            <v>PROD. CONTÍNUA</v>
          </cell>
          <cell r="M283" t="str">
            <v>TRANSACIONAL</v>
          </cell>
          <cell r="N283" t="str">
            <v>SIM</v>
          </cell>
          <cell r="O283" t="str">
            <v>CSC</v>
          </cell>
        </row>
        <row r="284">
          <cell r="B284" t="str">
            <v>AT_281</v>
          </cell>
          <cell r="C284" t="str">
            <v>BKO_FTZ</v>
          </cell>
          <cell r="D284" t="str">
            <v>FERTILIZANTES</v>
          </cell>
          <cell r="E284" t="str">
            <v>ASIS.BKO.QUI.010</v>
          </cell>
          <cell r="F284" t="str">
            <v>Gerir Back Office Comercial</v>
          </cell>
          <cell r="G284" t="str">
            <v>Gerir Backoffice Comercial de Fertilizantes</v>
          </cell>
          <cell r="H284" t="str">
            <v>Gerir créditos em aberto</v>
          </cell>
          <cell r="I284">
            <v>37</v>
          </cell>
          <cell r="J284" t="str">
            <v>Dúvidas, Orientações e auxílio sobre créditos em aberto</v>
          </cell>
          <cell r="K284" t="str">
            <v>NÃO</v>
          </cell>
          <cell r="L284" t="str">
            <v>INTERFERÊNCIA</v>
          </cell>
          <cell r="M284" t="str">
            <v>INTERFERÊNCIA</v>
          </cell>
          <cell r="N284" t="str">
            <v>SIM</v>
          </cell>
          <cell r="O284" t="str">
            <v>INTERFERÊNCIA</v>
          </cell>
        </row>
        <row r="285">
          <cell r="B285" t="str">
            <v>AT_282</v>
          </cell>
          <cell r="C285" t="str">
            <v>BKO_FTZ</v>
          </cell>
          <cell r="D285" t="str">
            <v>FERTILIZANTES</v>
          </cell>
          <cell r="E285" t="str">
            <v>ASIS.BKO.QUI.011</v>
          </cell>
          <cell r="F285" t="str">
            <v>Gerir Back Office Comercial</v>
          </cell>
          <cell r="G285" t="str">
            <v>Gerir Backoffice Comercial de Fertilizantes</v>
          </cell>
          <cell r="H285" t="str">
            <v>Geral</v>
          </cell>
          <cell r="I285">
            <v>38</v>
          </cell>
          <cell r="J285" t="str">
            <v>Elaborar Políticas e Diretrizes de Fertilizantes</v>
          </cell>
          <cell r="K285" t="str">
            <v>NÃO</v>
          </cell>
          <cell r="L285" t="str">
            <v>INTERFERÊNCIA</v>
          </cell>
          <cell r="M285" t="str">
            <v>NÃO TRANSACIONAL</v>
          </cell>
          <cell r="N285" t="str">
            <v>SIM</v>
          </cell>
          <cell r="O285" t="str">
            <v>AS-IS</v>
          </cell>
        </row>
        <row r="286">
          <cell r="B286" t="str">
            <v>AT_283</v>
          </cell>
          <cell r="C286" t="str">
            <v>BKO_FTZ</v>
          </cell>
          <cell r="D286" t="str">
            <v>FERTILIZANTES</v>
          </cell>
          <cell r="E286" t="str">
            <v>ASIS.BKO.QUI.011</v>
          </cell>
          <cell r="F286" t="str">
            <v>Gerir Back Office Comercial</v>
          </cell>
          <cell r="G286" t="str">
            <v>Gerir Backoffice Comercial de Fertilizantes</v>
          </cell>
          <cell r="H286" t="str">
            <v>Geral</v>
          </cell>
          <cell r="I286">
            <v>39</v>
          </cell>
          <cell r="J286" t="str">
            <v>Atender Dúvidas, Consultas das Regionais e Filiais</v>
          </cell>
          <cell r="K286" t="str">
            <v>NÃO</v>
          </cell>
          <cell r="L286" t="str">
            <v>INTERFERÊNCIA</v>
          </cell>
          <cell r="M286" t="str">
            <v>NÃO TRANSACIONAL</v>
          </cell>
          <cell r="N286" t="str">
            <v>NÃO</v>
          </cell>
          <cell r="O286" t="str">
            <v>AS-IS</v>
          </cell>
        </row>
        <row r="287">
          <cell r="B287" t="str">
            <v>AT_284</v>
          </cell>
          <cell r="C287" t="str">
            <v>BKO_FTZ</v>
          </cell>
          <cell r="D287" t="str">
            <v>FERTILIZANTES</v>
          </cell>
          <cell r="E287" t="str">
            <v>ASIS.BKO.QUI.011</v>
          </cell>
          <cell r="F287" t="str">
            <v>Gerir Back Office Comercial</v>
          </cell>
          <cell r="G287" t="str">
            <v>Gerir Backoffice Comercial de Fertilizantes</v>
          </cell>
          <cell r="H287" t="str">
            <v>Geral</v>
          </cell>
          <cell r="I287">
            <v>40</v>
          </cell>
          <cell r="J287" t="str">
            <v>Aprovações Gerais (RC, OC, Contratos)</v>
          </cell>
          <cell r="K287" t="str">
            <v>NÃO</v>
          </cell>
          <cell r="L287" t="str">
            <v>INTERFERÊNCIA</v>
          </cell>
          <cell r="M287" t="str">
            <v>NÃO TRANSACIONAL</v>
          </cell>
          <cell r="N287" t="str">
            <v>NÃO</v>
          </cell>
          <cell r="O287" t="str">
            <v>AS-IS</v>
          </cell>
        </row>
        <row r="288">
          <cell r="B288" t="str">
            <v>AT_285</v>
          </cell>
          <cell r="C288" t="str">
            <v>BKO_FTZ</v>
          </cell>
          <cell r="D288" t="str">
            <v>FERTILIZANTES</v>
          </cell>
          <cell r="E288" t="str">
            <v>ASIS.BKO.QUI.011</v>
          </cell>
          <cell r="F288" t="str">
            <v>Gerir Back Office Comercial</v>
          </cell>
          <cell r="G288" t="str">
            <v>Gerir Backoffice Comercial de Fertilizantes</v>
          </cell>
          <cell r="H288" t="str">
            <v>Geral</v>
          </cell>
          <cell r="I288">
            <v>41</v>
          </cell>
          <cell r="J288" t="str">
            <v>Análise e definição de Indicadores</v>
          </cell>
          <cell r="K288" t="str">
            <v>NÃO</v>
          </cell>
          <cell r="L288" t="str">
            <v>INTERFERÊNCIA</v>
          </cell>
          <cell r="M288" t="str">
            <v>NÃO TRANSACIONAL</v>
          </cell>
          <cell r="N288" t="str">
            <v>SIM</v>
          </cell>
          <cell r="O288" t="str">
            <v>AS-IS</v>
          </cell>
        </row>
        <row r="289">
          <cell r="B289" t="str">
            <v>AT_286</v>
          </cell>
          <cell r="C289" t="str">
            <v>BKO_FTZ</v>
          </cell>
          <cell r="D289" t="str">
            <v>FERTILIZANTES</v>
          </cell>
          <cell r="E289" t="str">
            <v>ASIS.BKO.QUI.011</v>
          </cell>
          <cell r="F289" t="str">
            <v>Gerir Back Office Comercial</v>
          </cell>
          <cell r="G289" t="str">
            <v>Gerir Backoffice Comercial de Fertilizantes</v>
          </cell>
          <cell r="H289" t="str">
            <v>Geral</v>
          </cell>
          <cell r="I289">
            <v>42</v>
          </cell>
          <cell r="J289" t="str">
            <v>Report para Matriz (EUA)</v>
          </cell>
          <cell r="K289" t="str">
            <v>NÃO</v>
          </cell>
          <cell r="L289" t="str">
            <v>INTERFERÊNCIA</v>
          </cell>
          <cell r="M289" t="str">
            <v>TRANSACIONAL</v>
          </cell>
          <cell r="N289" t="str">
            <v>SIM</v>
          </cell>
          <cell r="O289" t="str">
            <v>CSC</v>
          </cell>
        </row>
        <row r="290">
          <cell r="B290" t="str">
            <v>AT_287</v>
          </cell>
          <cell r="C290" t="str">
            <v>BKO_FTZ</v>
          </cell>
          <cell r="D290" t="str">
            <v>FERTILIZANTES</v>
          </cell>
          <cell r="E290" t="str">
            <v>ASIS.BKO.QUI.011</v>
          </cell>
          <cell r="F290" t="str">
            <v>Gerir Back Office Comercial</v>
          </cell>
          <cell r="G290" t="str">
            <v>Gerir Backoffice Comercial de Fertilizantes</v>
          </cell>
          <cell r="H290" t="str">
            <v>Geral</v>
          </cell>
          <cell r="I290">
            <v>43</v>
          </cell>
          <cell r="J290" t="str">
            <v>Participar em Eventos do Setor</v>
          </cell>
          <cell r="K290" t="str">
            <v>NÃO</v>
          </cell>
          <cell r="L290" t="str">
            <v>INTERFERÊNCIA</v>
          </cell>
          <cell r="M290" t="str">
            <v>NÃO TRANSACIONAL</v>
          </cell>
          <cell r="N290" t="str">
            <v>NÃO</v>
          </cell>
          <cell r="O290" t="str">
            <v>AS-IS</v>
          </cell>
        </row>
        <row r="291">
          <cell r="B291" t="str">
            <v>AT_288</v>
          </cell>
          <cell r="C291" t="str">
            <v>BKO_FTZ</v>
          </cell>
          <cell r="D291" t="str">
            <v>FERTILIZANTES</v>
          </cell>
          <cell r="E291" t="str">
            <v>ASIS.BKO.QUI.011</v>
          </cell>
          <cell r="F291" t="str">
            <v>Gerir Back Office Comercial</v>
          </cell>
          <cell r="G291" t="str">
            <v>Gerir Backoffice Comercial de Fertilizantes</v>
          </cell>
          <cell r="H291" t="str">
            <v>Geral</v>
          </cell>
          <cell r="I291">
            <v>44</v>
          </cell>
          <cell r="J291" t="str">
            <v>Gerenciar a tabela de preços</v>
          </cell>
          <cell r="K291" t="str">
            <v>NÃO</v>
          </cell>
          <cell r="L291" t="str">
            <v>INTERFERÊNCIA</v>
          </cell>
          <cell r="M291" t="str">
            <v>NÃO TRANSACIONAL</v>
          </cell>
          <cell r="N291" t="str">
            <v>SIM</v>
          </cell>
          <cell r="O291" t="str">
            <v>AS-IS</v>
          </cell>
        </row>
        <row r="292">
          <cell r="B292" t="str">
            <v>AT_289</v>
          </cell>
          <cell r="C292" t="str">
            <v>BKO_FTZ</v>
          </cell>
          <cell r="D292" t="str">
            <v>FERTILIZANTES</v>
          </cell>
          <cell r="E292" t="str">
            <v>ASIS.BKO.QUI.011</v>
          </cell>
          <cell r="F292" t="str">
            <v>Gerir Back Office Comercial</v>
          </cell>
          <cell r="G292" t="str">
            <v>Gerir Backoffice Comercial de Fertilizantes</v>
          </cell>
          <cell r="H292" t="str">
            <v>Geral</v>
          </cell>
          <cell r="I292">
            <v>45</v>
          </cell>
          <cell r="J292" t="str">
            <v>Apoiar atividades de importação/ exportação</v>
          </cell>
          <cell r="K292" t="str">
            <v>NÃO</v>
          </cell>
          <cell r="L292" t="str">
            <v>INTERFERÊNCIA</v>
          </cell>
          <cell r="M292" t="str">
            <v>NÃO TRANSACIONAL</v>
          </cell>
          <cell r="N292" t="str">
            <v>SIM</v>
          </cell>
          <cell r="O292" t="str">
            <v>AS-IS</v>
          </cell>
        </row>
        <row r="293">
          <cell r="B293" t="str">
            <v>AT_290</v>
          </cell>
          <cell r="C293" t="str">
            <v>BKO_FTZ</v>
          </cell>
          <cell r="D293" t="str">
            <v>FERTILIZANTES</v>
          </cell>
          <cell r="E293" t="str">
            <v>ASIS.BKO.QUI.011</v>
          </cell>
          <cell r="F293" t="str">
            <v>Gerir Back Office Comercial</v>
          </cell>
          <cell r="G293" t="str">
            <v>Gerir Backoffice Comercial de Fertilizantes</v>
          </cell>
          <cell r="H293" t="str">
            <v>Geral</v>
          </cell>
          <cell r="I293">
            <v>46</v>
          </cell>
          <cell r="J293" t="str">
            <v>Projetos da área, como a implantação do Palm, melhorias em relatórios e em sistemas, entre outros.</v>
          </cell>
          <cell r="K293" t="str">
            <v>NÃO</v>
          </cell>
          <cell r="L293" t="str">
            <v>INTERFERÊNCIA</v>
          </cell>
          <cell r="M293" t="str">
            <v>NÃO TRANSACIONAL</v>
          </cell>
          <cell r="N293" t="str">
            <v>NÃO</v>
          </cell>
          <cell r="O293" t="str">
            <v>AS-IS</v>
          </cell>
        </row>
        <row r="294">
          <cell r="B294" t="str">
            <v>AT_291</v>
          </cell>
          <cell r="C294" t="str">
            <v>BKO_FTZ</v>
          </cell>
          <cell r="D294" t="str">
            <v>FERTILIZANTES</v>
          </cell>
          <cell r="E294" t="str">
            <v>ASIS.BKO.QUI.011</v>
          </cell>
          <cell r="F294" t="str">
            <v>Gerir Back Office Comercial</v>
          </cell>
          <cell r="G294" t="str">
            <v>Gerir Backoffice Comercial de Fertilizantes</v>
          </cell>
          <cell r="H294" t="str">
            <v>Geral</v>
          </cell>
          <cell r="I294">
            <v>47</v>
          </cell>
          <cell r="J294" t="str">
            <v>Realizar renovações de registros, cadastros e alvarás junto aos órgãos reguladores do setor</v>
          </cell>
          <cell r="K294" t="str">
            <v>NÃO</v>
          </cell>
          <cell r="L294" t="str">
            <v>INTERFERÊNCIA</v>
          </cell>
          <cell r="M294" t="str">
            <v>NÃO TRANSACIONAL</v>
          </cell>
          <cell r="N294" t="str">
            <v>SIM</v>
          </cell>
          <cell r="O294" t="str">
            <v>AS-IS</v>
          </cell>
        </row>
        <row r="295">
          <cell r="B295" t="str">
            <v>AT_292</v>
          </cell>
          <cell r="C295" t="str">
            <v>BKO_FTZ</v>
          </cell>
          <cell r="D295" t="str">
            <v>FERTILIZANTES</v>
          </cell>
          <cell r="E295" t="str">
            <v>ASIS.BKO.QUI.011</v>
          </cell>
          <cell r="F295" t="str">
            <v>Gerir Back Office Comercial</v>
          </cell>
          <cell r="G295" t="str">
            <v>Gerir Backoffice Comercial de Fertilizantes</v>
          </cell>
          <cell r="H295" t="str">
            <v>Geral</v>
          </cell>
          <cell r="I295">
            <v>48</v>
          </cell>
          <cell r="J295" t="str">
            <v>Efetuar o levantamento de preços de compra e venda de produtos em estoque</v>
          </cell>
          <cell r="K295" t="str">
            <v>NÃO</v>
          </cell>
          <cell r="L295" t="str">
            <v>INTERFERÊNCIA</v>
          </cell>
          <cell r="M295" t="str">
            <v>TRANSACIONAL</v>
          </cell>
          <cell r="N295" t="str">
            <v>SIM</v>
          </cell>
          <cell r="O295" t="str">
            <v>AS-IS</v>
          </cell>
        </row>
        <row r="296">
          <cell r="B296" t="str">
            <v>AT_293</v>
          </cell>
          <cell r="C296" t="str">
            <v>BKO_QUI</v>
          </cell>
          <cell r="D296" t="str">
            <v>QUÍMICOS</v>
          </cell>
          <cell r="E296" t="str">
            <v>ASIS.BKO.QUI.001</v>
          </cell>
          <cell r="F296" t="str">
            <v>Gerir Back Office Comercial</v>
          </cell>
          <cell r="G296" t="str">
            <v>Gerir Backoffice Comercial de Químicos</v>
          </cell>
          <cell r="H296" t="str">
            <v>Realizar a entrada de produtos no estoque</v>
          </cell>
          <cell r="I296">
            <v>1</v>
          </cell>
          <cell r="J296" t="str">
            <v>Lançar pedidos de remessa de armazenagem</v>
          </cell>
          <cell r="K296" t="str">
            <v>NÃO</v>
          </cell>
          <cell r="L296" t="str">
            <v>PROD. CONTÍNUA</v>
          </cell>
          <cell r="M296" t="str">
            <v>TRANSACIONAL</v>
          </cell>
          <cell r="N296" t="str">
            <v>SIM</v>
          </cell>
          <cell r="O296" t="str">
            <v>CSC</v>
          </cell>
        </row>
        <row r="297">
          <cell r="B297" t="str">
            <v>AT_294</v>
          </cell>
          <cell r="C297" t="str">
            <v>BKO_QUI</v>
          </cell>
          <cell r="D297" t="str">
            <v>QUÍMICOS</v>
          </cell>
          <cell r="E297" t="str">
            <v>ASIS.BKO.QUI.001</v>
          </cell>
          <cell r="F297" t="str">
            <v>Gerir Back Office Comercial</v>
          </cell>
          <cell r="G297" t="str">
            <v>Gerir Backoffice Comercial de Químicos</v>
          </cell>
          <cell r="H297" t="str">
            <v>Realizar a entrada de produtos no estoque</v>
          </cell>
          <cell r="I297">
            <v>2</v>
          </cell>
          <cell r="J297" t="str">
            <v>Efetuar e informar o hedge para entrada no estoque</v>
          </cell>
          <cell r="K297" t="str">
            <v>NÃO</v>
          </cell>
          <cell r="L297" t="str">
            <v>PROD. CONTÍNUA</v>
          </cell>
          <cell r="M297" t="str">
            <v>TRANSACIONAL</v>
          </cell>
          <cell r="N297" t="str">
            <v>SIM</v>
          </cell>
          <cell r="O297" t="str">
            <v>CSC</v>
          </cell>
        </row>
        <row r="298">
          <cell r="B298" t="str">
            <v>AT_295</v>
          </cell>
          <cell r="C298" t="str">
            <v>BKO_QUI</v>
          </cell>
          <cell r="D298" t="str">
            <v>QUÍMICOS</v>
          </cell>
          <cell r="E298" t="str">
            <v>ASIS.BKO.QUI.001</v>
          </cell>
          <cell r="F298" t="str">
            <v>Gerir Back Office Comercial</v>
          </cell>
          <cell r="G298" t="str">
            <v>Gerir Backoffice Comercial de Químicos</v>
          </cell>
          <cell r="H298" t="str">
            <v>Realizar a entrada de produtos no estoque</v>
          </cell>
          <cell r="I298">
            <v>3</v>
          </cell>
          <cell r="J298" t="str">
            <v>Solicitar, conferir e dar entrada na nota fiscal de entrada</v>
          </cell>
          <cell r="K298" t="str">
            <v>NÃO</v>
          </cell>
          <cell r="L298" t="str">
            <v>PROD. CONTÍNUA</v>
          </cell>
          <cell r="M298" t="str">
            <v>TRANSACIONAL</v>
          </cell>
          <cell r="N298" t="str">
            <v>SIM</v>
          </cell>
          <cell r="O298" t="str">
            <v>CSC</v>
          </cell>
        </row>
        <row r="299">
          <cell r="B299" t="str">
            <v>AT_296</v>
          </cell>
          <cell r="C299" t="str">
            <v>BKO_QUI</v>
          </cell>
          <cell r="D299" t="str">
            <v>QUÍMICOS</v>
          </cell>
          <cell r="E299" t="str">
            <v>ASIS.BKO.QUI.001</v>
          </cell>
          <cell r="F299" t="str">
            <v>Gerir Back Office Comercial</v>
          </cell>
          <cell r="G299" t="str">
            <v>Gerir Backoffice Comercial de Químicos</v>
          </cell>
          <cell r="H299" t="str">
            <v>Realizar a entrada de produtos no estoque</v>
          </cell>
          <cell r="I299">
            <v>4</v>
          </cell>
          <cell r="J299" t="str">
            <v>Atualizar e enviar planilhas de estoques</v>
          </cell>
          <cell r="K299" t="str">
            <v>NÃO</v>
          </cell>
          <cell r="L299" t="str">
            <v>PROD. CONTÍNUA</v>
          </cell>
          <cell r="M299" t="str">
            <v>TRANSACIONAL</v>
          </cell>
          <cell r="N299" t="str">
            <v>SIM</v>
          </cell>
          <cell r="O299" t="str">
            <v>CSC</v>
          </cell>
        </row>
        <row r="300">
          <cell r="B300" t="str">
            <v>AT_297</v>
          </cell>
          <cell r="C300" t="str">
            <v>BKO_QUI</v>
          </cell>
          <cell r="D300" t="str">
            <v>QUÍMICOS</v>
          </cell>
          <cell r="E300" t="str">
            <v>ASIS.BKO.QUI.002</v>
          </cell>
          <cell r="F300" t="str">
            <v>Gerir Back Office Comercial</v>
          </cell>
          <cell r="G300" t="str">
            <v>Gerir Backoffice Comercial de Químicos</v>
          </cell>
          <cell r="H300" t="str">
            <v>Gerir pedidos</v>
          </cell>
          <cell r="I300">
            <v>5</v>
          </cell>
          <cell r="J300" t="str">
            <v>Gerar pedidos físicos e coletar assinaturas dos clientes</v>
          </cell>
          <cell r="K300" t="str">
            <v>SIM</v>
          </cell>
          <cell r="L300" t="str">
            <v>PROD. CONTÍNUA</v>
          </cell>
          <cell r="M300" t="str">
            <v>NÃO TRANSACIONAL</v>
          </cell>
          <cell r="N300" t="str">
            <v>NÃO</v>
          </cell>
          <cell r="O300" t="str">
            <v>AS-IS</v>
          </cell>
        </row>
        <row r="301">
          <cell r="B301" t="str">
            <v>AT_298</v>
          </cell>
          <cell r="C301" t="str">
            <v>BKO_QUI</v>
          </cell>
          <cell r="D301" t="str">
            <v>QUÍMICOS</v>
          </cell>
          <cell r="E301" t="str">
            <v>ASIS.BKO.QUI.002</v>
          </cell>
          <cell r="F301" t="str">
            <v>Gerir Back Office Comercial</v>
          </cell>
          <cell r="G301" t="str">
            <v>Gerir Backoffice Comercial de Químicos</v>
          </cell>
          <cell r="H301" t="str">
            <v>Gerir pedidos</v>
          </cell>
          <cell r="I301">
            <v>6</v>
          </cell>
          <cell r="J301" t="str">
            <v>Conferir, buscar detalhamento e inserir pedidos no sistema</v>
          </cell>
          <cell r="K301" t="str">
            <v>NÃO</v>
          </cell>
          <cell r="L301" t="str">
            <v>PROD. CONTÍNUA</v>
          </cell>
          <cell r="M301" t="str">
            <v>TRANSACIONAL</v>
          </cell>
          <cell r="N301" t="str">
            <v>SIM</v>
          </cell>
          <cell r="O301" t="str">
            <v>CSC</v>
          </cell>
        </row>
        <row r="302">
          <cell r="B302" t="str">
            <v>AT_299</v>
          </cell>
          <cell r="C302" t="str">
            <v>BKO_QUI</v>
          </cell>
          <cell r="D302" t="str">
            <v>QUÍMICOS</v>
          </cell>
          <cell r="E302" t="str">
            <v>ASIS.BKO.QUI.002</v>
          </cell>
          <cell r="F302" t="str">
            <v>Gerir Back Office Comercial</v>
          </cell>
          <cell r="G302" t="str">
            <v>Gerir Backoffice Comercial de Químicos</v>
          </cell>
          <cell r="H302" t="str">
            <v>Gerir pedidos</v>
          </cell>
          <cell r="I302">
            <v>7</v>
          </cell>
          <cell r="J302" t="str">
            <v>Realizar a inclusão e resolver pendências de cadastro</v>
          </cell>
          <cell r="K302" t="str">
            <v>NÃO</v>
          </cell>
          <cell r="L302" t="str">
            <v>PROD. CONTÍNUA</v>
          </cell>
          <cell r="M302" t="str">
            <v>TRANSACIONAL</v>
          </cell>
          <cell r="N302" t="str">
            <v>SIM</v>
          </cell>
          <cell r="O302" t="str">
            <v>CSC</v>
          </cell>
        </row>
        <row r="303">
          <cell r="B303" t="str">
            <v>AT_300</v>
          </cell>
          <cell r="C303" t="str">
            <v>BKO_QUI</v>
          </cell>
          <cell r="D303" t="str">
            <v>QUÍMICOS</v>
          </cell>
          <cell r="E303" t="str">
            <v>ASIS.BKO.QUI.002</v>
          </cell>
          <cell r="F303" t="str">
            <v>Gerir Back Office Comercial</v>
          </cell>
          <cell r="G303" t="str">
            <v>Gerir Backoffice Comercial de Químicos</v>
          </cell>
          <cell r="H303" t="str">
            <v>Gerir pedidos</v>
          </cell>
          <cell r="I303">
            <v>8</v>
          </cell>
          <cell r="J303" t="str">
            <v>Efetuar a regularização de pendências nos pedidos. Ex. confirmação de pagamento pendente</v>
          </cell>
          <cell r="K303" t="str">
            <v>NÃO</v>
          </cell>
          <cell r="L303" t="str">
            <v>PROD. CONTÍNUA</v>
          </cell>
          <cell r="M303" t="str">
            <v>TRANSACIONAL</v>
          </cell>
          <cell r="N303" t="str">
            <v>SIM</v>
          </cell>
          <cell r="O303" t="str">
            <v>CSC</v>
          </cell>
        </row>
        <row r="304">
          <cell r="B304" t="str">
            <v>AT_301</v>
          </cell>
          <cell r="C304" t="str">
            <v>BKO_QUI</v>
          </cell>
          <cell r="D304" t="str">
            <v>QUÍMICOS</v>
          </cell>
          <cell r="E304" t="str">
            <v>ASIS.BKO.QUI.002</v>
          </cell>
          <cell r="F304" t="str">
            <v>Gerir Back Office Comercial</v>
          </cell>
          <cell r="G304" t="str">
            <v>Gerir Backoffice Comercial de Químicos</v>
          </cell>
          <cell r="H304" t="str">
            <v>Gerir pedidos</v>
          </cell>
          <cell r="I304">
            <v>9</v>
          </cell>
          <cell r="J304" t="str">
            <v>Gerar contratos ou CPR e obter assinaturas dos clientes</v>
          </cell>
          <cell r="K304" t="str">
            <v>NÃO</v>
          </cell>
          <cell r="L304" t="str">
            <v>PROD. CONTÍNUA</v>
          </cell>
          <cell r="M304" t="str">
            <v>TRANSACIONAL</v>
          </cell>
          <cell r="N304" t="str">
            <v>SIM</v>
          </cell>
          <cell r="O304" t="str">
            <v>CSC</v>
          </cell>
        </row>
        <row r="305">
          <cell r="B305" t="str">
            <v>AT_302</v>
          </cell>
          <cell r="C305" t="str">
            <v>BKO_QUI</v>
          </cell>
          <cell r="D305" t="str">
            <v>QUÍMICOS</v>
          </cell>
          <cell r="E305" t="str">
            <v>ASIS.BKO.QUI.002</v>
          </cell>
          <cell r="F305" t="str">
            <v>Gerir Back Office Comercial</v>
          </cell>
          <cell r="G305" t="str">
            <v>Gerir Backoffice Comercial de Químicos</v>
          </cell>
          <cell r="H305" t="str">
            <v>Gerir pedidos</v>
          </cell>
          <cell r="I305">
            <v>10</v>
          </cell>
          <cell r="J305" t="str">
            <v>Levantar documentos de request, preencher o request no sistema e acompanhar a regularização do crédito</v>
          </cell>
          <cell r="K305" t="str">
            <v>NÃO</v>
          </cell>
          <cell r="L305" t="str">
            <v>PROD. CONTÍNUA</v>
          </cell>
          <cell r="M305" t="str">
            <v>TRANSACIONAL</v>
          </cell>
          <cell r="N305" t="str">
            <v>SIM</v>
          </cell>
          <cell r="O305" t="str">
            <v>AS-IS</v>
          </cell>
        </row>
        <row r="306">
          <cell r="B306" t="str">
            <v>AT_303</v>
          </cell>
          <cell r="C306" t="str">
            <v>BKO_QUI</v>
          </cell>
          <cell r="D306" t="str">
            <v>QUÍMICOS</v>
          </cell>
          <cell r="E306" t="str">
            <v>ASIS.BKO.QUI.002</v>
          </cell>
          <cell r="F306" t="str">
            <v>Gerir Back Office Comercial</v>
          </cell>
          <cell r="G306" t="str">
            <v>Gerir Backoffice Comercial de Químicos</v>
          </cell>
          <cell r="H306" t="str">
            <v>Gerir pedidos</v>
          </cell>
          <cell r="I306">
            <v>11</v>
          </cell>
          <cell r="J306" t="str">
            <v>Solicitar e confirmar quitações com Originação, incluindo a interação com o administrativo de Originação</v>
          </cell>
          <cell r="K306" t="str">
            <v>NÃO</v>
          </cell>
          <cell r="L306" t="str">
            <v>PROD. CONTÍNUA</v>
          </cell>
          <cell r="M306" t="str">
            <v>TRANSACIONAL</v>
          </cell>
          <cell r="N306" t="str">
            <v>SIM</v>
          </cell>
          <cell r="O306" t="str">
            <v>CSC</v>
          </cell>
        </row>
        <row r="307">
          <cell r="B307" t="str">
            <v>AT_304</v>
          </cell>
          <cell r="C307" t="str">
            <v>BKO_QUI</v>
          </cell>
          <cell r="D307" t="str">
            <v>QUÍMICOS</v>
          </cell>
          <cell r="E307" t="str">
            <v>ASIS.BKO.QUI.002</v>
          </cell>
          <cell r="F307" t="str">
            <v>Gerir Back Office Comercial</v>
          </cell>
          <cell r="G307" t="str">
            <v>Gerir Backoffice Comercial de Químicos</v>
          </cell>
          <cell r="H307" t="str">
            <v>Gerir pedidos</v>
          </cell>
          <cell r="I307">
            <v>12</v>
          </cell>
          <cell r="J307" t="str">
            <v>Atualizar planilhas de controles de vendas</v>
          </cell>
          <cell r="K307" t="str">
            <v>NÃO</v>
          </cell>
          <cell r="L307" t="str">
            <v>PROD. CONTÍNUA</v>
          </cell>
          <cell r="M307" t="str">
            <v>TRANSACIONAL</v>
          </cell>
          <cell r="N307" t="str">
            <v>SIM</v>
          </cell>
          <cell r="O307" t="str">
            <v>CSC</v>
          </cell>
        </row>
        <row r="308">
          <cell r="B308" t="str">
            <v>AT_305</v>
          </cell>
          <cell r="C308" t="str">
            <v>BKO_QUI</v>
          </cell>
          <cell r="D308" t="str">
            <v>QUÍMICOS</v>
          </cell>
          <cell r="E308" t="str">
            <v>ASIS.BKO.QUI.002</v>
          </cell>
          <cell r="F308" t="str">
            <v>Gerir Back Office Comercial</v>
          </cell>
          <cell r="G308" t="str">
            <v>Gerir Backoffice Comercial de Químicos</v>
          </cell>
          <cell r="H308" t="str">
            <v>Gerir pedidos</v>
          </cell>
          <cell r="I308">
            <v>13</v>
          </cell>
          <cell r="J308" t="str">
            <v>Dúvidas, Orientações e auxílio sobre os pedidos</v>
          </cell>
          <cell r="K308" t="str">
            <v>SIM</v>
          </cell>
          <cell r="L308" t="str">
            <v>INTERFERÊNCIA</v>
          </cell>
          <cell r="M308" t="str">
            <v>INTERFERÊNCIA</v>
          </cell>
          <cell r="N308" t="str">
            <v>SIM</v>
          </cell>
          <cell r="O308" t="str">
            <v>INTERFERÊNCIA</v>
          </cell>
        </row>
        <row r="309">
          <cell r="B309" t="str">
            <v>AT_306</v>
          </cell>
          <cell r="C309" t="str">
            <v>BKO_QUI</v>
          </cell>
          <cell r="D309" t="str">
            <v>QUÍMICOS</v>
          </cell>
          <cell r="E309" t="str">
            <v>ASIS.BKO.QUI.002</v>
          </cell>
          <cell r="F309" t="str">
            <v>Gerir Back Office Comercial</v>
          </cell>
          <cell r="G309" t="str">
            <v>Gerir Backoffice Comercial de Químicos</v>
          </cell>
          <cell r="H309" t="str">
            <v>Gerir pedidos</v>
          </cell>
          <cell r="I309">
            <v>14</v>
          </cell>
          <cell r="J309" t="str">
            <v>Analisar pedidos fora do padrão</v>
          </cell>
          <cell r="K309" t="str">
            <v>SIM</v>
          </cell>
          <cell r="L309" t="str">
            <v>INTERFERÊNCIA</v>
          </cell>
          <cell r="M309" t="str">
            <v>INTERFERÊNCIA</v>
          </cell>
          <cell r="N309" t="str">
            <v>SIM</v>
          </cell>
          <cell r="O309" t="str">
            <v>CSC</v>
          </cell>
        </row>
        <row r="310">
          <cell r="B310" t="str">
            <v>AT_307</v>
          </cell>
          <cell r="C310" t="str">
            <v>BKO_QUI</v>
          </cell>
          <cell r="D310" t="str">
            <v>QUÍMICOS</v>
          </cell>
          <cell r="E310" t="str">
            <v>ASIS.BKO.QUI.002</v>
          </cell>
          <cell r="F310" t="str">
            <v>Gerir Back Office Comercial</v>
          </cell>
          <cell r="G310" t="str">
            <v>Gerir Backoffice Comercial de Químicos</v>
          </cell>
          <cell r="H310" t="str">
            <v>Gerir pedidos</v>
          </cell>
          <cell r="I310">
            <v>15</v>
          </cell>
          <cell r="J310" t="str">
            <v>Imprimir, arquivar e resgatar documentos em arquivo referentes aos pedidos</v>
          </cell>
          <cell r="K310" t="str">
            <v>SIM</v>
          </cell>
          <cell r="L310" t="str">
            <v>INTERFERÊNCIA</v>
          </cell>
          <cell r="M310" t="str">
            <v>TRANSACIONAL</v>
          </cell>
          <cell r="N310" t="str">
            <v>SIM</v>
          </cell>
          <cell r="O310" t="str">
            <v>AS-IS</v>
          </cell>
        </row>
        <row r="311">
          <cell r="B311" t="str">
            <v>AT_308</v>
          </cell>
          <cell r="C311" t="str">
            <v>BKO_QUI</v>
          </cell>
          <cell r="D311" t="str">
            <v>QUÍMICOS</v>
          </cell>
          <cell r="E311" t="str">
            <v>ASIS.BKO.QUI.004</v>
          </cell>
          <cell r="F311" t="str">
            <v>Gerir Back Office Comercial</v>
          </cell>
          <cell r="G311" t="str">
            <v>Gerir Backoffice Comercial de Químicos</v>
          </cell>
          <cell r="H311" t="str">
            <v>Controlar embalagens</v>
          </cell>
          <cell r="I311">
            <v>16</v>
          </cell>
          <cell r="J311" t="str">
            <v>Gerar relatório de notas fiscais emitidas, calcular o número de embalagens vendidas e informar aos órgãos de controle.</v>
          </cell>
          <cell r="K311" t="str">
            <v>NÃO</v>
          </cell>
          <cell r="L311" t="str">
            <v>PROD. CONTÍNUA</v>
          </cell>
          <cell r="M311" t="str">
            <v>TRANSACIONAL</v>
          </cell>
          <cell r="N311" t="str">
            <v>SIM</v>
          </cell>
          <cell r="O311" t="str">
            <v>CSC</v>
          </cell>
        </row>
        <row r="312">
          <cell r="B312" t="str">
            <v>AT_309</v>
          </cell>
          <cell r="C312" t="str">
            <v>BKO_QUI</v>
          </cell>
          <cell r="D312" t="str">
            <v>QUÍMICOS</v>
          </cell>
          <cell r="E312" t="str">
            <v>ASIS.BKO.QUI.004</v>
          </cell>
          <cell r="F312" t="str">
            <v>Gerir Back Office Comercial</v>
          </cell>
          <cell r="G312" t="str">
            <v>Gerir Backoffice Comercial de Químicos</v>
          </cell>
          <cell r="H312" t="str">
            <v>Controlar embalagens</v>
          </cell>
          <cell r="I312">
            <v>17</v>
          </cell>
          <cell r="J312" t="str">
            <v>Imprimir, arquivar e resgatar documentos em arquivo</v>
          </cell>
          <cell r="K312" t="str">
            <v>SIM</v>
          </cell>
          <cell r="L312" t="str">
            <v>PROD. CONTÍNUA</v>
          </cell>
          <cell r="M312" t="str">
            <v>TRANSACIONAL</v>
          </cell>
          <cell r="N312" t="str">
            <v>SIM</v>
          </cell>
          <cell r="O312" t="str">
            <v>AS-IS</v>
          </cell>
        </row>
        <row r="313">
          <cell r="B313" t="str">
            <v>AT_310</v>
          </cell>
          <cell r="C313" t="str">
            <v>BKO_QUI</v>
          </cell>
          <cell r="D313" t="str">
            <v>QUÍMICOS</v>
          </cell>
          <cell r="E313" t="str">
            <v>ASIS.BKO.QUI.005</v>
          </cell>
          <cell r="F313" t="str">
            <v>Gerir Back Office Comercial</v>
          </cell>
          <cell r="G313" t="str">
            <v>Gerir Backoffice Comercial de Químicos</v>
          </cell>
          <cell r="H313" t="str">
            <v>Gerir carteira</v>
          </cell>
          <cell r="I313">
            <v>18</v>
          </cell>
          <cell r="J313" t="str">
            <v>Extrair relatórios e consolidar e enviar o relatório de carteira</v>
          </cell>
          <cell r="K313" t="str">
            <v>NÃO</v>
          </cell>
          <cell r="L313" t="str">
            <v>PROD. CONTÍNUA</v>
          </cell>
          <cell r="M313" t="str">
            <v>TRANSACIONAL</v>
          </cell>
          <cell r="N313" t="str">
            <v>SIM</v>
          </cell>
          <cell r="O313" t="str">
            <v>CSC</v>
          </cell>
        </row>
        <row r="314">
          <cell r="B314" t="str">
            <v>AT_311</v>
          </cell>
          <cell r="C314" t="str">
            <v>BKO_QUI</v>
          </cell>
          <cell r="D314" t="str">
            <v>QUÍMICOS</v>
          </cell>
          <cell r="E314" t="str">
            <v>ASIS.BKO.QUI.005</v>
          </cell>
          <cell r="F314" t="str">
            <v>Gerir Back Office Comercial</v>
          </cell>
          <cell r="G314" t="str">
            <v>Gerir Backoffice Comercial de Químicos</v>
          </cell>
          <cell r="H314" t="str">
            <v>Gerir carteira</v>
          </cell>
          <cell r="I314">
            <v>19</v>
          </cell>
          <cell r="J314" t="str">
            <v>Preencher planilha e solicitar a prorrogação de pagamento</v>
          </cell>
          <cell r="K314" t="str">
            <v>NÃO</v>
          </cell>
          <cell r="L314" t="str">
            <v>PROD. CONTÍNUA</v>
          </cell>
          <cell r="M314" t="str">
            <v>TRANSACIONAL</v>
          </cell>
          <cell r="N314" t="str">
            <v>SIM</v>
          </cell>
          <cell r="O314" t="str">
            <v>CSC</v>
          </cell>
        </row>
        <row r="315">
          <cell r="B315" t="str">
            <v>AT_312</v>
          </cell>
          <cell r="C315" t="str">
            <v>BKO_QUI</v>
          </cell>
          <cell r="D315" t="str">
            <v>QUÍMICOS</v>
          </cell>
          <cell r="E315" t="str">
            <v>ASIS.BKO.QUI.005</v>
          </cell>
          <cell r="F315" t="str">
            <v>Gerir Back Office Comercial</v>
          </cell>
          <cell r="G315" t="str">
            <v>Gerir Backoffice Comercial de Químicos</v>
          </cell>
          <cell r="H315" t="str">
            <v>Gerir carteira</v>
          </cell>
          <cell r="I315">
            <v>20</v>
          </cell>
          <cell r="J315" t="str">
            <v>Tratar de pedidos em aberto e saldos em carteira (inclui cancelamentos)</v>
          </cell>
          <cell r="K315" t="str">
            <v>NÃO</v>
          </cell>
          <cell r="L315" t="str">
            <v>PROD. CONTÍNUA</v>
          </cell>
          <cell r="M315" t="str">
            <v>TRANSACIONAL</v>
          </cell>
          <cell r="N315" t="str">
            <v>SIM</v>
          </cell>
          <cell r="O315" t="str">
            <v>CSC</v>
          </cell>
        </row>
        <row r="316">
          <cell r="B316" t="str">
            <v>AT_313</v>
          </cell>
          <cell r="C316" t="str">
            <v>BKO_QUI</v>
          </cell>
          <cell r="D316" t="str">
            <v>QUÍMICOS</v>
          </cell>
          <cell r="E316" t="str">
            <v>ASIS.BKO.QUI.005</v>
          </cell>
          <cell r="F316" t="str">
            <v>Gerir Back Office Comercial</v>
          </cell>
          <cell r="G316" t="str">
            <v>Gerir Backoffice Comercial de Químicos</v>
          </cell>
          <cell r="H316" t="str">
            <v>Gerir carteira</v>
          </cell>
          <cell r="I316">
            <v>21</v>
          </cell>
          <cell r="J316" t="str">
            <v>Dúvidas, Orientações e auxílio sobre pedidos em aberto, saldos em carteira ou crédito disponível</v>
          </cell>
          <cell r="K316" t="str">
            <v>NÃO</v>
          </cell>
          <cell r="L316" t="str">
            <v>INTERFERÊNCIA</v>
          </cell>
          <cell r="M316" t="str">
            <v>INTERFERÊNCIA</v>
          </cell>
          <cell r="N316" t="str">
            <v>SIM</v>
          </cell>
          <cell r="O316" t="str">
            <v>INTERFERÊNCIA</v>
          </cell>
        </row>
        <row r="317">
          <cell r="B317" t="str">
            <v>AT_314</v>
          </cell>
          <cell r="C317" t="str">
            <v>BKO_QUI</v>
          </cell>
          <cell r="D317" t="str">
            <v>QUÍMICOS</v>
          </cell>
          <cell r="E317" t="str">
            <v>ASIS.BKO.QUI.005</v>
          </cell>
          <cell r="F317" t="str">
            <v>Gerir Back Office Comercial</v>
          </cell>
          <cell r="G317" t="str">
            <v>Gerir Backoffice Comercial de Químicos</v>
          </cell>
          <cell r="H317" t="str">
            <v>Gerir carteira</v>
          </cell>
          <cell r="I317">
            <v>22</v>
          </cell>
          <cell r="J317" t="str">
            <v>Dúvidas, Orientações e auxílio sobre prorrogações de vencimentos</v>
          </cell>
          <cell r="K317" t="str">
            <v>NÃO</v>
          </cell>
          <cell r="L317" t="str">
            <v>INTERFERÊNCIA</v>
          </cell>
          <cell r="M317" t="str">
            <v>INTERFERÊNCIA</v>
          </cell>
          <cell r="N317" t="str">
            <v>SIM</v>
          </cell>
          <cell r="O317" t="str">
            <v>INTERFERÊNCIA</v>
          </cell>
        </row>
        <row r="318">
          <cell r="B318" t="str">
            <v>AT_315</v>
          </cell>
          <cell r="C318" t="str">
            <v>BKO_QUI</v>
          </cell>
          <cell r="D318" t="str">
            <v>QUÍMICOS</v>
          </cell>
          <cell r="E318" t="str">
            <v>ASIS.BKO.QUI.006</v>
          </cell>
          <cell r="F318" t="str">
            <v>Gerir Back Office Comercial</v>
          </cell>
          <cell r="G318" t="str">
            <v>Gerir Backoffice Comercial de Químicos</v>
          </cell>
          <cell r="H318" t="str">
            <v>Informar a venda de sementes transgênicas</v>
          </cell>
          <cell r="I318">
            <v>23</v>
          </cell>
          <cell r="J318" t="str">
            <v>Analisar pedidos de devoluções/ rejeições e avaliar se procede ou não</v>
          </cell>
          <cell r="K318" t="str">
            <v>NÃO</v>
          </cell>
          <cell r="L318" t="str">
            <v>PROD. CONTÍNUA</v>
          </cell>
          <cell r="M318" t="str">
            <v>TRANSACIONAL</v>
          </cell>
          <cell r="N318" t="str">
            <v>SIM</v>
          </cell>
          <cell r="O318" t="str">
            <v>CSC</v>
          </cell>
        </row>
        <row r="319">
          <cell r="B319" t="str">
            <v>AT_316</v>
          </cell>
          <cell r="C319" t="str">
            <v>BKO_QUI</v>
          </cell>
          <cell r="D319" t="str">
            <v>QUÍMICOS</v>
          </cell>
          <cell r="E319" t="str">
            <v>ASIS.BKO.QUI.007</v>
          </cell>
          <cell r="F319" t="str">
            <v>Gerir Back Office Comercial</v>
          </cell>
          <cell r="G319" t="str">
            <v>Gerir Backoffice Comercial de Químicos</v>
          </cell>
          <cell r="H319" t="str">
            <v>Gerir devoluções ou rejeições</v>
          </cell>
          <cell r="I319">
            <v>24</v>
          </cell>
          <cell r="J319" t="str">
            <v>Negociar o repasse da mercadoria a outro cliente</v>
          </cell>
          <cell r="K319" t="str">
            <v>NÃO</v>
          </cell>
          <cell r="L319" t="str">
            <v>PROD. CONTÍNUA</v>
          </cell>
          <cell r="M319" t="str">
            <v>NÃO TRANSACIONAL</v>
          </cell>
          <cell r="N319" t="str">
            <v>NÃO</v>
          </cell>
          <cell r="O319" t="str">
            <v>AS-IS</v>
          </cell>
        </row>
        <row r="320">
          <cell r="B320" t="str">
            <v>AT_317</v>
          </cell>
          <cell r="C320" t="str">
            <v>BKO_QUI</v>
          </cell>
          <cell r="D320" t="str">
            <v>QUÍMICOS</v>
          </cell>
          <cell r="E320" t="str">
            <v>ASIS.BKO.QUI.007</v>
          </cell>
          <cell r="F320" t="str">
            <v>Gerir Back Office Comercial</v>
          </cell>
          <cell r="G320" t="str">
            <v>Gerir Backoffice Comercial de Químicos</v>
          </cell>
          <cell r="H320" t="str">
            <v>Gerir devoluções ou rejeições</v>
          </cell>
          <cell r="I320">
            <v>25</v>
          </cell>
          <cell r="J320" t="str">
            <v>Direcionar mercadorias devolvidas (inclui o refaturamento a outro cliente, transportadora ou logística)</v>
          </cell>
          <cell r="K320" t="str">
            <v>NÃO</v>
          </cell>
          <cell r="L320" t="str">
            <v>PROD. CONTÍNUA</v>
          </cell>
          <cell r="M320" t="str">
            <v>TRANSACIONAL</v>
          </cell>
          <cell r="N320" t="str">
            <v>SIM</v>
          </cell>
          <cell r="O320" t="str">
            <v>CSC</v>
          </cell>
        </row>
        <row r="321">
          <cell r="B321" t="str">
            <v>AT_318</v>
          </cell>
          <cell r="C321" t="str">
            <v>BKO_QUI</v>
          </cell>
          <cell r="D321" t="str">
            <v>QUÍMICOS</v>
          </cell>
          <cell r="E321" t="str">
            <v>ASIS.BKO.QUI.007</v>
          </cell>
          <cell r="F321" t="str">
            <v>Gerir Back Office Comercial</v>
          </cell>
          <cell r="G321" t="str">
            <v>Gerir Backoffice Comercial de Químicos</v>
          </cell>
          <cell r="H321" t="str">
            <v>Gerir devoluções ou rejeições</v>
          </cell>
          <cell r="I321">
            <v>26</v>
          </cell>
          <cell r="J321" t="str">
            <v>Informar a venda de sementes transgências</v>
          </cell>
          <cell r="K321" t="str">
            <v>NÃO</v>
          </cell>
          <cell r="L321" t="str">
            <v>PROD. CONTÍNUA</v>
          </cell>
          <cell r="M321" t="str">
            <v>TRANSACIONAL</v>
          </cell>
          <cell r="N321" t="str">
            <v>NÃO</v>
          </cell>
          <cell r="O321" t="str">
            <v>AS-IS</v>
          </cell>
        </row>
        <row r="322">
          <cell r="B322" t="str">
            <v>AT_319</v>
          </cell>
          <cell r="C322" t="str">
            <v>BKO_QUI</v>
          </cell>
          <cell r="D322" t="str">
            <v>QUÍMICOS</v>
          </cell>
          <cell r="E322" t="str">
            <v>ASIS.BKO.QUI.007</v>
          </cell>
          <cell r="F322" t="str">
            <v>Gerir Back Office Comercial</v>
          </cell>
          <cell r="G322" t="str">
            <v>Gerir Backoffice Comercial de Químicos</v>
          </cell>
          <cell r="H322" t="str">
            <v>Gerir devoluções ou rejeições</v>
          </cell>
          <cell r="I322">
            <v>27</v>
          </cell>
          <cell r="J322" t="str">
            <v>Preencher o formulário de reclamação</v>
          </cell>
          <cell r="K322" t="str">
            <v>NÃO</v>
          </cell>
          <cell r="L322" t="str">
            <v>PROD. CONTÍNUA</v>
          </cell>
          <cell r="M322" t="str">
            <v>NÃO TRANSACIONAL</v>
          </cell>
          <cell r="N322" t="str">
            <v>NÃO</v>
          </cell>
          <cell r="O322" t="str">
            <v>AS-IS</v>
          </cell>
        </row>
        <row r="323">
          <cell r="B323" t="str">
            <v>AT_320</v>
          </cell>
          <cell r="C323" t="str">
            <v>BKO_QUI</v>
          </cell>
          <cell r="D323" t="str">
            <v>QUÍMICOS</v>
          </cell>
          <cell r="E323" t="str">
            <v>ASIS.BKO.QUI.007</v>
          </cell>
          <cell r="F323" t="str">
            <v>Gerir Back Office Comercial</v>
          </cell>
          <cell r="G323" t="str">
            <v>Gerir Backoffice Comercial de Químicos</v>
          </cell>
          <cell r="H323" t="str">
            <v>Gerir devoluções ou rejeições</v>
          </cell>
          <cell r="I323">
            <v>28</v>
          </cell>
          <cell r="J323" t="str">
            <v>Repor ao cliente mercadorias devolvidas (inclui pedido de devolução ou reembolso)</v>
          </cell>
          <cell r="K323" t="str">
            <v>NÃO</v>
          </cell>
          <cell r="L323" t="str">
            <v>PROD. CONTÍNUA</v>
          </cell>
          <cell r="M323" t="str">
            <v>TRANSACIONAL</v>
          </cell>
          <cell r="N323" t="str">
            <v>SIM</v>
          </cell>
          <cell r="O323" t="str">
            <v>CSC</v>
          </cell>
        </row>
        <row r="324">
          <cell r="B324" t="str">
            <v>AT_321</v>
          </cell>
          <cell r="C324" t="str">
            <v>BKO_QUI</v>
          </cell>
          <cell r="D324" t="str">
            <v>QUÍMICOS</v>
          </cell>
          <cell r="E324" t="str">
            <v>ASIS.BKO.QUI.007</v>
          </cell>
          <cell r="F324" t="str">
            <v>Gerir Back Office Comercial</v>
          </cell>
          <cell r="G324" t="str">
            <v>Gerir Backoffice Comercial de Químicos</v>
          </cell>
          <cell r="H324" t="str">
            <v>Gerir devoluções ou rejeições</v>
          </cell>
          <cell r="I324">
            <v>29</v>
          </cell>
          <cell r="J324" t="str">
            <v>Dúvidas, Orientações e auxílio a áreas internas sobre devoluções ou rejeições</v>
          </cell>
          <cell r="K324" t="str">
            <v>NÃO</v>
          </cell>
          <cell r="L324" t="str">
            <v>INTERFERÊNCIA</v>
          </cell>
          <cell r="M324" t="str">
            <v>INTERFERÊNCIA</v>
          </cell>
          <cell r="N324" t="str">
            <v>SIM</v>
          </cell>
          <cell r="O324" t="str">
            <v>INTERFERÊNCIA</v>
          </cell>
        </row>
        <row r="325">
          <cell r="B325" t="str">
            <v>AT_322</v>
          </cell>
          <cell r="C325" t="str">
            <v>BKO_QUI</v>
          </cell>
          <cell r="D325" t="str">
            <v>QUÍMICOS</v>
          </cell>
          <cell r="E325" t="str">
            <v>ASIS.BKO.QUI.007</v>
          </cell>
          <cell r="F325" t="str">
            <v>Gerir Back Office Comercial</v>
          </cell>
          <cell r="G325" t="str">
            <v>Gerir Backoffice Comercial de Químicos</v>
          </cell>
          <cell r="H325" t="str">
            <v>Gerir devoluções ou rejeições</v>
          </cell>
          <cell r="I325">
            <v>30</v>
          </cell>
          <cell r="J325" t="str">
            <v>Dúvidas, Orientações e auxílio ao cliente sobre devoluções ou rejeições</v>
          </cell>
          <cell r="K325" t="str">
            <v>SIM</v>
          </cell>
          <cell r="L325" t="str">
            <v>INTERFERÊNCIA</v>
          </cell>
          <cell r="M325" t="str">
            <v>INTERFERÊNCIA</v>
          </cell>
          <cell r="N325" t="str">
            <v>SIM</v>
          </cell>
          <cell r="O325" t="str">
            <v>AS-IS</v>
          </cell>
        </row>
        <row r="326">
          <cell r="B326" t="str">
            <v>AT_323</v>
          </cell>
          <cell r="C326" t="str">
            <v>BKO_QUI</v>
          </cell>
          <cell r="D326" t="str">
            <v>QUÍMICOS</v>
          </cell>
          <cell r="E326" t="str">
            <v>ASIS.BKO.QUI.007</v>
          </cell>
          <cell r="F326" t="str">
            <v>Gerir Back Office Comercial</v>
          </cell>
          <cell r="G326" t="str">
            <v>Gerir Backoffice Comercial de Químicos</v>
          </cell>
          <cell r="H326" t="str">
            <v>Gerir devoluções ou rejeições</v>
          </cell>
          <cell r="I326">
            <v>31</v>
          </cell>
          <cell r="J326" t="str">
            <v>Dúvidas, Orientações e auxílio a transportadoras/ caminhoneiros sobre devoluções ou rejeições</v>
          </cell>
          <cell r="K326" t="str">
            <v>SIM</v>
          </cell>
          <cell r="L326" t="str">
            <v>INTERFERÊNCIA</v>
          </cell>
          <cell r="M326" t="str">
            <v>INTERFERÊNCIA</v>
          </cell>
          <cell r="N326" t="str">
            <v>SIM</v>
          </cell>
          <cell r="O326" t="str">
            <v>AS-IS</v>
          </cell>
        </row>
        <row r="327">
          <cell r="B327" t="str">
            <v>AT_324</v>
          </cell>
          <cell r="C327" t="str">
            <v>BKO_QUI</v>
          </cell>
          <cell r="D327" t="str">
            <v>QUÍMICOS</v>
          </cell>
          <cell r="E327" t="str">
            <v>ASIS.BKO.QUI.008</v>
          </cell>
          <cell r="F327" t="str">
            <v>Gerir Back Office Comercial</v>
          </cell>
          <cell r="G327" t="str">
            <v>Gerir Backoffice Comercial de Químicos</v>
          </cell>
          <cell r="H327" t="str">
            <v>Gerar bonificação</v>
          </cell>
          <cell r="I327">
            <v>32</v>
          </cell>
          <cell r="J327" t="str">
            <v>Efetuar pedidos de bonificação, incluindo a solicitação e envio de notas fiscais</v>
          </cell>
          <cell r="K327" t="str">
            <v>NÃO</v>
          </cell>
          <cell r="L327" t="str">
            <v>PROD. CONTÍNUA</v>
          </cell>
          <cell r="M327" t="str">
            <v>TRANSACIONAL</v>
          </cell>
          <cell r="N327" t="str">
            <v>SIM</v>
          </cell>
          <cell r="O327" t="str">
            <v>CSC</v>
          </cell>
        </row>
        <row r="328">
          <cell r="B328" t="str">
            <v>AT_325</v>
          </cell>
          <cell r="C328" t="str">
            <v>BKO_QUI</v>
          </cell>
          <cell r="D328" t="str">
            <v>QUÍMICOS</v>
          </cell>
          <cell r="E328" t="str">
            <v>ASIS.BKO.QUI.008</v>
          </cell>
          <cell r="F328" t="str">
            <v>Gerir Back Office Comercial</v>
          </cell>
          <cell r="G328" t="str">
            <v>Gerir Backoffice Comercial de Químicos</v>
          </cell>
          <cell r="H328" t="str">
            <v>Gerar bonificação</v>
          </cell>
          <cell r="I328">
            <v>33</v>
          </cell>
          <cell r="J328" t="str">
            <v>Dúvidas, Orientações e auxílio sobre pedidos de bonificação</v>
          </cell>
          <cell r="K328" t="str">
            <v>SIM</v>
          </cell>
          <cell r="L328" t="str">
            <v>INTERFERÊNCIA</v>
          </cell>
          <cell r="M328" t="str">
            <v>INTERFERÊNCIA</v>
          </cell>
          <cell r="N328" t="str">
            <v>SIM</v>
          </cell>
          <cell r="O328" t="str">
            <v>INTERFERÊNCIA</v>
          </cell>
        </row>
        <row r="329">
          <cell r="B329" t="str">
            <v>AT_326</v>
          </cell>
          <cell r="C329" t="str">
            <v>BKO_QUI</v>
          </cell>
          <cell r="D329" t="str">
            <v>QUÍMICOS</v>
          </cell>
          <cell r="E329" t="str">
            <v>ASIS.BKO.QUI.009</v>
          </cell>
          <cell r="F329" t="str">
            <v>Gerir Back Office Comercial</v>
          </cell>
          <cell r="G329" t="str">
            <v>Gerir Backoffice Comercial de Químicos</v>
          </cell>
          <cell r="H329" t="str">
            <v>Transferir químicos</v>
          </cell>
          <cell r="I329">
            <v>34</v>
          </cell>
          <cell r="J329" t="str">
            <v>Dar entrada em notas fiscais referentes a transferências entre fábricas</v>
          </cell>
          <cell r="K329" t="str">
            <v>NÃO</v>
          </cell>
          <cell r="L329" t="str">
            <v>PROD. CONTÍNUA</v>
          </cell>
          <cell r="M329" t="str">
            <v>TRANSACIONAL</v>
          </cell>
          <cell r="N329" t="str">
            <v>SIM</v>
          </cell>
          <cell r="O329" t="str">
            <v>CSC</v>
          </cell>
        </row>
        <row r="330">
          <cell r="B330" t="str">
            <v>AT_327</v>
          </cell>
          <cell r="C330" t="str">
            <v>BKO_QUI</v>
          </cell>
          <cell r="D330" t="str">
            <v>QUÍMICOS</v>
          </cell>
          <cell r="E330" t="str">
            <v>ASIS.BKO.QUI.009</v>
          </cell>
          <cell r="F330" t="str">
            <v>Gerir Back Office Comercial</v>
          </cell>
          <cell r="G330" t="str">
            <v>Gerir Backoffice Comercial de Químicos</v>
          </cell>
          <cell r="H330" t="str">
            <v>Transferir químicos</v>
          </cell>
          <cell r="I330">
            <v>35</v>
          </cell>
          <cell r="J330" t="str">
            <v>Lançar pedidos de saída ou entrada de transferências entre fábricas.</v>
          </cell>
          <cell r="K330" t="str">
            <v>NÃO</v>
          </cell>
          <cell r="L330" t="str">
            <v>PROD. CONTÍNUA</v>
          </cell>
          <cell r="M330" t="str">
            <v>TRANSACIONAL</v>
          </cell>
          <cell r="N330" t="str">
            <v>SIM</v>
          </cell>
          <cell r="O330" t="str">
            <v>CSC</v>
          </cell>
        </row>
        <row r="331">
          <cell r="B331" t="str">
            <v>AT_328</v>
          </cell>
          <cell r="C331" t="str">
            <v>BKO_QUI</v>
          </cell>
          <cell r="D331" t="str">
            <v>QUÍMICOS</v>
          </cell>
          <cell r="E331" t="str">
            <v>ASIS.BKO.QUI.009</v>
          </cell>
          <cell r="F331" t="str">
            <v>Gerir Back Office Comercial</v>
          </cell>
          <cell r="G331" t="str">
            <v>Gerir Backoffice Comercial de Químicos</v>
          </cell>
          <cell r="H331" t="str">
            <v>Transferir químicos</v>
          </cell>
          <cell r="I331">
            <v>36</v>
          </cell>
          <cell r="J331" t="str">
            <v>Realizar a cotação de fretes para transferências</v>
          </cell>
          <cell r="K331" t="str">
            <v>NÃO</v>
          </cell>
          <cell r="L331" t="str">
            <v>PROD. CONTÍNUA</v>
          </cell>
          <cell r="M331" t="str">
            <v>TRANSACIONAL</v>
          </cell>
          <cell r="N331" t="str">
            <v>SIM</v>
          </cell>
          <cell r="O331" t="str">
            <v>AS-IS</v>
          </cell>
        </row>
        <row r="332">
          <cell r="B332" t="str">
            <v>AT_329</v>
          </cell>
          <cell r="C332" t="str">
            <v>BKO_QUI</v>
          </cell>
          <cell r="D332" t="str">
            <v>QUÍMICOS</v>
          </cell>
          <cell r="E332" t="str">
            <v>ASIS.BKO.QUI.009</v>
          </cell>
          <cell r="F332" t="str">
            <v>Gerir Back Office Comercial</v>
          </cell>
          <cell r="G332" t="str">
            <v>Gerir Backoffice Comercial de Químicos</v>
          </cell>
          <cell r="H332" t="str">
            <v>Transferir químicos</v>
          </cell>
          <cell r="I332">
            <v>37</v>
          </cell>
          <cell r="J332" t="str">
            <v>Realizar controles de transferências e conferências de créditos e débitos em estoques.</v>
          </cell>
          <cell r="K332" t="str">
            <v>NÃO</v>
          </cell>
          <cell r="L332" t="str">
            <v>PROD. CONTÍNUA</v>
          </cell>
          <cell r="M332" t="str">
            <v>TRANSACIONAL</v>
          </cell>
          <cell r="N332" t="str">
            <v>SIM</v>
          </cell>
          <cell r="O332" t="str">
            <v>CSC</v>
          </cell>
        </row>
        <row r="333">
          <cell r="B333" t="str">
            <v>AT_330</v>
          </cell>
          <cell r="C333" t="str">
            <v>BKO_QUI</v>
          </cell>
          <cell r="D333" t="str">
            <v>QUÍMICOS</v>
          </cell>
          <cell r="E333" t="str">
            <v>ASIS.BKO.QUI.009</v>
          </cell>
          <cell r="F333" t="str">
            <v>Gerir Back Office Comercial</v>
          </cell>
          <cell r="G333" t="str">
            <v>Gerir Backoffice Comercial de Químicos</v>
          </cell>
          <cell r="H333" t="str">
            <v>Transferir químicos</v>
          </cell>
          <cell r="I333">
            <v>38</v>
          </cell>
          <cell r="J333" t="str">
            <v>Dúvidas, Orientações e auxílio sobre transferências entre armazéns</v>
          </cell>
          <cell r="K333" t="str">
            <v>NÃO</v>
          </cell>
          <cell r="L333" t="str">
            <v>INTERFERÊNCIA</v>
          </cell>
          <cell r="M333" t="str">
            <v>INTERFERÊNCIA</v>
          </cell>
          <cell r="N333" t="str">
            <v>SIM</v>
          </cell>
          <cell r="O333" t="str">
            <v>INTERFERÊNCIA</v>
          </cell>
        </row>
        <row r="334">
          <cell r="B334" t="str">
            <v>AT_331</v>
          </cell>
          <cell r="C334" t="str">
            <v>BKO_QUI</v>
          </cell>
          <cell r="D334" t="str">
            <v>QUÍMICOS</v>
          </cell>
          <cell r="E334" t="str">
            <v>ASIS.BKO.QUI.010</v>
          </cell>
          <cell r="F334" t="str">
            <v>Gerir Back Office Comercial</v>
          </cell>
          <cell r="G334" t="str">
            <v>Gerir Backoffice Comercial de Químicos</v>
          </cell>
          <cell r="H334" t="str">
            <v>Realizar pagamentos</v>
          </cell>
          <cell r="I334">
            <v>39</v>
          </cell>
          <cell r="J334" t="str">
            <v>Obter, conferir e buscar detalhamentos de comprovantes para pagamentos (faturas, boletos, notas de reembolso, etc)</v>
          </cell>
          <cell r="K334" t="str">
            <v>NÃO</v>
          </cell>
          <cell r="L334" t="str">
            <v>PROD. CONTÍNUA</v>
          </cell>
          <cell r="M334" t="str">
            <v>TRANSACIONAL</v>
          </cell>
          <cell r="N334" t="str">
            <v>SIM</v>
          </cell>
          <cell r="O334" t="str">
            <v>CSC</v>
          </cell>
        </row>
        <row r="335">
          <cell r="B335" t="str">
            <v>AT_332</v>
          </cell>
          <cell r="C335" t="str">
            <v>BKO_QUI</v>
          </cell>
          <cell r="D335" t="str">
            <v>QUÍMICOS</v>
          </cell>
          <cell r="E335" t="str">
            <v>ASIS.BKO.QUI.010</v>
          </cell>
          <cell r="F335" t="str">
            <v>Gerir Back Office Comercial</v>
          </cell>
          <cell r="G335" t="str">
            <v>Gerir Backoffice Comercial de Químicos</v>
          </cell>
          <cell r="H335" t="str">
            <v>Realizar pagamentos</v>
          </cell>
          <cell r="I335">
            <v>40</v>
          </cell>
          <cell r="J335" t="str">
            <v>Consolidar comprovantes para pagamentos, obter aprovações e solicitar o pagamento, incluindo a requisição de compra no sistema</v>
          </cell>
          <cell r="K335" t="str">
            <v>SIM</v>
          </cell>
          <cell r="L335" t="str">
            <v>PROD. CONTÍNUA</v>
          </cell>
          <cell r="M335" t="str">
            <v>TRANSACIONAL</v>
          </cell>
          <cell r="N335" t="str">
            <v>SIM</v>
          </cell>
          <cell r="O335" t="str">
            <v>CSC</v>
          </cell>
        </row>
        <row r="336">
          <cell r="B336" t="str">
            <v>AT_333</v>
          </cell>
          <cell r="C336" t="str">
            <v>BKO_QUI</v>
          </cell>
          <cell r="D336" t="str">
            <v>QUÍMICOS</v>
          </cell>
          <cell r="E336" t="str">
            <v>ASIS.BKO.QUI.010</v>
          </cell>
          <cell r="F336" t="str">
            <v>Gerir Back Office Comercial</v>
          </cell>
          <cell r="G336" t="str">
            <v>Gerir Backoffice Comercial de Químicos</v>
          </cell>
          <cell r="H336" t="str">
            <v>Realizar pagamentos</v>
          </cell>
          <cell r="I336">
            <v>41</v>
          </cell>
          <cell r="J336" t="str">
            <v>Realizar controles de pagamentos efetuados</v>
          </cell>
          <cell r="K336" t="str">
            <v>NÃO</v>
          </cell>
          <cell r="L336" t="str">
            <v>INTERFERÊNCIA</v>
          </cell>
          <cell r="M336" t="str">
            <v>TRANSACIONAL</v>
          </cell>
          <cell r="N336" t="str">
            <v>SIM</v>
          </cell>
          <cell r="O336" t="str">
            <v>CSC</v>
          </cell>
        </row>
        <row r="337">
          <cell r="B337" t="str">
            <v>AT_334</v>
          </cell>
          <cell r="C337" t="str">
            <v>BKO_QUI</v>
          </cell>
          <cell r="D337" t="str">
            <v>QUÍMICOS</v>
          </cell>
          <cell r="E337" t="str">
            <v>ASIS.BKO.QUI.010</v>
          </cell>
          <cell r="F337" t="str">
            <v>Gerir Back Office Comercial</v>
          </cell>
          <cell r="G337" t="str">
            <v>Gerir Backoffice Comercial de Químicos</v>
          </cell>
          <cell r="H337" t="str">
            <v>Realizar pagamentos</v>
          </cell>
          <cell r="I337">
            <v>42</v>
          </cell>
          <cell r="J337" t="str">
            <v>Dúvidas, Orientações e auxílio a fornecedores sobre pagamentos</v>
          </cell>
          <cell r="K337" t="str">
            <v>NÃO</v>
          </cell>
          <cell r="L337" t="str">
            <v>INTERFERÊNCIA</v>
          </cell>
          <cell r="M337" t="str">
            <v>INTERFERÊNCIA</v>
          </cell>
          <cell r="N337" t="str">
            <v>SIM</v>
          </cell>
          <cell r="O337" t="str">
            <v>INTERFERÊNCIA</v>
          </cell>
        </row>
        <row r="338">
          <cell r="B338" t="str">
            <v>AT_335</v>
          </cell>
          <cell r="C338" t="str">
            <v>BKO_QUI</v>
          </cell>
          <cell r="D338" t="str">
            <v>QUÍMICOS</v>
          </cell>
          <cell r="E338" t="str">
            <v>ASIS.BKO.QUI.010</v>
          </cell>
          <cell r="F338" t="str">
            <v>Gerir Back Office Comercial</v>
          </cell>
          <cell r="G338" t="str">
            <v>Gerir Backoffice Comercial de Químicos</v>
          </cell>
          <cell r="H338" t="str">
            <v>Realizar pagamentos</v>
          </cell>
          <cell r="I338">
            <v>43</v>
          </cell>
          <cell r="J338" t="str">
            <v>Dúvidas, Orientações e auxílio a áreas internas e equipe sobre pagamentos</v>
          </cell>
          <cell r="K338" t="str">
            <v>NÃO</v>
          </cell>
          <cell r="L338" t="str">
            <v>INTERFERÊNCIA</v>
          </cell>
          <cell r="M338" t="str">
            <v>INTERFERÊNCIA</v>
          </cell>
          <cell r="N338" t="str">
            <v>SIM</v>
          </cell>
          <cell r="O338" t="str">
            <v>INTERFERÊNCIA</v>
          </cell>
        </row>
        <row r="339">
          <cell r="B339" t="str">
            <v>AT_336</v>
          </cell>
          <cell r="C339" t="str">
            <v>BKO_QUI</v>
          </cell>
          <cell r="D339" t="str">
            <v>QUÍMICOS</v>
          </cell>
          <cell r="E339" t="str">
            <v>ASIS.BKO.QUI.011</v>
          </cell>
          <cell r="F339" t="str">
            <v>Gerir Back Office Comercial</v>
          </cell>
          <cell r="G339" t="str">
            <v>Gerir Backoffice Comercial de Químicos</v>
          </cell>
          <cell r="H339" t="str">
            <v>Gerir estoques</v>
          </cell>
          <cell r="I339">
            <v>44</v>
          </cell>
          <cell r="J339" t="str">
            <v>Gerar e atualizar controles de estoques, incluindo o envio e recebimento de notas fiscais</v>
          </cell>
          <cell r="K339" t="str">
            <v>NÃO</v>
          </cell>
          <cell r="L339" t="str">
            <v>PROD. CONTÍNUA</v>
          </cell>
          <cell r="M339" t="str">
            <v>TRANSACIONAL</v>
          </cell>
          <cell r="N339" t="str">
            <v>SIM</v>
          </cell>
          <cell r="O339" t="str">
            <v>CSC</v>
          </cell>
        </row>
        <row r="340">
          <cell r="B340" t="str">
            <v>AT_337</v>
          </cell>
          <cell r="C340" t="str">
            <v>BKO_QUI</v>
          </cell>
          <cell r="D340" t="str">
            <v>QUÍMICOS</v>
          </cell>
          <cell r="E340" t="str">
            <v>ASIS.BKO.QUI.011</v>
          </cell>
          <cell r="F340" t="str">
            <v>Gerir Back Office Comercial</v>
          </cell>
          <cell r="G340" t="str">
            <v>Gerir Backoffice Comercial de Químicos</v>
          </cell>
          <cell r="H340" t="str">
            <v>Gerir estoques</v>
          </cell>
          <cell r="I340">
            <v>45</v>
          </cell>
          <cell r="J340" t="str">
            <v>Solicitar na revenda e acompanhar a entrega de produtos em falta do estoque</v>
          </cell>
          <cell r="K340" t="str">
            <v>NÃO</v>
          </cell>
          <cell r="L340" t="str">
            <v>PROD. CONTÍNUA</v>
          </cell>
          <cell r="M340" t="str">
            <v>TRANSACIONAL</v>
          </cell>
          <cell r="N340" t="str">
            <v>SIM</v>
          </cell>
          <cell r="O340" t="str">
            <v>CSC</v>
          </cell>
        </row>
        <row r="341">
          <cell r="B341" t="str">
            <v>AT_338</v>
          </cell>
          <cell r="C341" t="str">
            <v>BKO_QUI</v>
          </cell>
          <cell r="D341" t="str">
            <v>QUÍMICOS</v>
          </cell>
          <cell r="E341" t="str">
            <v>ASIS.BKO.QUI.011</v>
          </cell>
          <cell r="F341" t="str">
            <v>Gerir Back Office Comercial</v>
          </cell>
          <cell r="G341" t="str">
            <v>Gerir Backoffice Comercial de Químicos</v>
          </cell>
          <cell r="H341" t="str">
            <v>Gerir estoques</v>
          </cell>
          <cell r="I341">
            <v>46</v>
          </cell>
          <cell r="J341" t="str">
            <v>Verificar a necessidade e solicitar a transferência ou reposição de produtos no estoque</v>
          </cell>
          <cell r="K341" t="str">
            <v>NÃO</v>
          </cell>
          <cell r="L341" t="str">
            <v>INTERFERÊNCIA</v>
          </cell>
          <cell r="M341" t="str">
            <v>TRANSACIONAL</v>
          </cell>
          <cell r="N341" t="str">
            <v>SIM</v>
          </cell>
          <cell r="O341" t="str">
            <v>AS-IS</v>
          </cell>
        </row>
        <row r="342">
          <cell r="B342" t="str">
            <v>AT_339</v>
          </cell>
          <cell r="C342" t="str">
            <v>BKO_QUI</v>
          </cell>
          <cell r="D342" t="str">
            <v>QUÍMICOS</v>
          </cell>
          <cell r="E342" t="str">
            <v>ASIS.BKO.QUI.013</v>
          </cell>
          <cell r="F342" t="str">
            <v>Gerir Back Office Comercial</v>
          </cell>
          <cell r="G342" t="str">
            <v>Gerir Backoffice Comercial de Químicos</v>
          </cell>
          <cell r="H342" t="str">
            <v>Acompanhar entregas</v>
          </cell>
          <cell r="I342">
            <v>47</v>
          </cell>
          <cell r="J342" t="str">
            <v>Dúvidas, Orientações e auxílio sobre o status de carregamentos</v>
          </cell>
          <cell r="K342" t="str">
            <v>NÃO</v>
          </cell>
          <cell r="L342" t="str">
            <v>PROD. CONTÍNUA</v>
          </cell>
          <cell r="M342" t="str">
            <v>INTERFERÊNCIA</v>
          </cell>
          <cell r="N342" t="str">
            <v>SIM</v>
          </cell>
          <cell r="O342" t="str">
            <v>AS-IS</v>
          </cell>
        </row>
        <row r="343">
          <cell r="B343" t="str">
            <v>AT_340</v>
          </cell>
          <cell r="C343" t="str">
            <v>BKO_QUI</v>
          </cell>
          <cell r="D343" t="str">
            <v>QUÍMICOS</v>
          </cell>
          <cell r="E343" t="str">
            <v>ASIS.BKO.QUI.014</v>
          </cell>
          <cell r="F343" t="str">
            <v>Gerir Back Office Comercial</v>
          </cell>
          <cell r="G343" t="str">
            <v>Gerir Backoffice Comercial de Químicos</v>
          </cell>
          <cell r="H343" t="str">
            <v>Gerar relatórios corporativos</v>
          </cell>
          <cell r="I343">
            <v>48</v>
          </cell>
          <cell r="J343" t="str">
            <v>Consolidar e enviar relatórios corporativos</v>
          </cell>
          <cell r="K343" t="str">
            <v>NÃO</v>
          </cell>
          <cell r="L343" t="str">
            <v>PROD. CONTÍNUA</v>
          </cell>
          <cell r="M343" t="str">
            <v>TRANSACIONAL</v>
          </cell>
          <cell r="N343" t="str">
            <v>SIM</v>
          </cell>
          <cell r="O343" t="str">
            <v>CSC</v>
          </cell>
        </row>
        <row r="344">
          <cell r="B344" t="str">
            <v>AT_341</v>
          </cell>
          <cell r="C344" t="str">
            <v>BKO_QUI</v>
          </cell>
          <cell r="D344" t="str">
            <v>QUÍMICOS</v>
          </cell>
          <cell r="E344" t="str">
            <v>ASIS.BKO.QUI.014</v>
          </cell>
          <cell r="F344" t="str">
            <v>Gerir Back Office Comercial</v>
          </cell>
          <cell r="G344" t="str">
            <v>Gerir Backoffice Comercial de Químicos</v>
          </cell>
          <cell r="H344" t="str">
            <v>Gerar relatórios corporativos</v>
          </cell>
          <cell r="I344">
            <v>49</v>
          </cell>
          <cell r="J344" t="str">
            <v>Elaborar Relatórios Executivos (não rotineiros)</v>
          </cell>
          <cell r="K344" t="str">
            <v>NÃO</v>
          </cell>
          <cell r="L344" t="str">
            <v>INTERFERÊNCIA</v>
          </cell>
          <cell r="M344" t="str">
            <v>NÃO TRANSACIONAL</v>
          </cell>
          <cell r="N344" t="str">
            <v>SIM</v>
          </cell>
          <cell r="O344" t="str">
            <v>CSC</v>
          </cell>
        </row>
        <row r="345">
          <cell r="B345" t="str">
            <v>AT_342</v>
          </cell>
          <cell r="C345" t="str">
            <v>BKO_QUI</v>
          </cell>
          <cell r="D345" t="str">
            <v>QUÍMICOS</v>
          </cell>
          <cell r="E345" t="str">
            <v>ASIS.BKO.QUI.014</v>
          </cell>
          <cell r="F345" t="str">
            <v>Gerir Back Office Comercial</v>
          </cell>
          <cell r="G345" t="str">
            <v>Gerir Backoffice Comercial de Químicos</v>
          </cell>
          <cell r="H345" t="str">
            <v>Gerar relatórios corporativos</v>
          </cell>
          <cell r="I345">
            <v>50</v>
          </cell>
          <cell r="J345" t="str">
            <v>Responder Pesquisas dos Gestores (margens, custos, etc)</v>
          </cell>
          <cell r="K345" t="str">
            <v>NÃO</v>
          </cell>
          <cell r="L345" t="str">
            <v>INTERFERÊNCIA</v>
          </cell>
          <cell r="M345" t="str">
            <v>NÃO TRANSACIONAL</v>
          </cell>
          <cell r="N345" t="str">
            <v>SIM</v>
          </cell>
          <cell r="O345" t="str">
            <v>CSC</v>
          </cell>
        </row>
        <row r="346">
          <cell r="B346" t="str">
            <v>AT_343</v>
          </cell>
          <cell r="C346" t="str">
            <v>BKO_QUI</v>
          </cell>
          <cell r="D346" t="str">
            <v>QUÍMICOS</v>
          </cell>
          <cell r="E346" t="str">
            <v>ASIS.BKO.QUI.014</v>
          </cell>
          <cell r="F346" t="str">
            <v>Gerir Back Office Comercial</v>
          </cell>
          <cell r="G346" t="str">
            <v>Gerir Backoffice Comercial de Químicos</v>
          </cell>
          <cell r="H346" t="str">
            <v>Gerar relatórios corporativos</v>
          </cell>
          <cell r="I346">
            <v>51</v>
          </cell>
          <cell r="J346" t="str">
            <v>Responder Pesquisas de Mercado ou órgãos reguladores</v>
          </cell>
          <cell r="K346" t="str">
            <v>NÃO</v>
          </cell>
          <cell r="L346" t="str">
            <v>INTERFERÊNCIA</v>
          </cell>
          <cell r="M346" t="str">
            <v>NÃO TRANSACIONAL</v>
          </cell>
          <cell r="N346" t="str">
            <v>SIM</v>
          </cell>
          <cell r="O346" t="str">
            <v>AS-IS</v>
          </cell>
        </row>
        <row r="347">
          <cell r="B347" t="str">
            <v>AT_344</v>
          </cell>
          <cell r="C347" t="str">
            <v>BKO_QUI</v>
          </cell>
          <cell r="D347" t="str">
            <v>QUÍMICOS</v>
          </cell>
          <cell r="E347" t="str">
            <v>ASIS.BKO.QUI.014</v>
          </cell>
          <cell r="F347" t="str">
            <v>Gerir Back Office Comercial</v>
          </cell>
          <cell r="G347" t="str">
            <v>Gerir Backoffice Comercial de Químicos</v>
          </cell>
          <cell r="H347" t="str">
            <v>Gerar relatórios corporativos</v>
          </cell>
          <cell r="I347">
            <v>52</v>
          </cell>
          <cell r="J347" t="str">
            <v>Atender a Fiscalização ou Auditoria</v>
          </cell>
          <cell r="K347" t="str">
            <v>NÃO</v>
          </cell>
          <cell r="L347" t="str">
            <v>INTERFERÊNCIA</v>
          </cell>
          <cell r="M347" t="str">
            <v>NÃO TRANSACIONAL</v>
          </cell>
          <cell r="N347" t="str">
            <v>NÃO</v>
          </cell>
          <cell r="O347" t="str">
            <v>AS-IS</v>
          </cell>
        </row>
        <row r="348">
          <cell r="B348" t="str">
            <v>AT_345</v>
          </cell>
          <cell r="C348" t="str">
            <v>BKO_QUI</v>
          </cell>
          <cell r="D348" t="str">
            <v>QUÍMICOS</v>
          </cell>
          <cell r="E348" t="str">
            <v>ASIS.BKO.QUI.014</v>
          </cell>
          <cell r="F348" t="str">
            <v>Gerir Back Office Comercial</v>
          </cell>
          <cell r="G348" t="str">
            <v>Gerir Backoffice Comercial de Químicos</v>
          </cell>
          <cell r="H348" t="str">
            <v>Gerar relatórios corporativos</v>
          </cell>
          <cell r="I348">
            <v>53</v>
          </cell>
          <cell r="J348" t="str">
            <v>Participar de Reuniões Executivas</v>
          </cell>
          <cell r="K348" t="str">
            <v>NÃO</v>
          </cell>
          <cell r="L348" t="str">
            <v>INTERFERÊNCIA</v>
          </cell>
          <cell r="M348" t="str">
            <v>NÃO TRANSACIONAL</v>
          </cell>
          <cell r="N348" t="str">
            <v>NÃO</v>
          </cell>
          <cell r="O348" t="str">
            <v>AS-IS</v>
          </cell>
        </row>
        <row r="349">
          <cell r="B349" t="str">
            <v>AT_346</v>
          </cell>
          <cell r="C349" t="str">
            <v>BKO_QUI</v>
          </cell>
          <cell r="D349" t="str">
            <v>QUÍMICOS</v>
          </cell>
          <cell r="E349" t="str">
            <v>ASIS.BKO.QUI.015</v>
          </cell>
          <cell r="F349" t="str">
            <v>Gerir Back Office Comercial</v>
          </cell>
          <cell r="G349" t="str">
            <v>Gerir Backoffice Comercial de Químicos</v>
          </cell>
          <cell r="H349" t="str">
            <v>Gerir contratos corporativos</v>
          </cell>
          <cell r="I349">
            <v>54</v>
          </cell>
          <cell r="J349" t="str">
            <v>Elaborar contratos corporativos e cobrar as assinaturas dos clientes ou fornecedores</v>
          </cell>
          <cell r="K349" t="str">
            <v>NÃO</v>
          </cell>
          <cell r="L349" t="str">
            <v>PROD. CONTÍNUA</v>
          </cell>
          <cell r="M349" t="str">
            <v>TRANSACIONAL</v>
          </cell>
          <cell r="N349" t="str">
            <v>SIM</v>
          </cell>
          <cell r="O349" t="str">
            <v>CSC</v>
          </cell>
        </row>
        <row r="350">
          <cell r="B350" t="str">
            <v>AT_347</v>
          </cell>
          <cell r="C350" t="str">
            <v>BKO_QUI</v>
          </cell>
          <cell r="D350" t="str">
            <v>QUÍMICOS</v>
          </cell>
          <cell r="E350" t="str">
            <v>ASIS.BKO.QUI.016</v>
          </cell>
          <cell r="F350" t="str">
            <v>Gerir Back Office Comercial</v>
          </cell>
          <cell r="G350" t="str">
            <v>Gerir Backoffice Comercial de Químicos</v>
          </cell>
          <cell r="H350" t="str">
            <v>Gerir encontros de contas</v>
          </cell>
          <cell r="I350">
            <v>55</v>
          </cell>
          <cell r="J350" t="str">
            <v>Informar e orientar as filiais sobre operações de encontros de contas e solicitar a baixa do pedido</v>
          </cell>
          <cell r="K350" t="str">
            <v>NÃO</v>
          </cell>
          <cell r="L350" t="str">
            <v>PROD. CONTÍNUA</v>
          </cell>
          <cell r="M350" t="str">
            <v>INTERFERÊNCIA</v>
          </cell>
          <cell r="N350" t="str">
            <v>SIM</v>
          </cell>
          <cell r="O350" t="str">
            <v>INTERFERÊNCIA</v>
          </cell>
        </row>
        <row r="351">
          <cell r="B351" t="str">
            <v>AT_348</v>
          </cell>
          <cell r="C351" t="str">
            <v>BKO_QUI</v>
          </cell>
          <cell r="D351" t="str">
            <v>QUÍMICOS</v>
          </cell>
          <cell r="E351" t="str">
            <v>ASIS.BKO.QUI.017</v>
          </cell>
          <cell r="F351" t="str">
            <v>Gerir Back Office Comercial</v>
          </cell>
          <cell r="G351" t="str">
            <v>Gerir Backoffice Comercial de Químicos</v>
          </cell>
          <cell r="H351" t="str">
            <v>Cadastrar químicos ou sementes</v>
          </cell>
          <cell r="I351">
            <v>56</v>
          </cell>
          <cell r="J351" t="str">
            <v>Realizar a inclusão e resolver pendências de cadastros de químicos ou sementes</v>
          </cell>
          <cell r="K351" t="str">
            <v>NÃO</v>
          </cell>
          <cell r="L351" t="str">
            <v>PROD. CONTÍNUA</v>
          </cell>
          <cell r="M351" t="str">
            <v>TRANSACIONAL</v>
          </cell>
          <cell r="N351" t="str">
            <v>SIM</v>
          </cell>
          <cell r="O351" t="str">
            <v>CSC</v>
          </cell>
        </row>
        <row r="352">
          <cell r="B352" t="str">
            <v>AT_349</v>
          </cell>
          <cell r="C352" t="str">
            <v>BKO_QUI</v>
          </cell>
          <cell r="D352" t="str">
            <v>QUÍMICOS</v>
          </cell>
          <cell r="E352" t="str">
            <v>ASIS.BKO.QUI.018</v>
          </cell>
          <cell r="F352" t="str">
            <v>Gerir Back Office Comercial</v>
          </cell>
          <cell r="G352" t="str">
            <v>Gerir Backoffice Comercial de Químicos</v>
          </cell>
          <cell r="H352" t="str">
            <v>Geral</v>
          </cell>
          <cell r="I352">
            <v>57</v>
          </cell>
          <cell r="J352" t="str">
            <v>Elaborar Políticas e Diretrizes de Químicos</v>
          </cell>
          <cell r="K352" t="str">
            <v>NÃO</v>
          </cell>
          <cell r="L352" t="str">
            <v>INTERFERÊNCIA</v>
          </cell>
          <cell r="M352" t="str">
            <v>NÃO TRANSACIONAL</v>
          </cell>
          <cell r="N352" t="str">
            <v>SIM</v>
          </cell>
          <cell r="O352" t="str">
            <v>AS-IS</v>
          </cell>
        </row>
        <row r="353">
          <cell r="B353" t="str">
            <v>AT_350</v>
          </cell>
          <cell r="C353" t="str">
            <v>BKO_QUI</v>
          </cell>
          <cell r="D353" t="str">
            <v>QUÍMICOS</v>
          </cell>
          <cell r="E353" t="str">
            <v>ASIS.BKO.QUI.018</v>
          </cell>
          <cell r="F353" t="str">
            <v>Gerir Back Office Comercial</v>
          </cell>
          <cell r="G353" t="str">
            <v>Gerir Backoffice Comercial de Químicos</v>
          </cell>
          <cell r="H353" t="str">
            <v>Geral</v>
          </cell>
          <cell r="I353">
            <v>58</v>
          </cell>
          <cell r="J353" t="str">
            <v>Atender Dúvidas, Consultas das Regionais e Filiais</v>
          </cell>
          <cell r="K353" t="str">
            <v>NÃO</v>
          </cell>
          <cell r="L353" t="str">
            <v>INTERFERÊNCIA</v>
          </cell>
          <cell r="M353" t="str">
            <v>INTERFERÊNCIA</v>
          </cell>
          <cell r="N353" t="str">
            <v>NÃO</v>
          </cell>
          <cell r="O353" t="str">
            <v>INTERFERÊNCIA</v>
          </cell>
        </row>
        <row r="354">
          <cell r="B354" t="str">
            <v>AT_351</v>
          </cell>
          <cell r="C354" t="str">
            <v>BKO_QUI</v>
          </cell>
          <cell r="D354" t="str">
            <v>QUÍMICOS</v>
          </cell>
          <cell r="E354" t="str">
            <v>ASIS.BKO.QUI.018</v>
          </cell>
          <cell r="F354" t="str">
            <v>Gerir Back Office Comercial</v>
          </cell>
          <cell r="G354" t="str">
            <v>Gerir Backoffice Comercial de Químicos</v>
          </cell>
          <cell r="H354" t="str">
            <v>Geral</v>
          </cell>
          <cell r="I354">
            <v>59</v>
          </cell>
          <cell r="J354" t="str">
            <v>Aprovações Gerais (RC, OC, Contratos)</v>
          </cell>
          <cell r="K354" t="str">
            <v>NÃO</v>
          </cell>
          <cell r="L354" t="str">
            <v>INTERFERÊNCIA</v>
          </cell>
          <cell r="M354" t="str">
            <v>NÃO TRANSACIONAL</v>
          </cell>
          <cell r="N354" t="str">
            <v>NÃO</v>
          </cell>
          <cell r="O354" t="str">
            <v>AS-IS</v>
          </cell>
        </row>
        <row r="355">
          <cell r="B355" t="str">
            <v>AT_352</v>
          </cell>
          <cell r="C355" t="str">
            <v>BKO_QUI</v>
          </cell>
          <cell r="D355" t="str">
            <v>QUÍMICOS</v>
          </cell>
          <cell r="E355" t="str">
            <v>ASIS.BKO.QUI.018</v>
          </cell>
          <cell r="F355" t="str">
            <v>Gerir Back Office Comercial</v>
          </cell>
          <cell r="G355" t="str">
            <v>Gerir Backoffice Comercial de Químicos</v>
          </cell>
          <cell r="H355" t="str">
            <v>Geral</v>
          </cell>
          <cell r="I355">
            <v>60</v>
          </cell>
          <cell r="J355" t="str">
            <v>Análise e definição de Indicadores</v>
          </cell>
          <cell r="K355" t="str">
            <v>NÃO</v>
          </cell>
          <cell r="L355" t="str">
            <v>INTERFERÊNCIA</v>
          </cell>
          <cell r="M355" t="str">
            <v>NÃO TRANSACIONAL</v>
          </cell>
          <cell r="N355" t="str">
            <v>SIM</v>
          </cell>
          <cell r="O355" t="str">
            <v>AS-IS</v>
          </cell>
        </row>
        <row r="356">
          <cell r="B356" t="str">
            <v>AT_353</v>
          </cell>
          <cell r="C356" t="str">
            <v>BKO_QUI</v>
          </cell>
          <cell r="D356" t="str">
            <v>QUÍMICOS</v>
          </cell>
          <cell r="E356" t="str">
            <v>ASIS.BKO.QUI.018</v>
          </cell>
          <cell r="F356" t="str">
            <v>Gerir Back Office Comercial</v>
          </cell>
          <cell r="G356" t="str">
            <v>Gerir Backoffice Comercial de Químicos</v>
          </cell>
          <cell r="H356" t="str">
            <v>Geral</v>
          </cell>
          <cell r="I356">
            <v>61</v>
          </cell>
          <cell r="J356" t="str">
            <v>Report para Matriz (EUA)</v>
          </cell>
          <cell r="K356" t="str">
            <v>NÃO</v>
          </cell>
          <cell r="L356" t="str">
            <v>INTERFERÊNCIA</v>
          </cell>
          <cell r="M356" t="str">
            <v>TRANSACIONAL</v>
          </cell>
          <cell r="N356" t="str">
            <v>SIM</v>
          </cell>
          <cell r="O356" t="str">
            <v>CSC</v>
          </cell>
        </row>
        <row r="357">
          <cell r="B357" t="str">
            <v>AT_354</v>
          </cell>
          <cell r="C357" t="str">
            <v>BKO_QUI</v>
          </cell>
          <cell r="D357" t="str">
            <v>QUÍMICOS</v>
          </cell>
          <cell r="E357" t="str">
            <v>ASIS.BKO.QUI.018</v>
          </cell>
          <cell r="F357" t="str">
            <v>Gerir Back Office Comercial</v>
          </cell>
          <cell r="G357" t="str">
            <v>Gerir Backoffice Comercial de Químicos</v>
          </cell>
          <cell r="H357" t="str">
            <v>Geral</v>
          </cell>
          <cell r="I357">
            <v>62</v>
          </cell>
          <cell r="J357" t="str">
            <v>Participar em Eventos do Setor</v>
          </cell>
          <cell r="K357" t="str">
            <v>NÃO</v>
          </cell>
          <cell r="L357" t="str">
            <v>INTERFERÊNCIA</v>
          </cell>
          <cell r="M357" t="str">
            <v>NÃO TRANSACIONAL</v>
          </cell>
          <cell r="N357" t="str">
            <v>NÃO</v>
          </cell>
          <cell r="O357" t="str">
            <v>AS-IS</v>
          </cell>
        </row>
        <row r="358">
          <cell r="B358" t="str">
            <v>AT_355</v>
          </cell>
          <cell r="C358" t="str">
            <v>BKO_QUI</v>
          </cell>
          <cell r="D358" t="str">
            <v>QUÍMICOS</v>
          </cell>
          <cell r="E358" t="str">
            <v>ASIS.BKO.QUI.018</v>
          </cell>
          <cell r="F358" t="str">
            <v>Gerir Back Office Comercial</v>
          </cell>
          <cell r="G358" t="str">
            <v>Gerir Backoffice Comercial de Químicos</v>
          </cell>
          <cell r="H358" t="str">
            <v>Geral</v>
          </cell>
          <cell r="I358">
            <v>63</v>
          </cell>
          <cell r="J358" t="str">
            <v>Gerenciar a tabela de preços</v>
          </cell>
          <cell r="K358" t="str">
            <v>NÃO</v>
          </cell>
          <cell r="L358" t="str">
            <v>INTERFERÊNCIA</v>
          </cell>
          <cell r="M358" t="str">
            <v>NÃO TRANSACIONAL</v>
          </cell>
          <cell r="N358" t="str">
            <v>SIM</v>
          </cell>
          <cell r="O358" t="str">
            <v>AS-IS</v>
          </cell>
        </row>
        <row r="359">
          <cell r="B359" t="str">
            <v>AT_356</v>
          </cell>
          <cell r="C359" t="str">
            <v>BKO_QUI</v>
          </cell>
          <cell r="D359" t="str">
            <v>QUÍMICOS</v>
          </cell>
          <cell r="E359" t="str">
            <v>ASIS.BKO.QUI.018</v>
          </cell>
          <cell r="F359" t="str">
            <v>Gerir Back Office Comercial</v>
          </cell>
          <cell r="G359" t="str">
            <v>Gerir Backoffice Comercial de Químicos</v>
          </cell>
          <cell r="H359" t="str">
            <v>Geral</v>
          </cell>
          <cell r="I359">
            <v>64</v>
          </cell>
          <cell r="J359" t="str">
            <v>Apoiar atividades de importação/ exportação</v>
          </cell>
          <cell r="K359" t="str">
            <v>NÃO</v>
          </cell>
          <cell r="L359" t="str">
            <v>INTERFERÊNCIA</v>
          </cell>
          <cell r="M359" t="str">
            <v>NÃO TRANSACIONAL</v>
          </cell>
          <cell r="N359" t="str">
            <v>SIM</v>
          </cell>
          <cell r="O359" t="str">
            <v>AS-IS</v>
          </cell>
        </row>
        <row r="360">
          <cell r="B360" t="str">
            <v>AT_357</v>
          </cell>
          <cell r="C360" t="str">
            <v>BKO_QUI</v>
          </cell>
          <cell r="D360" t="str">
            <v>QUÍMICOS</v>
          </cell>
          <cell r="E360" t="str">
            <v>ASIS.BKO.QUI.018</v>
          </cell>
          <cell r="F360" t="str">
            <v>Gerir Back Office Comercial</v>
          </cell>
          <cell r="G360" t="str">
            <v>Gerir Backoffice Comercial de Químicos</v>
          </cell>
          <cell r="H360" t="str">
            <v>Geral</v>
          </cell>
          <cell r="I360">
            <v>65</v>
          </cell>
          <cell r="J360" t="str">
            <v>Projetos da área, como a implantação do Palm, melhorias em relatórios e em sistemas, entre outros.</v>
          </cell>
          <cell r="K360" t="str">
            <v>NÃO</v>
          </cell>
          <cell r="L360" t="str">
            <v>INTERFERÊNCIA</v>
          </cell>
          <cell r="M360" t="str">
            <v>NÃO TRANSACIONAL</v>
          </cell>
          <cell r="N360" t="str">
            <v>NÃO</v>
          </cell>
          <cell r="O360" t="str">
            <v>AS-IS</v>
          </cell>
        </row>
        <row r="361">
          <cell r="B361" t="str">
            <v>AT_358</v>
          </cell>
          <cell r="C361" t="str">
            <v>BKO_QUI</v>
          </cell>
          <cell r="D361" t="str">
            <v>QUÍMICOS</v>
          </cell>
          <cell r="E361" t="str">
            <v>ASIS.BKO.QUI.018</v>
          </cell>
          <cell r="F361" t="str">
            <v>Gerir Back Office Comercial</v>
          </cell>
          <cell r="G361" t="str">
            <v>Gerir Backoffice Comercial de Químicos</v>
          </cell>
          <cell r="H361" t="str">
            <v>Geral</v>
          </cell>
          <cell r="I361">
            <v>66</v>
          </cell>
          <cell r="J361" t="str">
            <v>Realizar renovações de registros, cadastros e alvarás junto aos órgãos reguladores do setor</v>
          </cell>
          <cell r="K361" t="str">
            <v>NÃO</v>
          </cell>
          <cell r="L361" t="str">
            <v>INTERFERÊNCIA</v>
          </cell>
          <cell r="M361" t="str">
            <v>NÃO TRANSACIONAL</v>
          </cell>
          <cell r="N361" t="str">
            <v>SIM</v>
          </cell>
          <cell r="O361" t="str">
            <v>AS-IS</v>
          </cell>
        </row>
        <row r="362">
          <cell r="B362" t="str">
            <v>AT_359</v>
          </cell>
          <cell r="C362" t="str">
            <v>BKO_QUI</v>
          </cell>
          <cell r="D362" t="str">
            <v>QUÍMICOS</v>
          </cell>
          <cell r="E362" t="str">
            <v>ASIS.BKO.QUI.018</v>
          </cell>
          <cell r="F362" t="str">
            <v>Gerir Back Office Comercial</v>
          </cell>
          <cell r="G362" t="str">
            <v>Gerir Backoffice Comercial de Químicos</v>
          </cell>
          <cell r="H362" t="str">
            <v>Geral</v>
          </cell>
          <cell r="I362">
            <v>67</v>
          </cell>
          <cell r="J362" t="str">
            <v>Efetuar o levantamento de preços de compra e venda de produtos em estoque</v>
          </cell>
          <cell r="K362" t="str">
            <v>NÃO</v>
          </cell>
          <cell r="L362" t="str">
            <v>INTERFERÊNCIA</v>
          </cell>
          <cell r="M362" t="str">
            <v>TRANSACIONAL</v>
          </cell>
          <cell r="N362" t="str">
            <v>NÃO</v>
          </cell>
          <cell r="O362" t="str">
            <v>AS-IS</v>
          </cell>
        </row>
        <row r="363">
          <cell r="B363" t="str">
            <v>AT_360</v>
          </cell>
          <cell r="C363" t="str">
            <v>BKO_QUI</v>
          </cell>
          <cell r="D363" t="str">
            <v>QUÍMICOS</v>
          </cell>
          <cell r="E363" t="str">
            <v>ASIS.BKO.QUI.018</v>
          </cell>
          <cell r="F363" t="str">
            <v>Gerir Back Office Comercial</v>
          </cell>
          <cell r="G363" t="str">
            <v>Gerir Backoffice Comercial de Químicos</v>
          </cell>
          <cell r="H363" t="str">
            <v>Geral</v>
          </cell>
          <cell r="I363">
            <v>68</v>
          </cell>
          <cell r="J363" t="str">
            <v>Gerar fichas de emergência de químicos</v>
          </cell>
          <cell r="K363" t="str">
            <v>NÃO</v>
          </cell>
          <cell r="L363" t="str">
            <v>INTERFERÊNCIA</v>
          </cell>
          <cell r="M363" t="str">
            <v>NÃO TRANSACIONAL</v>
          </cell>
          <cell r="N363" t="str">
            <v>NÃO</v>
          </cell>
          <cell r="O363" t="str">
            <v>AS-IS</v>
          </cell>
        </row>
        <row r="364">
          <cell r="B364" t="str">
            <v>AT_361</v>
          </cell>
          <cell r="C364" t="str">
            <v>BKO_PRO</v>
          </cell>
          <cell r="D364" t="str">
            <v>PROCESSING</v>
          </cell>
          <cell r="E364">
            <v>0</v>
          </cell>
          <cell r="F364" t="str">
            <v>Gerir Back Office Comercial</v>
          </cell>
          <cell r="G364" t="str">
            <v>Gerir Backoffice Comercial de Processing</v>
          </cell>
          <cell r="H364" t="str">
            <v>Gerir carteira</v>
          </cell>
          <cell r="I364">
            <v>1</v>
          </cell>
          <cell r="J364" t="str">
            <v>Extrair relatórios e consolidar relatório de carteira.</v>
          </cell>
          <cell r="K364" t="str">
            <v>NÃO</v>
          </cell>
          <cell r="L364" t="str">
            <v>PROD. CONTÍNUA</v>
          </cell>
          <cell r="M364" t="str">
            <v>TRANSACIONAL</v>
          </cell>
          <cell r="N364" t="str">
            <v>SIM</v>
          </cell>
          <cell r="O364" t="str">
            <v>AS-IS</v>
          </cell>
        </row>
        <row r="365">
          <cell r="B365" t="str">
            <v>AT_362</v>
          </cell>
          <cell r="C365" t="str">
            <v>BKO_PRO</v>
          </cell>
          <cell r="D365" t="str">
            <v>PROCESSING</v>
          </cell>
          <cell r="E365">
            <v>0</v>
          </cell>
          <cell r="F365" t="str">
            <v>Gerir Back Office Comercial</v>
          </cell>
          <cell r="G365" t="str">
            <v>Gerir Backoffice Comercial de Processing</v>
          </cell>
          <cell r="H365" t="str">
            <v>Gerir carteira</v>
          </cell>
          <cell r="I365">
            <v>2</v>
          </cell>
          <cell r="J365" t="str">
            <v>Consolidar o estoque das fábricas</v>
          </cell>
          <cell r="K365" t="str">
            <v>NÃO</v>
          </cell>
          <cell r="L365" t="str">
            <v>PROD. CONTÍNUA</v>
          </cell>
          <cell r="M365" t="str">
            <v>TRANSACIONAL</v>
          </cell>
          <cell r="N365" t="str">
            <v>NÃO</v>
          </cell>
          <cell r="O365" t="str">
            <v>AS-IS</v>
          </cell>
        </row>
        <row r="366">
          <cell r="B366" t="str">
            <v>AT_363</v>
          </cell>
          <cell r="C366" t="str">
            <v>BKO_PRO</v>
          </cell>
          <cell r="D366" t="str">
            <v>PROCESSING</v>
          </cell>
          <cell r="E366">
            <v>0</v>
          </cell>
          <cell r="F366" t="str">
            <v>Gerir Back Office Comercial</v>
          </cell>
          <cell r="G366" t="str">
            <v>Gerir Backoffice Comercial de Processing</v>
          </cell>
          <cell r="H366" t="str">
            <v>Gerir carteira</v>
          </cell>
          <cell r="I366">
            <v>3</v>
          </cell>
          <cell r="J366" t="str">
            <v>Dúvidas, Orientações e auxílio ao cliente sobre o status de carregamentos</v>
          </cell>
          <cell r="K366" t="str">
            <v>NÃO</v>
          </cell>
          <cell r="L366" t="str">
            <v>PROD. CONTÍNUA</v>
          </cell>
          <cell r="M366" t="str">
            <v>INTERFERÊNCIA</v>
          </cell>
          <cell r="N366" t="str">
            <v>SIM</v>
          </cell>
          <cell r="O366" t="str">
            <v>AS-IS</v>
          </cell>
        </row>
        <row r="367">
          <cell r="B367" t="str">
            <v>AT_364</v>
          </cell>
          <cell r="C367" t="str">
            <v>BKO_PRO</v>
          </cell>
          <cell r="D367" t="str">
            <v>PROCESSING</v>
          </cell>
          <cell r="E367">
            <v>0</v>
          </cell>
          <cell r="F367" t="str">
            <v>Gerir Back Office Comercial</v>
          </cell>
          <cell r="G367" t="str">
            <v>Gerir Backoffice Comercial de Processing</v>
          </cell>
          <cell r="H367" t="str">
            <v>Gerir carteira</v>
          </cell>
          <cell r="I367">
            <v>4</v>
          </cell>
          <cell r="J367" t="str">
            <v>Dúvidas, Orientações e interações com a logística e transportadores sobre o status de carregamentos</v>
          </cell>
          <cell r="K367" t="str">
            <v>NÃO</v>
          </cell>
          <cell r="L367" t="str">
            <v>PROD. CONTÍNUA</v>
          </cell>
          <cell r="M367" t="str">
            <v>INTERFERÊNCIA</v>
          </cell>
          <cell r="N367" t="str">
            <v>SIM</v>
          </cell>
          <cell r="O367" t="str">
            <v>AS-IS</v>
          </cell>
        </row>
        <row r="368">
          <cell r="B368" t="str">
            <v>AT_365</v>
          </cell>
          <cell r="C368" t="str">
            <v>BKO_PRO</v>
          </cell>
          <cell r="D368" t="str">
            <v>PROCESSING</v>
          </cell>
          <cell r="E368">
            <v>0</v>
          </cell>
          <cell r="F368" t="str">
            <v>Gerir Back Office Comercial</v>
          </cell>
          <cell r="G368" t="str">
            <v>Gerir Backoffice Comercial de Processing</v>
          </cell>
          <cell r="H368" t="str">
            <v>Gerir carteira</v>
          </cell>
          <cell r="I368">
            <v>5</v>
          </cell>
          <cell r="J368" t="str">
            <v>Interação com a área de produção e orientações aos vendedores sobre desvios de produção</v>
          </cell>
          <cell r="K368" t="str">
            <v>NÃO</v>
          </cell>
          <cell r="L368" t="str">
            <v>PROD. CONTÍNUA</v>
          </cell>
          <cell r="M368" t="str">
            <v>TRANSACIONAL</v>
          </cell>
          <cell r="N368" t="str">
            <v>NÃO</v>
          </cell>
          <cell r="O368" t="str">
            <v>AS-IS</v>
          </cell>
        </row>
        <row r="369">
          <cell r="B369" t="str">
            <v>AT_366</v>
          </cell>
          <cell r="C369" t="str">
            <v>BKO_PRO</v>
          </cell>
          <cell r="D369" t="str">
            <v>PROCESSING</v>
          </cell>
          <cell r="E369">
            <v>0</v>
          </cell>
          <cell r="F369" t="str">
            <v>Gerir Back Office Comercial</v>
          </cell>
          <cell r="G369" t="str">
            <v>Gerir Backoffice Comercial de Processing</v>
          </cell>
          <cell r="H369" t="str">
            <v>Gerir carteira</v>
          </cell>
          <cell r="I369">
            <v>6</v>
          </cell>
          <cell r="J369" t="str">
            <v>Realizar a projeção e programação da produção e de embarques</v>
          </cell>
          <cell r="K369" t="str">
            <v>NÃO</v>
          </cell>
          <cell r="L369" t="str">
            <v>PROD. CONTÍNUA</v>
          </cell>
          <cell r="M369" t="str">
            <v>NÃO TRANSACIONAL</v>
          </cell>
          <cell r="N369" t="str">
            <v>NÃO</v>
          </cell>
          <cell r="O369" t="str">
            <v>AS-IS</v>
          </cell>
        </row>
        <row r="370">
          <cell r="B370" t="str">
            <v>AT_367</v>
          </cell>
          <cell r="C370" t="str">
            <v>BKO_PRO</v>
          </cell>
          <cell r="D370" t="str">
            <v>PROCESSING</v>
          </cell>
          <cell r="E370">
            <v>0</v>
          </cell>
          <cell r="F370" t="str">
            <v>Gerir Back Office Comercial</v>
          </cell>
          <cell r="G370" t="str">
            <v>Gerir Backoffice Comercial de Processing</v>
          </cell>
          <cell r="H370" t="str">
            <v>Gerir carteira</v>
          </cell>
          <cell r="I370">
            <v>7</v>
          </cell>
          <cell r="J370" t="str">
            <v>Tratar de pedidos em aberto e saldos em carteira (inclui cancelamentos).</v>
          </cell>
          <cell r="K370" t="str">
            <v>NÃO</v>
          </cell>
          <cell r="L370" t="str">
            <v>PROD. CONTÍNUA</v>
          </cell>
          <cell r="M370" t="str">
            <v>TRANSACIONAL</v>
          </cell>
          <cell r="N370" t="str">
            <v>SIM</v>
          </cell>
          <cell r="O370" t="str">
            <v>CSC</v>
          </cell>
        </row>
        <row r="371">
          <cell r="B371" t="str">
            <v>AT_368</v>
          </cell>
          <cell r="C371" t="str">
            <v>BKO_PRO</v>
          </cell>
          <cell r="D371" t="str">
            <v>PROCESSING</v>
          </cell>
          <cell r="E371">
            <v>0</v>
          </cell>
          <cell r="F371" t="str">
            <v>Gerir Back Office Comercial</v>
          </cell>
          <cell r="G371" t="str">
            <v>Gerir Backoffice Comercial de Processing</v>
          </cell>
          <cell r="H371" t="str">
            <v>Gerir carteira</v>
          </cell>
          <cell r="I371">
            <v>8</v>
          </cell>
          <cell r="J371" t="str">
            <v>Dúvidas, Orientações e auxílio sobre pedidos em aberto, saldos em carteira ou crédito disponível</v>
          </cell>
          <cell r="K371" t="str">
            <v>NÃO</v>
          </cell>
          <cell r="L371" t="str">
            <v>INTERFERÊNCIA</v>
          </cell>
          <cell r="M371" t="str">
            <v>INTERFERÊNCIA</v>
          </cell>
          <cell r="N371" t="str">
            <v>SIM</v>
          </cell>
          <cell r="O371" t="str">
            <v>INTERFERÊNCIA</v>
          </cell>
        </row>
        <row r="372">
          <cell r="B372" t="str">
            <v>AT_369</v>
          </cell>
          <cell r="C372" t="str">
            <v>BKO_PRO</v>
          </cell>
          <cell r="D372" t="str">
            <v>PROCESSING</v>
          </cell>
          <cell r="E372">
            <v>0</v>
          </cell>
          <cell r="F372" t="str">
            <v>Gerir Back Office Comercial</v>
          </cell>
          <cell r="G372" t="str">
            <v>Gerir Backoffice Comercial de Processing</v>
          </cell>
          <cell r="H372" t="str">
            <v>Gerir carteira</v>
          </cell>
          <cell r="I372">
            <v>9</v>
          </cell>
          <cell r="J372" t="str">
            <v>Dúvidas, Orientações e auxílio sobre prorrogações de vencimentos</v>
          </cell>
          <cell r="K372" t="str">
            <v>NÃO</v>
          </cell>
          <cell r="L372" t="str">
            <v>INTERFERÊNCIA</v>
          </cell>
          <cell r="M372" t="str">
            <v>INTERFERÊNCIA</v>
          </cell>
          <cell r="N372" t="str">
            <v>SIM</v>
          </cell>
          <cell r="O372" t="str">
            <v>INTERFERÊNCIA</v>
          </cell>
        </row>
        <row r="373">
          <cell r="B373" t="str">
            <v>AT_370</v>
          </cell>
          <cell r="C373" t="str">
            <v>BKO_PRO</v>
          </cell>
          <cell r="D373" t="str">
            <v>PROCESSING</v>
          </cell>
          <cell r="E373">
            <v>0</v>
          </cell>
          <cell r="F373" t="str">
            <v>Gerir Back Office Comercial</v>
          </cell>
          <cell r="G373" t="str">
            <v>Gerir Backoffice Comercial de Processing</v>
          </cell>
          <cell r="H373" t="str">
            <v>Gerir pedidos</v>
          </cell>
          <cell r="I373">
            <v>10</v>
          </cell>
          <cell r="J373" t="str">
            <v>Conferir, buscar detalhamento de pedidos e inserir no sistema</v>
          </cell>
          <cell r="K373" t="str">
            <v>NÃO</v>
          </cell>
          <cell r="L373" t="str">
            <v>PROD. CONTÍNUA</v>
          </cell>
          <cell r="M373" t="str">
            <v>TRANSACIONAL</v>
          </cell>
          <cell r="N373" t="str">
            <v>SIM</v>
          </cell>
          <cell r="O373" t="str">
            <v>AS-IS</v>
          </cell>
        </row>
        <row r="374">
          <cell r="B374" t="str">
            <v>AT_371</v>
          </cell>
          <cell r="C374" t="str">
            <v>BKO_PRO</v>
          </cell>
          <cell r="D374" t="str">
            <v>PROCESSING</v>
          </cell>
          <cell r="E374">
            <v>0</v>
          </cell>
          <cell r="F374" t="str">
            <v>Gerir Back Office Comercial</v>
          </cell>
          <cell r="G374" t="str">
            <v>Gerir Backoffice Comercial de Processing</v>
          </cell>
          <cell r="H374" t="str">
            <v>Gerir pedidos</v>
          </cell>
          <cell r="I374">
            <v>11</v>
          </cell>
          <cell r="J374" t="str">
            <v>Analisar documentos para concessão/ regularização do crédito</v>
          </cell>
          <cell r="K374" t="str">
            <v>NÃO</v>
          </cell>
          <cell r="L374" t="str">
            <v>PROD. CONTÍNUA</v>
          </cell>
          <cell r="M374" t="str">
            <v>TRANSACIONAL</v>
          </cell>
          <cell r="N374" t="str">
            <v>SIM</v>
          </cell>
          <cell r="O374" t="str">
            <v>AS-IS</v>
          </cell>
        </row>
        <row r="375">
          <cell r="B375" t="str">
            <v>AT_372</v>
          </cell>
          <cell r="C375" t="str">
            <v>BKO_PRO</v>
          </cell>
          <cell r="D375" t="str">
            <v>PROCESSING</v>
          </cell>
          <cell r="E375">
            <v>0</v>
          </cell>
          <cell r="F375" t="str">
            <v>Gerir Back Office Comercial</v>
          </cell>
          <cell r="G375" t="str">
            <v>Gerir Backoffice Comercial de Processing</v>
          </cell>
          <cell r="H375" t="str">
            <v>Gerir pedidos</v>
          </cell>
          <cell r="I375">
            <v>12</v>
          </cell>
          <cell r="J375" t="str">
            <v>Atualizar a planilha de acompanhamento de vendas</v>
          </cell>
          <cell r="K375" t="str">
            <v>NÃO</v>
          </cell>
          <cell r="L375" t="str">
            <v>PROD. CONTÍNUA</v>
          </cell>
          <cell r="M375" t="str">
            <v>TRANSACIONAL</v>
          </cell>
          <cell r="N375" t="str">
            <v>SIM</v>
          </cell>
          <cell r="O375" t="str">
            <v>CSC</v>
          </cell>
        </row>
        <row r="376">
          <cell r="B376" t="str">
            <v>AT_373</v>
          </cell>
          <cell r="C376" t="str">
            <v>BKO_PRO</v>
          </cell>
          <cell r="D376" t="str">
            <v>PROCESSING</v>
          </cell>
          <cell r="E376">
            <v>0</v>
          </cell>
          <cell r="F376" t="str">
            <v>Gerir Back Office Comercial</v>
          </cell>
          <cell r="G376" t="str">
            <v>Gerir Backoffice Comercial de Processing</v>
          </cell>
          <cell r="H376" t="str">
            <v>Gerir pedidos</v>
          </cell>
          <cell r="I376">
            <v>13</v>
          </cell>
          <cell r="J376" t="str">
            <v>Efetuar a regularização de pendências nos pedidos. Ex. confirmação de pagamento pendente.</v>
          </cell>
          <cell r="K376" t="str">
            <v>NÃO</v>
          </cell>
          <cell r="L376" t="str">
            <v>PROD. CONTÍNUA</v>
          </cell>
          <cell r="M376" t="str">
            <v>TRANSACIONAL</v>
          </cell>
          <cell r="N376" t="str">
            <v>SIM</v>
          </cell>
          <cell r="O376" t="str">
            <v>CSC</v>
          </cell>
        </row>
        <row r="377">
          <cell r="B377" t="str">
            <v>AT_374</v>
          </cell>
          <cell r="C377" t="str">
            <v>BKO_PRO</v>
          </cell>
          <cell r="D377" t="str">
            <v>PROCESSING</v>
          </cell>
          <cell r="E377">
            <v>0</v>
          </cell>
          <cell r="F377" t="str">
            <v>Gerir Back Office Comercial</v>
          </cell>
          <cell r="G377" t="str">
            <v>Gerir Backoffice Comercial de Processing</v>
          </cell>
          <cell r="H377" t="str">
            <v>Gerir pedidos</v>
          </cell>
          <cell r="I377">
            <v>14</v>
          </cell>
          <cell r="J377" t="str">
            <v>Efetuar o hedge do pedido</v>
          </cell>
          <cell r="K377" t="str">
            <v>NÃO</v>
          </cell>
          <cell r="L377" t="str">
            <v>PROD. CONTÍNUA</v>
          </cell>
          <cell r="M377" t="str">
            <v>TRANSACIONAL</v>
          </cell>
          <cell r="N377" t="str">
            <v>SIM</v>
          </cell>
          <cell r="O377" t="str">
            <v>AS-IS</v>
          </cell>
        </row>
        <row r="378">
          <cell r="B378" t="str">
            <v>AT_375</v>
          </cell>
          <cell r="C378" t="str">
            <v>BKO_PRO</v>
          </cell>
          <cell r="D378" t="str">
            <v>PROCESSING</v>
          </cell>
          <cell r="E378">
            <v>0</v>
          </cell>
          <cell r="F378" t="str">
            <v>Gerir Back Office Comercial</v>
          </cell>
          <cell r="G378" t="str">
            <v>Gerir Backoffice Comercial de Processing</v>
          </cell>
          <cell r="H378" t="str">
            <v>Gerir pedidos</v>
          </cell>
          <cell r="I378">
            <v>15</v>
          </cell>
          <cell r="J378" t="str">
            <v>Realizar a inclusão e resolver pendências de cadastro</v>
          </cell>
          <cell r="K378" t="str">
            <v>NÃO</v>
          </cell>
          <cell r="L378" t="str">
            <v>PROD. CONTÍNUA</v>
          </cell>
          <cell r="M378" t="str">
            <v>TRANSACIONAL</v>
          </cell>
          <cell r="N378" t="str">
            <v>SIM</v>
          </cell>
          <cell r="O378" t="str">
            <v>CSC</v>
          </cell>
        </row>
        <row r="379">
          <cell r="B379" t="str">
            <v>AT_376</v>
          </cell>
          <cell r="C379" t="str">
            <v>BKO_PRO</v>
          </cell>
          <cell r="D379" t="str">
            <v>PROCESSING</v>
          </cell>
          <cell r="E379">
            <v>0</v>
          </cell>
          <cell r="F379" t="str">
            <v>Gerir Back Office Comercial</v>
          </cell>
          <cell r="G379" t="str">
            <v>Gerir Backoffice Comercial de Processing</v>
          </cell>
          <cell r="H379" t="str">
            <v>Gerir pedidos</v>
          </cell>
          <cell r="I379">
            <v>16</v>
          </cell>
          <cell r="J379" t="str">
            <v>Realizar aprovações de pedidos</v>
          </cell>
          <cell r="K379" t="str">
            <v>NÃO</v>
          </cell>
          <cell r="L379" t="str">
            <v>PROD. CONTÍNUA</v>
          </cell>
          <cell r="M379" t="str">
            <v>NÃO TRANSACIONAL</v>
          </cell>
          <cell r="N379" t="str">
            <v>NÃO</v>
          </cell>
          <cell r="O379" t="str">
            <v>AS-IS</v>
          </cell>
        </row>
        <row r="380">
          <cell r="B380" t="str">
            <v>AT_377</v>
          </cell>
          <cell r="C380" t="str">
            <v>BKO_PRO</v>
          </cell>
          <cell r="D380" t="str">
            <v>PROCESSING</v>
          </cell>
          <cell r="E380">
            <v>0</v>
          </cell>
          <cell r="F380" t="str">
            <v>Gerir Back Office Comercial</v>
          </cell>
          <cell r="G380" t="str">
            <v>Gerir Backoffice Comercial de Processing</v>
          </cell>
          <cell r="H380" t="str">
            <v>Gerir pedidos</v>
          </cell>
          <cell r="I380">
            <v>17</v>
          </cell>
          <cell r="J380" t="str">
            <v>Dúvidas, Orientações e auxílio sobre os pedidos</v>
          </cell>
          <cell r="K380" t="str">
            <v>NÃO</v>
          </cell>
          <cell r="L380" t="str">
            <v>INTERFERÊNCIA</v>
          </cell>
          <cell r="M380" t="str">
            <v>INTERFERÊNCIA</v>
          </cell>
          <cell r="N380" t="str">
            <v>SIM</v>
          </cell>
          <cell r="O380" t="str">
            <v>INTERFERÊNCIA</v>
          </cell>
        </row>
        <row r="381">
          <cell r="B381" t="str">
            <v>AT_378</v>
          </cell>
          <cell r="C381" t="str">
            <v>BKO_PRO</v>
          </cell>
          <cell r="D381" t="str">
            <v>PROCESSING</v>
          </cell>
          <cell r="E381">
            <v>0</v>
          </cell>
          <cell r="F381" t="str">
            <v>Gerir Back Office Comercial</v>
          </cell>
          <cell r="G381" t="str">
            <v>Gerir Backoffice Comercial de Processing</v>
          </cell>
          <cell r="H381" t="str">
            <v>Gerir pedidos</v>
          </cell>
          <cell r="I381">
            <v>18</v>
          </cell>
          <cell r="J381" t="str">
            <v>Dúvidas, Orientações e auxílio a áreas internas sobre o status de carregamentos e entregas</v>
          </cell>
          <cell r="K381" t="str">
            <v>NÃO</v>
          </cell>
          <cell r="L381" t="str">
            <v>INTERFERÊNCIA</v>
          </cell>
          <cell r="M381" t="str">
            <v>INTERFERÊNCIA</v>
          </cell>
          <cell r="N381" t="str">
            <v>SIM</v>
          </cell>
          <cell r="O381" t="str">
            <v>INTERFERÊNCIA</v>
          </cell>
        </row>
        <row r="382">
          <cell r="B382" t="str">
            <v>AT_379</v>
          </cell>
          <cell r="C382" t="str">
            <v>BKO_PRO</v>
          </cell>
          <cell r="D382" t="str">
            <v>PROCESSING</v>
          </cell>
          <cell r="E382">
            <v>0</v>
          </cell>
          <cell r="F382" t="str">
            <v>Gerir Back Office Comercial</v>
          </cell>
          <cell r="G382" t="str">
            <v>Gerir Backoffice Comercial de Processing</v>
          </cell>
          <cell r="H382" t="str">
            <v>Gerir pedidos</v>
          </cell>
          <cell r="I382">
            <v>19</v>
          </cell>
          <cell r="J382" t="str">
            <v>Dúvidas, Orientações e auxílio ao cliente sobre o status de carregamentos e entregas</v>
          </cell>
          <cell r="K382" t="str">
            <v>SIM</v>
          </cell>
          <cell r="L382" t="str">
            <v>INTERFERÊNCIA</v>
          </cell>
          <cell r="M382" t="str">
            <v>INTERFERÊNCIA</v>
          </cell>
          <cell r="N382" t="str">
            <v>SIM</v>
          </cell>
          <cell r="O382" t="str">
            <v>AS-IS</v>
          </cell>
        </row>
        <row r="383">
          <cell r="B383" t="str">
            <v>AT_380</v>
          </cell>
          <cell r="C383" t="str">
            <v>BKO_PRO</v>
          </cell>
          <cell r="D383" t="str">
            <v>PROCESSING</v>
          </cell>
          <cell r="E383">
            <v>0</v>
          </cell>
          <cell r="F383" t="str">
            <v>Gerir Back Office Comercial</v>
          </cell>
          <cell r="G383" t="str">
            <v>Gerir Backoffice Comercial de Processing</v>
          </cell>
          <cell r="H383" t="str">
            <v>Gerir pedidos</v>
          </cell>
          <cell r="I383">
            <v>20</v>
          </cell>
          <cell r="J383" t="str">
            <v>Dúvidas, Orientações e auxílio a transportadoras/ caminhoneiros sobre o status de carregamentos e entregas</v>
          </cell>
          <cell r="K383" t="str">
            <v>SIM</v>
          </cell>
          <cell r="L383" t="str">
            <v>INTERFERÊNCIA</v>
          </cell>
          <cell r="M383" t="str">
            <v>INTERFERÊNCIA</v>
          </cell>
          <cell r="N383" t="str">
            <v>SIM</v>
          </cell>
          <cell r="O383" t="str">
            <v>AS-IS</v>
          </cell>
        </row>
        <row r="384">
          <cell r="B384" t="str">
            <v>AT_381</v>
          </cell>
          <cell r="C384" t="str">
            <v>BKO_PRO</v>
          </cell>
          <cell r="D384" t="str">
            <v>PROCESSING</v>
          </cell>
          <cell r="E384">
            <v>0</v>
          </cell>
          <cell r="F384" t="str">
            <v>Gerir Back Office Comercial</v>
          </cell>
          <cell r="G384" t="str">
            <v>Gerir Backoffice Comercial de Processing</v>
          </cell>
          <cell r="H384" t="str">
            <v>Gerir pedidos</v>
          </cell>
          <cell r="I384">
            <v>21</v>
          </cell>
          <cell r="J384" t="str">
            <v>Efetuar vendas</v>
          </cell>
          <cell r="K384" t="str">
            <v>SIM</v>
          </cell>
          <cell r="L384" t="str">
            <v>INTERFERÊNCIA</v>
          </cell>
          <cell r="M384" t="str">
            <v>NÃO TRANSACIONAL</v>
          </cell>
          <cell r="N384" t="str">
            <v>NÃO</v>
          </cell>
          <cell r="O384" t="str">
            <v>AS-IS</v>
          </cell>
        </row>
        <row r="385">
          <cell r="B385" t="str">
            <v>AT_382</v>
          </cell>
          <cell r="C385" t="str">
            <v>BKO_PRO</v>
          </cell>
          <cell r="D385" t="str">
            <v>PROCESSING</v>
          </cell>
          <cell r="E385">
            <v>0</v>
          </cell>
          <cell r="F385" t="str">
            <v>Gerir Back Office Comercial</v>
          </cell>
          <cell r="G385" t="str">
            <v>Gerir Backoffice Comercial de Processing</v>
          </cell>
          <cell r="H385" t="str">
            <v>Gerir pedidos</v>
          </cell>
          <cell r="I385">
            <v>22</v>
          </cell>
          <cell r="J385" t="str">
            <v>Atender clientes no balcão</v>
          </cell>
          <cell r="K385" t="str">
            <v>SIM</v>
          </cell>
          <cell r="L385" t="str">
            <v>INTERFERÊNCIA</v>
          </cell>
          <cell r="M385" t="str">
            <v>NÃO TRANSACIONAL</v>
          </cell>
          <cell r="N385" t="str">
            <v>NÃO</v>
          </cell>
          <cell r="O385" t="str">
            <v>AS-IS</v>
          </cell>
        </row>
        <row r="386">
          <cell r="B386" t="str">
            <v>AT_383</v>
          </cell>
          <cell r="C386" t="str">
            <v>BKO_PRO</v>
          </cell>
          <cell r="D386" t="str">
            <v>PROCESSING</v>
          </cell>
          <cell r="E386">
            <v>0</v>
          </cell>
          <cell r="F386" t="str">
            <v>Gerir Back Office Comercial</v>
          </cell>
          <cell r="G386" t="str">
            <v>Gerir Backoffice Comercial de Processing</v>
          </cell>
          <cell r="H386" t="str">
            <v>Gerir pedidos</v>
          </cell>
          <cell r="I386">
            <v>23</v>
          </cell>
          <cell r="J386" t="str">
            <v>Atender clientes por telefone ou email</v>
          </cell>
          <cell r="K386" t="str">
            <v>SIM</v>
          </cell>
          <cell r="L386" t="str">
            <v>INTERFERÊNCIA</v>
          </cell>
          <cell r="M386" t="str">
            <v>INTERFERÊNCIA</v>
          </cell>
          <cell r="N386" t="str">
            <v>NÃO</v>
          </cell>
          <cell r="O386" t="str">
            <v>AS-IS</v>
          </cell>
        </row>
        <row r="387">
          <cell r="B387" t="str">
            <v>AT_384</v>
          </cell>
          <cell r="C387" t="str">
            <v>BKO_PRO</v>
          </cell>
          <cell r="D387" t="str">
            <v>PROCESSING</v>
          </cell>
          <cell r="E387">
            <v>0</v>
          </cell>
          <cell r="F387" t="str">
            <v>Gerir Back Office Comercial</v>
          </cell>
          <cell r="G387" t="str">
            <v>Gerir Backoffice Comercial de Processing</v>
          </cell>
          <cell r="H387" t="str">
            <v>Gerir pedidos</v>
          </cell>
          <cell r="I387">
            <v>24</v>
          </cell>
          <cell r="J387" t="str">
            <v>Visitar clientes</v>
          </cell>
          <cell r="K387" t="str">
            <v>SIM</v>
          </cell>
          <cell r="L387" t="str">
            <v>INTERFERÊNCIA</v>
          </cell>
          <cell r="M387" t="str">
            <v>NÃO TRANSACIONAL</v>
          </cell>
          <cell r="N387" t="str">
            <v>NÃO</v>
          </cell>
          <cell r="O387" t="str">
            <v>AS-IS</v>
          </cell>
        </row>
        <row r="388">
          <cell r="B388" t="str">
            <v>AT_385</v>
          </cell>
          <cell r="C388" t="str">
            <v>BKO_PRO</v>
          </cell>
          <cell r="D388" t="str">
            <v>PROCESSING</v>
          </cell>
          <cell r="E388">
            <v>0</v>
          </cell>
          <cell r="F388" t="str">
            <v>Gerir Back Office Comercial</v>
          </cell>
          <cell r="G388" t="str">
            <v>Gerir Backoffice Comercial de Processing</v>
          </cell>
          <cell r="H388" t="str">
            <v>Gerir pedidos</v>
          </cell>
          <cell r="I388">
            <v>25</v>
          </cell>
          <cell r="J388" t="str">
            <v>Acompanhar resultados e definir estratégias de vendas</v>
          </cell>
          <cell r="K388" t="str">
            <v>SIM</v>
          </cell>
          <cell r="L388" t="str">
            <v>INTERFERÊNCIA</v>
          </cell>
          <cell r="M388" t="str">
            <v>NÃO TRANSACIONAL</v>
          </cell>
          <cell r="N388" t="str">
            <v>NÃO</v>
          </cell>
          <cell r="O388" t="str">
            <v>AS-IS</v>
          </cell>
        </row>
        <row r="389">
          <cell r="B389" t="str">
            <v>AT_386</v>
          </cell>
          <cell r="C389" t="str">
            <v>BKO_PRO</v>
          </cell>
          <cell r="D389" t="str">
            <v>PROCESSING</v>
          </cell>
          <cell r="E389">
            <v>0</v>
          </cell>
          <cell r="F389" t="str">
            <v>Gerir Back Office Comercial</v>
          </cell>
          <cell r="G389" t="str">
            <v>Gerir Backoffice Comercial de Processing</v>
          </cell>
          <cell r="H389" t="str">
            <v>Gerir pedidos</v>
          </cell>
          <cell r="I389">
            <v>26</v>
          </cell>
          <cell r="J389" t="str">
            <v>Levantar documentos e coletar assinaturas para concessão/ renovação de crédito</v>
          </cell>
          <cell r="K389" t="str">
            <v>SIM</v>
          </cell>
          <cell r="L389" t="str">
            <v>INTERFERÊNCIA</v>
          </cell>
          <cell r="M389" t="str">
            <v>NÃO TRANSACIONAL</v>
          </cell>
          <cell r="N389" t="str">
            <v>NÃO</v>
          </cell>
          <cell r="O389" t="str">
            <v>AS-IS</v>
          </cell>
        </row>
        <row r="390">
          <cell r="B390" t="str">
            <v>AT_387</v>
          </cell>
          <cell r="C390" t="str">
            <v>BKO_PRO</v>
          </cell>
          <cell r="D390" t="str">
            <v>PROCESSING</v>
          </cell>
          <cell r="E390">
            <v>0</v>
          </cell>
          <cell r="F390" t="str">
            <v>Gerir Back Office Comercial</v>
          </cell>
          <cell r="G390" t="str">
            <v>Gerir Backoffice Comercial de Processing</v>
          </cell>
          <cell r="H390" t="str">
            <v>Gerir comissões</v>
          </cell>
          <cell r="I390">
            <v>27</v>
          </cell>
          <cell r="J390" t="str">
            <v>Checar, consolidar e enviar informações de comissões para os representantes</v>
          </cell>
          <cell r="K390" t="str">
            <v>NÃO</v>
          </cell>
          <cell r="L390" t="str">
            <v>PROD. CONTÍNUA</v>
          </cell>
          <cell r="M390" t="str">
            <v>TRANSACIONAL</v>
          </cell>
          <cell r="N390" t="str">
            <v>SIM</v>
          </cell>
          <cell r="O390" t="str">
            <v>CSC</v>
          </cell>
        </row>
        <row r="391">
          <cell r="B391" t="str">
            <v>AT_388</v>
          </cell>
          <cell r="C391" t="str">
            <v>BKO_PRO</v>
          </cell>
          <cell r="D391" t="str">
            <v>PROCESSING</v>
          </cell>
          <cell r="E391">
            <v>0</v>
          </cell>
          <cell r="F391" t="str">
            <v>Gerir Back Office Comercial</v>
          </cell>
          <cell r="G391" t="str">
            <v>Gerir Backoffice Comercial de Processing</v>
          </cell>
          <cell r="H391" t="str">
            <v>Gerir comissões</v>
          </cell>
          <cell r="I391">
            <v>28</v>
          </cell>
          <cell r="J391" t="str">
            <v>Conferir notas e solicitar o pagamento de comissões</v>
          </cell>
          <cell r="K391" t="str">
            <v>NÃO</v>
          </cell>
          <cell r="L391" t="str">
            <v>PROD. CONTÍNUA</v>
          </cell>
          <cell r="M391" t="str">
            <v>TRANSACIONAL</v>
          </cell>
          <cell r="N391" t="str">
            <v>SIM</v>
          </cell>
          <cell r="O391" t="str">
            <v>CSC</v>
          </cell>
        </row>
        <row r="392">
          <cell r="B392" t="str">
            <v>AT_389</v>
          </cell>
          <cell r="C392" t="str">
            <v>BKO_PRO</v>
          </cell>
          <cell r="D392" t="str">
            <v>PROCESSING</v>
          </cell>
          <cell r="E392">
            <v>0</v>
          </cell>
          <cell r="F392" t="str">
            <v>Gerir Back Office Comercial</v>
          </cell>
          <cell r="G392" t="str">
            <v>Gerir Backoffice Comercial de Processing</v>
          </cell>
          <cell r="H392" t="str">
            <v>Gerir comissões</v>
          </cell>
          <cell r="I392">
            <v>29</v>
          </cell>
          <cell r="J392" t="str">
            <v>Imprimir, arquivar e resgatar documentos em arquivo</v>
          </cell>
          <cell r="K392" t="str">
            <v>SIM</v>
          </cell>
          <cell r="L392" t="str">
            <v>PROD. CONTÍNUA</v>
          </cell>
          <cell r="M392" t="str">
            <v>TRANSACIONAL</v>
          </cell>
          <cell r="N392" t="str">
            <v>SIM</v>
          </cell>
          <cell r="O392" t="str">
            <v>AS-IS</v>
          </cell>
        </row>
        <row r="393">
          <cell r="B393" t="str">
            <v>AT_390</v>
          </cell>
          <cell r="C393" t="str">
            <v>BKO_PRO</v>
          </cell>
          <cell r="D393" t="str">
            <v>PROCESSING</v>
          </cell>
          <cell r="E393">
            <v>0</v>
          </cell>
          <cell r="F393" t="str">
            <v>Gerir Back Office Comercial</v>
          </cell>
          <cell r="G393" t="str">
            <v>Gerir Backoffice Comercial de Processing</v>
          </cell>
          <cell r="H393" t="str">
            <v>Gerir comissões</v>
          </cell>
          <cell r="I393">
            <v>30</v>
          </cell>
          <cell r="J393" t="str">
            <v>Realizar a rogramação de pagamentos no sistema</v>
          </cell>
          <cell r="K393" t="str">
            <v>NÃO</v>
          </cell>
          <cell r="L393" t="str">
            <v>PROD. CONTÍNUA</v>
          </cell>
          <cell r="M393" t="str">
            <v>TRANSACIONAL</v>
          </cell>
          <cell r="N393" t="str">
            <v>SIM</v>
          </cell>
          <cell r="O393" t="str">
            <v>CSC</v>
          </cell>
        </row>
        <row r="394">
          <cell r="B394" t="str">
            <v>AT_391</v>
          </cell>
          <cell r="C394" t="str">
            <v>BKO_PRO</v>
          </cell>
          <cell r="D394" t="str">
            <v>PROCESSING</v>
          </cell>
          <cell r="E394">
            <v>0</v>
          </cell>
          <cell r="F394" t="str">
            <v>Gerir Back Office Comercial</v>
          </cell>
          <cell r="G394" t="str">
            <v>Gerir Backoffice Comercial de Processing</v>
          </cell>
          <cell r="H394" t="str">
            <v>Gerir comissões</v>
          </cell>
          <cell r="I394">
            <v>31</v>
          </cell>
          <cell r="J394" t="str">
            <v>Realizar o lançamento de notas fiscais</v>
          </cell>
          <cell r="K394" t="str">
            <v>NÃO</v>
          </cell>
          <cell r="L394" t="str">
            <v>PROD. CONTÍNUA</v>
          </cell>
          <cell r="M394" t="str">
            <v>TRANSACIONAL</v>
          </cell>
          <cell r="N394" t="str">
            <v>SIM</v>
          </cell>
          <cell r="O394" t="str">
            <v>CSC</v>
          </cell>
        </row>
        <row r="395">
          <cell r="B395" t="str">
            <v>AT_392</v>
          </cell>
          <cell r="C395" t="str">
            <v>BKO_PRO</v>
          </cell>
          <cell r="D395" t="str">
            <v>PROCESSING</v>
          </cell>
          <cell r="E395">
            <v>0</v>
          </cell>
          <cell r="F395" t="str">
            <v>Gerir Back Office Comercial</v>
          </cell>
          <cell r="G395" t="str">
            <v>Gerir Backoffice Comercial de Processing</v>
          </cell>
          <cell r="H395" t="str">
            <v>Gerir comissões</v>
          </cell>
          <cell r="I395">
            <v>32</v>
          </cell>
          <cell r="J395" t="str">
            <v>Dúvidas, Orientações e auxílio sobre comissões</v>
          </cell>
          <cell r="K395" t="str">
            <v>NÃO</v>
          </cell>
          <cell r="L395" t="str">
            <v>INTERFERÊNCIA</v>
          </cell>
          <cell r="M395" t="str">
            <v>INTERFERÊNCIA</v>
          </cell>
          <cell r="N395" t="str">
            <v>SIM</v>
          </cell>
          <cell r="O395" t="str">
            <v>INTERFERÊNCIA</v>
          </cell>
        </row>
        <row r="396">
          <cell r="B396" t="str">
            <v>AT_393</v>
          </cell>
          <cell r="C396" t="str">
            <v>BKO_PRO</v>
          </cell>
          <cell r="D396" t="str">
            <v>PROCESSING</v>
          </cell>
          <cell r="E396">
            <v>0</v>
          </cell>
          <cell r="F396" t="str">
            <v>Gerir Back Office Comercial</v>
          </cell>
          <cell r="G396" t="str">
            <v>Gerir Backoffice Comercial de Processing</v>
          </cell>
          <cell r="H396" t="str">
            <v>Definir preços</v>
          </cell>
          <cell r="I396">
            <v>33</v>
          </cell>
          <cell r="J396" t="str">
            <v>Definir, cadastrar e comunicar preços</v>
          </cell>
          <cell r="K396" t="str">
            <v>NÃO</v>
          </cell>
          <cell r="L396" t="str">
            <v>PROD. CONTÍNUA</v>
          </cell>
          <cell r="M396" t="str">
            <v>NÃO TRANSACIONAL</v>
          </cell>
          <cell r="N396" t="str">
            <v>SIM</v>
          </cell>
          <cell r="O396" t="str">
            <v>AS-IS</v>
          </cell>
        </row>
        <row r="397">
          <cell r="B397" t="str">
            <v>AT_394</v>
          </cell>
          <cell r="C397" t="str">
            <v>BKO_PRO</v>
          </cell>
          <cell r="D397" t="str">
            <v>PROCESSING</v>
          </cell>
          <cell r="E397">
            <v>0</v>
          </cell>
          <cell r="F397" t="str">
            <v>Gerir Back Office Comercial</v>
          </cell>
          <cell r="G397" t="str">
            <v>Gerir Backoffice Comercial de Processing</v>
          </cell>
          <cell r="H397" t="str">
            <v>Definir preços</v>
          </cell>
          <cell r="I397">
            <v>34</v>
          </cell>
          <cell r="J397" t="str">
            <v>Gerenciar a tabela de preços</v>
          </cell>
          <cell r="K397" t="str">
            <v>NÃO</v>
          </cell>
          <cell r="L397" t="str">
            <v>INTERFERÊNCIA</v>
          </cell>
          <cell r="M397" t="str">
            <v>NÃO TRANSACIONAL</v>
          </cell>
          <cell r="N397" t="str">
            <v>SIM</v>
          </cell>
          <cell r="O397" t="str">
            <v>AS-IS</v>
          </cell>
        </row>
        <row r="398">
          <cell r="B398" t="str">
            <v>AT_395</v>
          </cell>
          <cell r="C398" t="str">
            <v>BKO_PRO</v>
          </cell>
          <cell r="D398" t="str">
            <v>PROCESSING</v>
          </cell>
          <cell r="E398">
            <v>0</v>
          </cell>
          <cell r="F398" t="str">
            <v>Gerir Back Office Comercial</v>
          </cell>
          <cell r="G398" t="str">
            <v>Gerir Backoffice Comercial de Processing</v>
          </cell>
          <cell r="H398" t="str">
            <v>Comprar óleo e farelo fábrica</v>
          </cell>
          <cell r="I398">
            <v>35</v>
          </cell>
          <cell r="J398" t="str">
            <v>Conferir, buscar detalhamento e gerar contratos de compra de óleo e farelo no sistema</v>
          </cell>
          <cell r="K398" t="str">
            <v>NÃO</v>
          </cell>
          <cell r="L398" t="str">
            <v>PROD. CONTÍNUA</v>
          </cell>
          <cell r="M398" t="str">
            <v>TRANSACIONAL</v>
          </cell>
          <cell r="N398" t="str">
            <v>SIM</v>
          </cell>
          <cell r="O398" t="str">
            <v>CSC</v>
          </cell>
        </row>
        <row r="399">
          <cell r="B399" t="str">
            <v>AT_396</v>
          </cell>
          <cell r="C399" t="str">
            <v>BKO_PRO</v>
          </cell>
          <cell r="D399" t="str">
            <v>PROCESSING</v>
          </cell>
          <cell r="E399">
            <v>0</v>
          </cell>
          <cell r="F399" t="str">
            <v>Gerir Back Office Comercial</v>
          </cell>
          <cell r="G399" t="str">
            <v>Gerir Backoffice Comercial de Processing</v>
          </cell>
          <cell r="H399" t="str">
            <v>Comprar óleo e farelo fábrica</v>
          </cell>
          <cell r="I399">
            <v>36</v>
          </cell>
          <cell r="J399" t="str">
            <v>Solicitar e aplicar tickets no contrato</v>
          </cell>
          <cell r="K399" t="str">
            <v>NÃO</v>
          </cell>
          <cell r="L399" t="str">
            <v>PROD. CONTÍNUA</v>
          </cell>
          <cell r="M399" t="str">
            <v>TRANSACIONAL</v>
          </cell>
          <cell r="N399" t="str">
            <v>SIM</v>
          </cell>
          <cell r="O399" t="str">
            <v>CSC</v>
          </cell>
        </row>
        <row r="400">
          <cell r="B400" t="str">
            <v>AT_397</v>
          </cell>
          <cell r="C400" t="str">
            <v>BKO_PRO</v>
          </cell>
          <cell r="D400" t="str">
            <v>PROCESSING</v>
          </cell>
          <cell r="E400">
            <v>0</v>
          </cell>
          <cell r="F400" t="str">
            <v>Gerir Back Office Comercial</v>
          </cell>
          <cell r="G400" t="str">
            <v>Gerir Backoffice Comercial de Processing</v>
          </cell>
          <cell r="H400" t="str">
            <v>Comprar óleo e farelo fábrica</v>
          </cell>
          <cell r="I400">
            <v>37</v>
          </cell>
          <cell r="J400" t="str">
            <v>Tratar descontos de qualidade</v>
          </cell>
          <cell r="K400" t="str">
            <v>NÃO</v>
          </cell>
          <cell r="L400" t="str">
            <v>PROD. CONTÍNUA</v>
          </cell>
          <cell r="M400" t="str">
            <v>TRANSACIONAL</v>
          </cell>
          <cell r="N400" t="str">
            <v>SIM</v>
          </cell>
          <cell r="O400" t="str">
            <v>CSC</v>
          </cell>
        </row>
        <row r="401">
          <cell r="B401" t="str">
            <v>AT_398</v>
          </cell>
          <cell r="C401" t="str">
            <v>BKO_PRO</v>
          </cell>
          <cell r="D401" t="str">
            <v>PROCESSING</v>
          </cell>
          <cell r="E401">
            <v>0</v>
          </cell>
          <cell r="F401" t="str">
            <v>Gerir Back Office Comercial</v>
          </cell>
          <cell r="G401" t="str">
            <v>Gerir Backoffice Comercial de Processing</v>
          </cell>
          <cell r="H401" t="str">
            <v>Comprar óleo e farelo fábrica</v>
          </cell>
          <cell r="I401">
            <v>38</v>
          </cell>
          <cell r="J401" t="str">
            <v>Tratar divergências no volume recebido (sobra ou quebra)</v>
          </cell>
          <cell r="K401" t="str">
            <v>NÃO</v>
          </cell>
          <cell r="L401" t="str">
            <v>PROD. CONTÍNUA</v>
          </cell>
          <cell r="M401" t="str">
            <v>TRANSACIONAL</v>
          </cell>
          <cell r="N401" t="str">
            <v>SIM</v>
          </cell>
          <cell r="O401" t="str">
            <v>CSC</v>
          </cell>
        </row>
        <row r="402">
          <cell r="B402" t="str">
            <v>AT_399</v>
          </cell>
          <cell r="C402" t="str">
            <v>BKO_PRO</v>
          </cell>
          <cell r="D402" t="str">
            <v>PROCESSING</v>
          </cell>
          <cell r="E402">
            <v>0</v>
          </cell>
          <cell r="F402" t="str">
            <v>Gerir Back Office Comercial</v>
          </cell>
          <cell r="G402" t="str">
            <v>Gerir Backoffice Comercial de Processing</v>
          </cell>
          <cell r="H402" t="str">
            <v>Comprar óleo e farelo fábrica</v>
          </cell>
          <cell r="I402">
            <v>39</v>
          </cell>
          <cell r="J402" t="str">
            <v>Dúvidas, Orientações e auxílio sobre a compra de óleo e farelo na fábrica</v>
          </cell>
          <cell r="K402" t="str">
            <v>SIM</v>
          </cell>
          <cell r="L402" t="str">
            <v>INTERFERÊNCIA</v>
          </cell>
          <cell r="M402" t="str">
            <v>INTERFERÊNCIA</v>
          </cell>
          <cell r="N402" t="str">
            <v>SIM</v>
          </cell>
          <cell r="O402" t="str">
            <v>INTERFERÊNCIA</v>
          </cell>
        </row>
        <row r="403">
          <cell r="B403" t="str">
            <v>AT_400</v>
          </cell>
          <cell r="C403" t="str">
            <v>BKO_PRO</v>
          </cell>
          <cell r="D403" t="str">
            <v>PROCESSING</v>
          </cell>
          <cell r="E403">
            <v>0</v>
          </cell>
          <cell r="F403" t="str">
            <v>Gerir Back Office Comercial</v>
          </cell>
          <cell r="G403" t="str">
            <v>Gerir Backoffice Comercial de Processing</v>
          </cell>
          <cell r="H403" t="str">
            <v>Comprar óleo e farelo porto</v>
          </cell>
          <cell r="I403">
            <v>40</v>
          </cell>
          <cell r="J403" t="str">
            <v>Dúvidas, Orientações e auxílio sobre a compra de óleo e farelo no porto</v>
          </cell>
          <cell r="K403" t="str">
            <v>NÃO</v>
          </cell>
          <cell r="L403" t="str">
            <v>INTERFERÊNCIA</v>
          </cell>
          <cell r="M403" t="str">
            <v>TRANSACIONAL</v>
          </cell>
          <cell r="N403" t="str">
            <v>SIM</v>
          </cell>
          <cell r="O403" t="str">
            <v>CSC</v>
          </cell>
        </row>
        <row r="404">
          <cell r="B404" t="str">
            <v>AT_401</v>
          </cell>
          <cell r="C404" t="str">
            <v>BKO_PRO</v>
          </cell>
          <cell r="D404" t="str">
            <v>PROCESSING</v>
          </cell>
          <cell r="E404">
            <v>0</v>
          </cell>
          <cell r="F404" t="str">
            <v>Gerir Back Office Comercial</v>
          </cell>
          <cell r="G404" t="str">
            <v>Gerir Backoffice Comercial de Processing</v>
          </cell>
          <cell r="H404" t="str">
            <v>Gerir devoluções ou reclamações</v>
          </cell>
          <cell r="I404">
            <v>41</v>
          </cell>
          <cell r="J404" t="str">
            <v>Analisar pedidos de devoluções/ rejeições e avaliar se procede ou não</v>
          </cell>
          <cell r="K404" t="str">
            <v>NÃO</v>
          </cell>
          <cell r="L404" t="str">
            <v>PROD. CONTÍNUA</v>
          </cell>
          <cell r="M404" t="str">
            <v>NÃO TRANSACIONAL</v>
          </cell>
          <cell r="N404" t="str">
            <v>NÃO</v>
          </cell>
          <cell r="O404" t="str">
            <v>AS-IS</v>
          </cell>
        </row>
        <row r="405">
          <cell r="B405" t="str">
            <v>AT_402</v>
          </cell>
          <cell r="C405" t="str">
            <v>BKO_PRO</v>
          </cell>
          <cell r="D405" t="str">
            <v>PROCESSING</v>
          </cell>
          <cell r="E405">
            <v>0</v>
          </cell>
          <cell r="F405" t="str">
            <v>Gerir Back Office Comercial</v>
          </cell>
          <cell r="G405" t="str">
            <v>Gerir Backoffice Comercial de Processing</v>
          </cell>
          <cell r="H405" t="str">
            <v>Gerir devoluções ou reclamações</v>
          </cell>
          <cell r="I405">
            <v>42</v>
          </cell>
          <cell r="J405" t="str">
            <v>Direcionar mercadorias devolvidas (inclui o refaturamento a outro cliente, transportadora ou logística)</v>
          </cell>
          <cell r="K405" t="str">
            <v>NÃO</v>
          </cell>
          <cell r="L405" t="str">
            <v>PROD. CONTÍNUA</v>
          </cell>
          <cell r="M405" t="str">
            <v>TRANSACIONAL</v>
          </cell>
          <cell r="N405" t="str">
            <v>SIM</v>
          </cell>
          <cell r="O405" t="str">
            <v>CSC</v>
          </cell>
        </row>
        <row r="406">
          <cell r="B406" t="str">
            <v>AT_403</v>
          </cell>
          <cell r="C406" t="str">
            <v>BKO_PRO</v>
          </cell>
          <cell r="D406" t="str">
            <v>PROCESSING</v>
          </cell>
          <cell r="E406">
            <v>0</v>
          </cell>
          <cell r="F406" t="str">
            <v>Gerir Back Office Comercial</v>
          </cell>
          <cell r="G406" t="str">
            <v>Gerir Backoffice Comercial de Processing</v>
          </cell>
          <cell r="H406" t="str">
            <v>Gerir devoluções ou reclamações</v>
          </cell>
          <cell r="I406">
            <v>43</v>
          </cell>
          <cell r="J406" t="str">
            <v>Negociar o repasse da mercadoria a outro cliente</v>
          </cell>
          <cell r="K406" t="str">
            <v>NÃO</v>
          </cell>
          <cell r="L406" t="str">
            <v>PROD. CONTÍNUA</v>
          </cell>
          <cell r="M406" t="str">
            <v>NÃO TRANSACIONAL</v>
          </cell>
          <cell r="N406" t="str">
            <v>NÃO</v>
          </cell>
          <cell r="O406" t="str">
            <v>AS-IS</v>
          </cell>
        </row>
        <row r="407">
          <cell r="B407" t="str">
            <v>AT_404</v>
          </cell>
          <cell r="C407" t="str">
            <v>BKO_PRO</v>
          </cell>
          <cell r="D407" t="str">
            <v>PROCESSING</v>
          </cell>
          <cell r="E407">
            <v>0</v>
          </cell>
          <cell r="F407" t="str">
            <v>Gerir Back Office Comercial</v>
          </cell>
          <cell r="G407" t="str">
            <v>Gerir Backoffice Comercial de Processing</v>
          </cell>
          <cell r="H407" t="str">
            <v>Gerir devoluções ou reclamações</v>
          </cell>
          <cell r="I407">
            <v>44</v>
          </cell>
          <cell r="J407" t="str">
            <v>Preencher o formulário de reclamação</v>
          </cell>
          <cell r="K407" t="str">
            <v>SIM</v>
          </cell>
          <cell r="L407" t="str">
            <v>PROD. CONTÍNUA</v>
          </cell>
          <cell r="M407" t="str">
            <v>NÃO TRANSACIONAL</v>
          </cell>
          <cell r="N407" t="str">
            <v>NÃO</v>
          </cell>
          <cell r="O407" t="str">
            <v>AS-IS</v>
          </cell>
        </row>
        <row r="408">
          <cell r="B408" t="str">
            <v>AT_405</v>
          </cell>
          <cell r="C408" t="str">
            <v>BKO_PRO</v>
          </cell>
          <cell r="D408" t="str">
            <v>PROCESSING</v>
          </cell>
          <cell r="E408">
            <v>0</v>
          </cell>
          <cell r="F408" t="str">
            <v>Gerir Back Office Comercial</v>
          </cell>
          <cell r="G408" t="str">
            <v>Gerir Backoffice Comercial de Processing</v>
          </cell>
          <cell r="H408" t="str">
            <v>Gerir devoluções ou reclamações</v>
          </cell>
          <cell r="I408">
            <v>45</v>
          </cell>
          <cell r="J408" t="str">
            <v>Repor mercadorias devolvidas (inclui pedido de devolução ou reembolso)</v>
          </cell>
          <cell r="K408" t="str">
            <v>NÃO</v>
          </cell>
          <cell r="L408" t="str">
            <v>PROD. CONTÍNUA</v>
          </cell>
          <cell r="M408" t="str">
            <v>TRANSACIONAL</v>
          </cell>
          <cell r="N408" t="str">
            <v>SIM</v>
          </cell>
          <cell r="O408" t="str">
            <v>CSC</v>
          </cell>
        </row>
        <row r="409">
          <cell r="B409" t="str">
            <v>AT_406</v>
          </cell>
          <cell r="C409" t="str">
            <v>BKO_PRO</v>
          </cell>
          <cell r="D409" t="str">
            <v>PROCESSING</v>
          </cell>
          <cell r="E409">
            <v>0</v>
          </cell>
          <cell r="F409" t="str">
            <v>Gerir Back Office Comercial</v>
          </cell>
          <cell r="G409" t="str">
            <v>Gerir Backoffice Comercial de Processing</v>
          </cell>
          <cell r="H409" t="str">
            <v>Gerir devoluções ou reclamações</v>
          </cell>
          <cell r="I409">
            <v>46</v>
          </cell>
          <cell r="J409" t="str">
            <v>Dúvidas, Orientações e auxílio a áreas internas sobre devoluções ou rejeições</v>
          </cell>
          <cell r="K409" t="str">
            <v>NÃO</v>
          </cell>
          <cell r="L409" t="str">
            <v>INTERFERÊNCIA</v>
          </cell>
          <cell r="M409" t="str">
            <v>TRANSACIONAL</v>
          </cell>
          <cell r="N409" t="str">
            <v>SIM</v>
          </cell>
          <cell r="O409" t="str">
            <v>AS-IS</v>
          </cell>
        </row>
        <row r="410">
          <cell r="B410" t="str">
            <v>AT_407</v>
          </cell>
          <cell r="C410" t="str">
            <v>BKO_PRO</v>
          </cell>
          <cell r="D410" t="str">
            <v>PROCESSING</v>
          </cell>
          <cell r="E410">
            <v>0</v>
          </cell>
          <cell r="F410" t="str">
            <v>Gerir Back Office Comercial</v>
          </cell>
          <cell r="G410" t="str">
            <v>Gerir Backoffice Comercial de Processing</v>
          </cell>
          <cell r="H410" t="str">
            <v>Gerir devoluções ou reclamações</v>
          </cell>
          <cell r="I410">
            <v>47</v>
          </cell>
          <cell r="J410" t="str">
            <v>Dúvidas, Orientações e auxílio ao cliente sobre devoluções ou rejeições</v>
          </cell>
          <cell r="K410" t="str">
            <v>SIM</v>
          </cell>
          <cell r="L410" t="str">
            <v>INTERFERÊNCIA</v>
          </cell>
          <cell r="M410" t="str">
            <v>TRANSACIONAL</v>
          </cell>
          <cell r="N410" t="str">
            <v>SIM</v>
          </cell>
          <cell r="O410" t="str">
            <v>AS-IS</v>
          </cell>
        </row>
        <row r="411">
          <cell r="B411" t="str">
            <v>AT_408</v>
          </cell>
          <cell r="C411" t="str">
            <v>BKO_PRO</v>
          </cell>
          <cell r="D411" t="str">
            <v>PROCESSING</v>
          </cell>
          <cell r="E411">
            <v>0</v>
          </cell>
          <cell r="F411" t="str">
            <v>Gerir Back Office Comercial</v>
          </cell>
          <cell r="G411" t="str">
            <v>Gerir Backoffice Comercial de Processing</v>
          </cell>
          <cell r="H411" t="str">
            <v>Gerir devoluções ou reclamações</v>
          </cell>
          <cell r="I411">
            <v>48</v>
          </cell>
          <cell r="J411" t="str">
            <v>Dúvidas, Orientações e auxílio a transportadoras/ caminhoneiros sobre devoluções ou rejeições</v>
          </cell>
          <cell r="K411" t="str">
            <v>SIM</v>
          </cell>
          <cell r="L411" t="str">
            <v>INTERFERÊNCIA</v>
          </cell>
          <cell r="M411" t="str">
            <v>INTERFERÊNCIA</v>
          </cell>
          <cell r="N411" t="str">
            <v>SIM</v>
          </cell>
          <cell r="O411" t="str">
            <v>AS-IS</v>
          </cell>
        </row>
        <row r="412">
          <cell r="B412" t="str">
            <v>AT_409</v>
          </cell>
          <cell r="C412" t="str">
            <v>BKO_PRO</v>
          </cell>
          <cell r="D412" t="str">
            <v>PROCESSING</v>
          </cell>
          <cell r="E412">
            <v>0</v>
          </cell>
          <cell r="F412" t="str">
            <v>Gerir Back Office Comercial</v>
          </cell>
          <cell r="G412" t="str">
            <v>Gerir Backoffice Comercial de Processing</v>
          </cell>
          <cell r="H412" t="str">
            <v>Transferir pedidos</v>
          </cell>
          <cell r="I412">
            <v>49</v>
          </cell>
          <cell r="J412" t="str">
            <v>Cancelar pedidos transferidos e atualizar planilhas de controle</v>
          </cell>
          <cell r="K412" t="str">
            <v>NÃO</v>
          </cell>
          <cell r="L412" t="str">
            <v>PROD. CONTÍNUA</v>
          </cell>
          <cell r="M412" t="str">
            <v>NÃO TRANSACIONAL</v>
          </cell>
          <cell r="N412" t="str">
            <v>SIM</v>
          </cell>
          <cell r="O412" t="str">
            <v>CSC</v>
          </cell>
        </row>
        <row r="413">
          <cell r="B413" t="str">
            <v>AT_410</v>
          </cell>
          <cell r="C413" t="str">
            <v>BKO_PRO</v>
          </cell>
          <cell r="D413" t="str">
            <v>PROCESSING</v>
          </cell>
          <cell r="E413">
            <v>0</v>
          </cell>
          <cell r="F413" t="str">
            <v>Gerir Back Office Comercial</v>
          </cell>
          <cell r="G413" t="str">
            <v>Gerir Backoffice Comercial de Processing</v>
          </cell>
          <cell r="H413" t="str">
            <v>Transferir pedidos</v>
          </cell>
          <cell r="I413">
            <v>50</v>
          </cell>
          <cell r="J413" t="str">
            <v>Solicitar e acompanhar adendos em contratos</v>
          </cell>
          <cell r="K413" t="str">
            <v>NÃO</v>
          </cell>
          <cell r="L413" t="str">
            <v>PROD. CONTÍNUA</v>
          </cell>
          <cell r="M413" t="str">
            <v>TRANSACIONAL</v>
          </cell>
          <cell r="N413" t="str">
            <v>SIM</v>
          </cell>
          <cell r="O413" t="str">
            <v>CSC</v>
          </cell>
        </row>
        <row r="414">
          <cell r="B414" t="str">
            <v>AT_411</v>
          </cell>
          <cell r="C414" t="str">
            <v>BKO_PRO</v>
          </cell>
          <cell r="D414" t="str">
            <v>PROCESSING</v>
          </cell>
          <cell r="E414">
            <v>0</v>
          </cell>
          <cell r="F414" t="str">
            <v>Gerir Back Office Comercial</v>
          </cell>
          <cell r="G414" t="str">
            <v>Gerir Backoffice Comercial de Processing</v>
          </cell>
          <cell r="H414" t="str">
            <v>Transferir pedidos</v>
          </cell>
          <cell r="I414">
            <v>51</v>
          </cell>
          <cell r="J414" t="str">
            <v>Verificar a necessidade e negociar internamente e informar a transferência de pedidos entre fábricas</v>
          </cell>
          <cell r="K414" t="str">
            <v>NÃO</v>
          </cell>
          <cell r="L414" t="str">
            <v>PROD. CONTÍNUA</v>
          </cell>
          <cell r="M414" t="str">
            <v>TRANSACIONAL</v>
          </cell>
          <cell r="N414" t="str">
            <v>SIM</v>
          </cell>
          <cell r="O414" t="str">
            <v>CSC</v>
          </cell>
        </row>
        <row r="415">
          <cell r="B415" t="str">
            <v>AT_412</v>
          </cell>
          <cell r="C415" t="str">
            <v>BKO_PRO</v>
          </cell>
          <cell r="D415" t="str">
            <v>PROCESSING</v>
          </cell>
          <cell r="E415">
            <v>0</v>
          </cell>
          <cell r="F415" t="str">
            <v>Gerir Back Office Comercial</v>
          </cell>
          <cell r="G415" t="str">
            <v>Gerir Backoffice Comercial de Processing</v>
          </cell>
          <cell r="H415" t="str">
            <v>Transferir pedidos</v>
          </cell>
          <cell r="I415">
            <v>52</v>
          </cell>
          <cell r="J415" t="str">
            <v>Dúvidas, Orientações e auxílio sobre transferências de pedidos entre fábricas</v>
          </cell>
          <cell r="K415" t="str">
            <v>NÃO</v>
          </cell>
          <cell r="L415" t="str">
            <v>INTERFERÊNCIA</v>
          </cell>
          <cell r="M415" t="str">
            <v>INTERFERÊNCIA</v>
          </cell>
          <cell r="N415" t="str">
            <v>SIM</v>
          </cell>
          <cell r="O415" t="str">
            <v>INTERFERÊNCIA</v>
          </cell>
        </row>
        <row r="416">
          <cell r="B416" t="str">
            <v>AT_413</v>
          </cell>
          <cell r="C416" t="str">
            <v>BKO_PRO</v>
          </cell>
          <cell r="D416" t="str">
            <v>PROCESSING</v>
          </cell>
          <cell r="E416">
            <v>0</v>
          </cell>
          <cell r="F416" t="str">
            <v>Gerir Back Office Comercial</v>
          </cell>
          <cell r="G416" t="str">
            <v>Gerir Backoffice Comercial de Processing</v>
          </cell>
          <cell r="H416" t="str">
            <v>Lançar despesas de portos</v>
          </cell>
          <cell r="I416">
            <v>53</v>
          </cell>
          <cell r="J416" t="str">
            <v>Conferir, buscar detalhamento e abrir requisição de compras</v>
          </cell>
          <cell r="K416" t="str">
            <v>NÃO</v>
          </cell>
          <cell r="L416" t="str">
            <v>PROD. CONTÍNUA</v>
          </cell>
          <cell r="M416" t="str">
            <v>TRANSACIONAL</v>
          </cell>
          <cell r="N416" t="str">
            <v>SIM</v>
          </cell>
          <cell r="O416" t="str">
            <v>CSC</v>
          </cell>
        </row>
        <row r="417">
          <cell r="B417" t="str">
            <v>AT_414</v>
          </cell>
          <cell r="C417" t="str">
            <v>BKO_PRO</v>
          </cell>
          <cell r="D417" t="str">
            <v>PROCESSING</v>
          </cell>
          <cell r="E417">
            <v>0</v>
          </cell>
          <cell r="F417" t="str">
            <v>Gerir Back Office Comercial</v>
          </cell>
          <cell r="G417" t="str">
            <v>Gerir Backoffice Comercial de Processing</v>
          </cell>
          <cell r="H417" t="str">
            <v>Lançar despesas de portos</v>
          </cell>
          <cell r="I417">
            <v>54</v>
          </cell>
          <cell r="J417" t="str">
            <v>Dúvidas, Orientações e auxílio sobre despesas de portos</v>
          </cell>
          <cell r="K417" t="str">
            <v>NÃO</v>
          </cell>
          <cell r="L417" t="str">
            <v>INTERFERÊNCIA</v>
          </cell>
          <cell r="M417" t="str">
            <v>INTERFERÊNCIA</v>
          </cell>
          <cell r="N417" t="str">
            <v>SIM</v>
          </cell>
          <cell r="O417" t="str">
            <v>INTERFERÊNCIA</v>
          </cell>
        </row>
        <row r="418">
          <cell r="B418" t="str">
            <v>AT_415</v>
          </cell>
          <cell r="C418" t="str">
            <v>BKO_PRO</v>
          </cell>
          <cell r="D418" t="str">
            <v>PROCESSING</v>
          </cell>
          <cell r="E418">
            <v>0</v>
          </cell>
          <cell r="F418" t="str">
            <v>Gerir Back Office Comercial</v>
          </cell>
          <cell r="G418" t="str">
            <v>Gerir Backoffice Comercial de Processing</v>
          </cell>
          <cell r="H418" t="str">
            <v>Gerir contratos</v>
          </cell>
          <cell r="I418">
            <v>55</v>
          </cell>
          <cell r="J418" t="str">
            <v>Conferir, buscar detalhamento e gerar contratos no sistema</v>
          </cell>
          <cell r="K418" t="str">
            <v>NÃO</v>
          </cell>
          <cell r="L418" t="str">
            <v>PROD. CONTÍNUA</v>
          </cell>
          <cell r="M418" t="str">
            <v>TRANSACIONAL</v>
          </cell>
          <cell r="N418" t="str">
            <v>SIM</v>
          </cell>
          <cell r="O418" t="str">
            <v>CSC</v>
          </cell>
        </row>
        <row r="419">
          <cell r="B419" t="str">
            <v>AT_416</v>
          </cell>
          <cell r="C419" t="str">
            <v>BKO_PRO</v>
          </cell>
          <cell r="D419" t="str">
            <v>PROCESSING</v>
          </cell>
          <cell r="E419">
            <v>0</v>
          </cell>
          <cell r="F419" t="str">
            <v>Gerir Back Office Comercial</v>
          </cell>
          <cell r="G419" t="str">
            <v>Gerir Backoffice Comercial de Processing</v>
          </cell>
          <cell r="H419" t="str">
            <v>Gerir contratos</v>
          </cell>
          <cell r="I419">
            <v>56</v>
          </cell>
          <cell r="J419" t="str">
            <v>Dúvidas, Orientações e auxílio sobre contratos</v>
          </cell>
          <cell r="K419" t="str">
            <v>NÃO</v>
          </cell>
          <cell r="L419" t="str">
            <v>INTERFERÊNCIA</v>
          </cell>
          <cell r="M419" t="str">
            <v>INTERFERÊNCIA</v>
          </cell>
          <cell r="N419" t="str">
            <v>SIM</v>
          </cell>
          <cell r="O419" t="str">
            <v>INTERFERÊNCIA</v>
          </cell>
        </row>
        <row r="420">
          <cell r="B420" t="str">
            <v>AT_417</v>
          </cell>
          <cell r="C420" t="str">
            <v>BKO_PRO</v>
          </cell>
          <cell r="D420" t="str">
            <v>PROCESSING</v>
          </cell>
          <cell r="E420">
            <v>0</v>
          </cell>
          <cell r="F420" t="str">
            <v>Gerir Back Office Comercial</v>
          </cell>
          <cell r="G420" t="str">
            <v>Gerir Backoffice Comercial de Processing</v>
          </cell>
          <cell r="H420" t="str">
            <v>Gerir contratos</v>
          </cell>
          <cell r="I420">
            <v>57</v>
          </cell>
          <cell r="J420" t="str">
            <v>Negociar com fornecedores ou parceiros</v>
          </cell>
          <cell r="K420" t="str">
            <v>NÃO</v>
          </cell>
          <cell r="L420" t="str">
            <v>INTERFERÊNCIA</v>
          </cell>
          <cell r="M420" t="str">
            <v>NÃO TRANSACIONAL</v>
          </cell>
          <cell r="N420" t="str">
            <v>NÃO</v>
          </cell>
          <cell r="O420" t="str">
            <v>AS-IS</v>
          </cell>
        </row>
        <row r="421">
          <cell r="B421" t="str">
            <v>AT_418</v>
          </cell>
          <cell r="C421" t="str">
            <v>BKO_PRO</v>
          </cell>
          <cell r="D421" t="str">
            <v>PROCESSING</v>
          </cell>
          <cell r="E421">
            <v>0</v>
          </cell>
          <cell r="F421" t="str">
            <v>Gerir Back Office Comercial</v>
          </cell>
          <cell r="G421" t="str">
            <v>Gerir Backoffice Comercial de Processing</v>
          </cell>
          <cell r="H421" t="str">
            <v>Geral</v>
          </cell>
          <cell r="I421">
            <v>58</v>
          </cell>
          <cell r="J421" t="str">
            <v>Elaborar Relatórios Executivos (não rotineiros)</v>
          </cell>
          <cell r="K421" t="str">
            <v>NÃO</v>
          </cell>
          <cell r="L421" t="str">
            <v>INTERFERÊNCIA</v>
          </cell>
          <cell r="M421" t="str">
            <v>NÃO TRANSACIONAL</v>
          </cell>
          <cell r="N421" t="str">
            <v>SIM</v>
          </cell>
          <cell r="O421" t="str">
            <v>CSC</v>
          </cell>
        </row>
        <row r="422">
          <cell r="B422" t="str">
            <v>AT_419</v>
          </cell>
          <cell r="C422" t="str">
            <v>BKO_PRO</v>
          </cell>
          <cell r="D422" t="str">
            <v>PROCESSING</v>
          </cell>
          <cell r="E422">
            <v>0</v>
          </cell>
          <cell r="F422" t="str">
            <v>Gerir Back Office Comercial</v>
          </cell>
          <cell r="G422" t="str">
            <v>Gerir Backoffice Comercial de Processing</v>
          </cell>
          <cell r="H422" t="str">
            <v>Geral</v>
          </cell>
          <cell r="I422">
            <v>59</v>
          </cell>
          <cell r="J422" t="str">
            <v>Responder Pesquisas dos Gestores (margens, custos, etc)</v>
          </cell>
          <cell r="K422" t="str">
            <v>NÃO</v>
          </cell>
          <cell r="L422" t="str">
            <v>INTERFERÊNCIA</v>
          </cell>
          <cell r="M422" t="str">
            <v>NÃO TRANSACIONAL</v>
          </cell>
          <cell r="N422" t="str">
            <v>SIM</v>
          </cell>
          <cell r="O422" t="str">
            <v>CSC</v>
          </cell>
        </row>
        <row r="423">
          <cell r="B423" t="str">
            <v>AT_420</v>
          </cell>
          <cell r="C423" t="str">
            <v>BKO_PRO</v>
          </cell>
          <cell r="D423" t="str">
            <v>PROCESSING</v>
          </cell>
          <cell r="E423">
            <v>0</v>
          </cell>
          <cell r="F423" t="str">
            <v>Gerir Back Office Comercial</v>
          </cell>
          <cell r="G423" t="str">
            <v>Gerir Backoffice Comercial de Processing</v>
          </cell>
          <cell r="H423" t="str">
            <v>Geral</v>
          </cell>
          <cell r="I423">
            <v>60</v>
          </cell>
          <cell r="J423" t="str">
            <v>Responder Pesquisas de Mercado ou órgãos reguladores</v>
          </cell>
          <cell r="K423" t="str">
            <v>NÃO</v>
          </cell>
          <cell r="L423" t="str">
            <v>INTERFERÊNCIA</v>
          </cell>
          <cell r="M423" t="str">
            <v>NÃO TRANSACIONAL</v>
          </cell>
          <cell r="N423" t="str">
            <v>SIM</v>
          </cell>
          <cell r="O423" t="str">
            <v>AS-IS</v>
          </cell>
        </row>
        <row r="424">
          <cell r="B424" t="str">
            <v>AT_421</v>
          </cell>
          <cell r="C424" t="str">
            <v>BKO_PRO</v>
          </cell>
          <cell r="D424" t="str">
            <v>PROCESSING</v>
          </cell>
          <cell r="E424">
            <v>0</v>
          </cell>
          <cell r="F424" t="str">
            <v>Gerir Back Office Comercial</v>
          </cell>
          <cell r="G424" t="str">
            <v>Gerir Backoffice Comercial de Processing</v>
          </cell>
          <cell r="H424" t="str">
            <v>Geral</v>
          </cell>
          <cell r="I424">
            <v>61</v>
          </cell>
          <cell r="J424" t="str">
            <v>Atender a Fiscalização ou Auditoria</v>
          </cell>
          <cell r="K424" t="str">
            <v>NÃO</v>
          </cell>
          <cell r="L424" t="str">
            <v>INTERFERÊNCIA</v>
          </cell>
          <cell r="M424" t="str">
            <v>NÃO TRANSACIONAL</v>
          </cell>
          <cell r="N424" t="str">
            <v>NÃO</v>
          </cell>
          <cell r="O424" t="str">
            <v>AS-IS</v>
          </cell>
        </row>
        <row r="425">
          <cell r="B425" t="str">
            <v>AT_422</v>
          </cell>
          <cell r="C425" t="str">
            <v>BKO_PRO</v>
          </cell>
          <cell r="D425" t="str">
            <v>PROCESSING</v>
          </cell>
          <cell r="E425">
            <v>0</v>
          </cell>
          <cell r="F425" t="str">
            <v>Gerir Back Office Comercial</v>
          </cell>
          <cell r="G425" t="str">
            <v>Gerir Backoffice Comercial de Processing</v>
          </cell>
          <cell r="H425" t="str">
            <v>Geral</v>
          </cell>
          <cell r="I425">
            <v>62</v>
          </cell>
          <cell r="J425" t="str">
            <v>Participar de Reuniões Executivas</v>
          </cell>
          <cell r="K425" t="str">
            <v>NÃO</v>
          </cell>
          <cell r="L425" t="str">
            <v>INTERFERÊNCIA</v>
          </cell>
          <cell r="M425" t="str">
            <v>NÃO TRANSACIONAL</v>
          </cell>
          <cell r="N425" t="str">
            <v>NÃO</v>
          </cell>
          <cell r="O425" t="str">
            <v>AS-IS</v>
          </cell>
        </row>
        <row r="426">
          <cell r="B426" t="str">
            <v>AT_423</v>
          </cell>
          <cell r="C426" t="str">
            <v>BKO_PRO</v>
          </cell>
          <cell r="D426" t="str">
            <v>PROCESSING</v>
          </cell>
          <cell r="E426">
            <v>0</v>
          </cell>
          <cell r="F426" t="str">
            <v>Gerir Back Office Comercial</v>
          </cell>
          <cell r="G426" t="str">
            <v>Gerir Backoffice Comercial de Processing</v>
          </cell>
          <cell r="H426" t="str">
            <v>Geral</v>
          </cell>
          <cell r="I426">
            <v>63</v>
          </cell>
          <cell r="J426" t="str">
            <v>Elaborar Políticas e Diretrizes de Processing</v>
          </cell>
          <cell r="K426" t="str">
            <v>NÃO</v>
          </cell>
          <cell r="L426" t="str">
            <v>INTERFERÊNCIA</v>
          </cell>
          <cell r="M426" t="str">
            <v>NÃO TRANSACIONAL</v>
          </cell>
          <cell r="N426" t="str">
            <v>SIM</v>
          </cell>
          <cell r="O426" t="str">
            <v>AS-IS</v>
          </cell>
        </row>
        <row r="427">
          <cell r="B427" t="str">
            <v>AT_424</v>
          </cell>
          <cell r="C427" t="str">
            <v>BKO_PRO</v>
          </cell>
          <cell r="D427" t="str">
            <v>PROCESSING</v>
          </cell>
          <cell r="E427">
            <v>0</v>
          </cell>
          <cell r="F427" t="str">
            <v>Gerir Back Office Comercial</v>
          </cell>
          <cell r="G427" t="str">
            <v>Gerir Backoffice Comercial de Processing</v>
          </cell>
          <cell r="H427" t="str">
            <v>Geral</v>
          </cell>
          <cell r="I427">
            <v>64</v>
          </cell>
          <cell r="J427" t="str">
            <v>Atender Dúvidas, Consultas das Regionais e Filiais</v>
          </cell>
          <cell r="K427" t="str">
            <v>NÃO</v>
          </cell>
          <cell r="L427" t="str">
            <v>INTERFERÊNCIA</v>
          </cell>
          <cell r="M427" t="str">
            <v>INTERFERÊNCIA</v>
          </cell>
          <cell r="N427" t="str">
            <v>NÃO</v>
          </cell>
          <cell r="O427" t="str">
            <v>INTERFERÊNCIA</v>
          </cell>
        </row>
        <row r="428">
          <cell r="B428" t="str">
            <v>AT_425</v>
          </cell>
          <cell r="C428" t="str">
            <v>BKO_PRO</v>
          </cell>
          <cell r="D428" t="str">
            <v>PROCESSING</v>
          </cell>
          <cell r="E428">
            <v>0</v>
          </cell>
          <cell r="F428" t="str">
            <v>Gerir Back Office Comercial</v>
          </cell>
          <cell r="G428" t="str">
            <v>Gerir Backoffice Comercial de Processing</v>
          </cell>
          <cell r="H428" t="str">
            <v>Geral</v>
          </cell>
          <cell r="I428">
            <v>65</v>
          </cell>
          <cell r="J428" t="str">
            <v>Aprovações Gerais (RC, OC, Contratos)</v>
          </cell>
          <cell r="K428" t="str">
            <v>NÃO</v>
          </cell>
          <cell r="L428" t="str">
            <v>INTERFERÊNCIA</v>
          </cell>
          <cell r="M428" t="str">
            <v>NÃO TRANSACIONAL</v>
          </cell>
          <cell r="N428" t="str">
            <v>NÃO</v>
          </cell>
          <cell r="O428" t="str">
            <v>AS-IS</v>
          </cell>
        </row>
        <row r="429">
          <cell r="B429" t="str">
            <v>AT_426</v>
          </cell>
          <cell r="C429" t="str">
            <v>BKO_PRO</v>
          </cell>
          <cell r="D429" t="str">
            <v>PROCESSING</v>
          </cell>
          <cell r="E429">
            <v>0</v>
          </cell>
          <cell r="F429" t="str">
            <v>Gerir Back Office Comercial</v>
          </cell>
          <cell r="G429" t="str">
            <v>Gerir Backoffice Comercial de Processing</v>
          </cell>
          <cell r="H429" t="str">
            <v>Geral</v>
          </cell>
          <cell r="I429">
            <v>66</v>
          </cell>
          <cell r="J429" t="str">
            <v>Análise e definição de Indicadores</v>
          </cell>
          <cell r="K429" t="str">
            <v>NÃO</v>
          </cell>
          <cell r="L429" t="str">
            <v>INTERFERÊNCIA</v>
          </cell>
          <cell r="M429" t="str">
            <v>NÃO TRANSACIONAL</v>
          </cell>
          <cell r="N429" t="str">
            <v>SIM</v>
          </cell>
          <cell r="O429" t="str">
            <v>AS-IS</v>
          </cell>
        </row>
        <row r="430">
          <cell r="B430" t="str">
            <v>AT_427</v>
          </cell>
          <cell r="C430" t="str">
            <v>BKO_PRO</v>
          </cell>
          <cell r="D430" t="str">
            <v>PROCESSING</v>
          </cell>
          <cell r="E430">
            <v>0</v>
          </cell>
          <cell r="F430" t="str">
            <v>Gerir Back Office Comercial</v>
          </cell>
          <cell r="G430" t="str">
            <v>Gerir Backoffice Comercial de Processing</v>
          </cell>
          <cell r="H430" t="str">
            <v>Geral</v>
          </cell>
          <cell r="I430">
            <v>67</v>
          </cell>
          <cell r="J430" t="str">
            <v>Report para Matriz (EUA)</v>
          </cell>
          <cell r="K430" t="str">
            <v>NÃO</v>
          </cell>
          <cell r="L430" t="str">
            <v>INTERFERÊNCIA</v>
          </cell>
          <cell r="M430" t="str">
            <v>TRANSACIONAL</v>
          </cell>
          <cell r="N430" t="str">
            <v>SIM</v>
          </cell>
          <cell r="O430" t="str">
            <v>CSC</v>
          </cell>
        </row>
        <row r="431">
          <cell r="B431" t="str">
            <v>AT_428</v>
          </cell>
          <cell r="C431" t="str">
            <v>BKO_PRO</v>
          </cell>
          <cell r="D431" t="str">
            <v>PROCESSING</v>
          </cell>
          <cell r="E431">
            <v>0</v>
          </cell>
          <cell r="F431" t="str">
            <v>Gerir Back Office Comercial</v>
          </cell>
          <cell r="G431" t="str">
            <v>Gerir Backoffice Comercial de Processing</v>
          </cell>
          <cell r="H431" t="str">
            <v>Geral</v>
          </cell>
          <cell r="I431">
            <v>68</v>
          </cell>
          <cell r="J431" t="str">
            <v>Participar em Eventos do Setor</v>
          </cell>
          <cell r="K431" t="str">
            <v>NÃO</v>
          </cell>
          <cell r="L431" t="str">
            <v>INTERFERÊNCIA</v>
          </cell>
          <cell r="M431" t="str">
            <v>NÃO TRANSACIONAL</v>
          </cell>
          <cell r="N431" t="str">
            <v>NÃO</v>
          </cell>
          <cell r="O431" t="str">
            <v>AS-IS</v>
          </cell>
        </row>
        <row r="432">
          <cell r="B432" t="str">
            <v>AT_429</v>
          </cell>
          <cell r="C432" t="str">
            <v>BKO_PRO</v>
          </cell>
          <cell r="D432" t="str">
            <v>PROCESSING</v>
          </cell>
          <cell r="E432">
            <v>0</v>
          </cell>
          <cell r="F432" t="str">
            <v>Gerir Back Office Comercial</v>
          </cell>
          <cell r="G432" t="str">
            <v>Gerir Backoffice Comercial de Processing</v>
          </cell>
          <cell r="H432" t="str">
            <v>Geral</v>
          </cell>
          <cell r="I432">
            <v>69</v>
          </cell>
          <cell r="J432" t="str">
            <v>Apoiar atividades de importação/ exportação</v>
          </cell>
          <cell r="K432" t="str">
            <v>NÃO</v>
          </cell>
          <cell r="L432" t="str">
            <v>INTERFERÊNCIA</v>
          </cell>
          <cell r="M432" t="str">
            <v>NÃO TRANSACIONAL</v>
          </cell>
          <cell r="N432" t="str">
            <v>SIM</v>
          </cell>
          <cell r="O432" t="str">
            <v>AS-IS</v>
          </cell>
        </row>
        <row r="433">
          <cell r="B433" t="str">
            <v>AT_430</v>
          </cell>
          <cell r="C433" t="str">
            <v>BKO_PRO</v>
          </cell>
          <cell r="D433" t="str">
            <v>PROCESSING</v>
          </cell>
          <cell r="E433">
            <v>0</v>
          </cell>
          <cell r="F433" t="str">
            <v>Gerir Back Office Comercial</v>
          </cell>
          <cell r="G433" t="str">
            <v>Gerir Backoffice Comercial de Processing</v>
          </cell>
          <cell r="H433" t="str">
            <v>Geral</v>
          </cell>
          <cell r="I433">
            <v>70</v>
          </cell>
          <cell r="J433" t="str">
            <v>Projetos da área, como a implantação do Palm, melhorias em sistemas, entre outros.</v>
          </cell>
          <cell r="K433" t="str">
            <v>NÃO</v>
          </cell>
          <cell r="L433" t="str">
            <v>INTERFERÊNCIA</v>
          </cell>
          <cell r="M433" t="str">
            <v>NÃO TRANSACIONAL</v>
          </cell>
          <cell r="N433" t="str">
            <v>NÃO</v>
          </cell>
          <cell r="O433" t="str">
            <v>AS-IS</v>
          </cell>
        </row>
        <row r="434">
          <cell r="B434" t="str">
            <v>AT_431</v>
          </cell>
          <cell r="C434" t="str">
            <v>BKO_PKG</v>
          </cell>
          <cell r="D434" t="str">
            <v>PACKAGING</v>
          </cell>
          <cell r="E434">
            <v>0</v>
          </cell>
          <cell r="F434" t="str">
            <v>Gerir Back Office Comercial</v>
          </cell>
          <cell r="G434" t="str">
            <v>Gerir Backoffice Comercial de Packaging</v>
          </cell>
          <cell r="H434" t="str">
            <v>Gerir pedidos</v>
          </cell>
          <cell r="I434">
            <v>1</v>
          </cell>
          <cell r="J434" t="str">
            <v>Conferir, buscar detalhamento de pedidos e inserir no sistema.</v>
          </cell>
          <cell r="K434" t="str">
            <v>NÃO</v>
          </cell>
          <cell r="L434" t="str">
            <v>PROD. CONTÍNUA</v>
          </cell>
          <cell r="M434" t="str">
            <v>TRANSACIONAL</v>
          </cell>
          <cell r="N434" t="str">
            <v>SIM</v>
          </cell>
          <cell r="O434" t="str">
            <v>CSC</v>
          </cell>
        </row>
        <row r="435">
          <cell r="B435" t="str">
            <v>AT_432</v>
          </cell>
          <cell r="C435" t="str">
            <v>BKO_PKG</v>
          </cell>
          <cell r="D435" t="str">
            <v>PACKAGING</v>
          </cell>
          <cell r="E435">
            <v>0</v>
          </cell>
          <cell r="F435" t="str">
            <v>Gerir Back Office Comercial</v>
          </cell>
          <cell r="G435" t="str">
            <v>Gerir Backoffice Comercial de Packaging</v>
          </cell>
          <cell r="H435" t="str">
            <v>Gerir pedidos</v>
          </cell>
          <cell r="I435">
            <v>2</v>
          </cell>
          <cell r="J435" t="str">
            <v>Desmembrar pedidos e montar cargas no sistema</v>
          </cell>
          <cell r="K435" t="str">
            <v>NÃO</v>
          </cell>
          <cell r="L435" t="str">
            <v>PROD. CONTÍNUA</v>
          </cell>
          <cell r="M435" t="str">
            <v>TRANSACIONAL</v>
          </cell>
          <cell r="N435" t="str">
            <v>SIM</v>
          </cell>
          <cell r="O435" t="str">
            <v>CSC</v>
          </cell>
        </row>
        <row r="436">
          <cell r="B436" t="str">
            <v>AT_433</v>
          </cell>
          <cell r="C436" t="str">
            <v>BKO_PKG</v>
          </cell>
          <cell r="D436" t="str">
            <v>PACKAGING</v>
          </cell>
          <cell r="E436">
            <v>0</v>
          </cell>
          <cell r="F436" t="str">
            <v>Gerir Back Office Comercial</v>
          </cell>
          <cell r="G436" t="str">
            <v>Gerir Backoffice Comercial de Packaging</v>
          </cell>
          <cell r="H436" t="str">
            <v>Gerir pedidos</v>
          </cell>
          <cell r="I436">
            <v>3</v>
          </cell>
          <cell r="J436" t="str">
            <v>Efetuar a regularização de pendências nos pedidos. Ex. confirmação de pagamento pendente.</v>
          </cell>
          <cell r="K436" t="str">
            <v>NÃO</v>
          </cell>
          <cell r="L436" t="str">
            <v>PROD. CONTÍNUA</v>
          </cell>
          <cell r="M436" t="str">
            <v>TRANSACIONAL</v>
          </cell>
          <cell r="N436" t="str">
            <v>SIM</v>
          </cell>
          <cell r="O436" t="str">
            <v>CSC</v>
          </cell>
        </row>
        <row r="437">
          <cell r="B437" t="str">
            <v>AT_434</v>
          </cell>
          <cell r="C437" t="str">
            <v>BKO_PKG</v>
          </cell>
          <cell r="D437" t="str">
            <v>PACKAGING</v>
          </cell>
          <cell r="E437">
            <v>0</v>
          </cell>
          <cell r="F437" t="str">
            <v>Gerir Back Office Comercial</v>
          </cell>
          <cell r="G437" t="str">
            <v>Gerir Backoffice Comercial de Packaging</v>
          </cell>
          <cell r="H437" t="str">
            <v>Gerir pedidos</v>
          </cell>
          <cell r="I437">
            <v>4</v>
          </cell>
          <cell r="J437" t="str">
            <v>Levantar documentos de request e acompanhar a regularização do crédito</v>
          </cell>
          <cell r="K437" t="str">
            <v>NÃO</v>
          </cell>
          <cell r="L437" t="str">
            <v>PROD. CONTÍNUA</v>
          </cell>
          <cell r="M437" t="str">
            <v>TRANSACIONAL</v>
          </cell>
          <cell r="N437" t="str">
            <v>SIM</v>
          </cell>
          <cell r="O437" t="str">
            <v>AS-IS</v>
          </cell>
        </row>
        <row r="438">
          <cell r="B438" t="str">
            <v>AT_435</v>
          </cell>
          <cell r="C438" t="str">
            <v>BKO_PKG</v>
          </cell>
          <cell r="D438" t="str">
            <v>PACKAGING</v>
          </cell>
          <cell r="E438">
            <v>0</v>
          </cell>
          <cell r="F438" t="str">
            <v>Gerir Back Office Comercial</v>
          </cell>
          <cell r="G438" t="str">
            <v>Gerir Backoffice Comercial de Packaging</v>
          </cell>
          <cell r="H438" t="str">
            <v>Gerir pedidos</v>
          </cell>
          <cell r="I438">
            <v>5</v>
          </cell>
          <cell r="J438" t="str">
            <v>Realizar a inclusão e resolver pendências de cadastro</v>
          </cell>
          <cell r="K438" t="str">
            <v>NÃO</v>
          </cell>
          <cell r="L438" t="str">
            <v>PROD. CONTÍNUA</v>
          </cell>
          <cell r="M438" t="str">
            <v>TRANSACIONAL</v>
          </cell>
          <cell r="N438" t="str">
            <v>SIM</v>
          </cell>
          <cell r="O438" t="str">
            <v>CSC</v>
          </cell>
        </row>
        <row r="439">
          <cell r="B439" t="str">
            <v>AT_436</v>
          </cell>
          <cell r="C439" t="str">
            <v>BKO_PKG</v>
          </cell>
          <cell r="D439" t="str">
            <v>PACKAGING</v>
          </cell>
          <cell r="E439">
            <v>0</v>
          </cell>
          <cell r="F439" t="str">
            <v>Gerir Back Office Comercial</v>
          </cell>
          <cell r="G439" t="str">
            <v>Gerir Backoffice Comercial de Packaging</v>
          </cell>
          <cell r="H439" t="str">
            <v>Gerir pedidos</v>
          </cell>
          <cell r="I439">
            <v>6</v>
          </cell>
          <cell r="J439" t="str">
            <v>Realizar e ajustar a programação de embarque</v>
          </cell>
          <cell r="K439" t="str">
            <v>NÃO</v>
          </cell>
          <cell r="L439" t="str">
            <v>PROD. CONTÍNUA</v>
          </cell>
          <cell r="M439" t="str">
            <v>TRANSACIONAL</v>
          </cell>
          <cell r="N439" t="str">
            <v>SIM</v>
          </cell>
          <cell r="O439" t="str">
            <v>AS-IS</v>
          </cell>
        </row>
        <row r="440">
          <cell r="B440" t="str">
            <v>AT_437</v>
          </cell>
          <cell r="C440" t="str">
            <v>BKO_PKG</v>
          </cell>
          <cell r="D440" t="str">
            <v>PACKAGING</v>
          </cell>
          <cell r="E440">
            <v>0</v>
          </cell>
          <cell r="F440" t="str">
            <v>Gerir Back Office Comercial</v>
          </cell>
          <cell r="G440" t="str">
            <v>Gerir Backoffice Comercial de Packaging</v>
          </cell>
          <cell r="H440" t="str">
            <v>Gerir pedidos</v>
          </cell>
          <cell r="I440">
            <v>7</v>
          </cell>
          <cell r="J440" t="str">
            <v>Dúvidas, Orientações e auxílio sobre os pedidos</v>
          </cell>
          <cell r="K440" t="str">
            <v>NÃO</v>
          </cell>
          <cell r="L440" t="str">
            <v>INTERFERÊNCIA</v>
          </cell>
          <cell r="M440" t="str">
            <v>INTERFERÊNCIA</v>
          </cell>
          <cell r="N440" t="str">
            <v>SIM</v>
          </cell>
          <cell r="O440" t="str">
            <v>INTERFERÊNCIA</v>
          </cell>
        </row>
        <row r="441">
          <cell r="B441" t="str">
            <v>AT_438</v>
          </cell>
          <cell r="C441" t="str">
            <v>BKO_PKG</v>
          </cell>
          <cell r="D441" t="str">
            <v>PACKAGING</v>
          </cell>
          <cell r="E441">
            <v>0</v>
          </cell>
          <cell r="F441" t="str">
            <v>Gerir Back Office Comercial</v>
          </cell>
          <cell r="G441" t="str">
            <v>Gerir Backoffice Comercial de Packaging</v>
          </cell>
          <cell r="H441" t="str">
            <v>Gerir pedidos</v>
          </cell>
          <cell r="I441">
            <v>8</v>
          </cell>
          <cell r="J441" t="str">
            <v>Dúvidas, Orientações e auxílio a áreas internas sobre o status de entregas CIF</v>
          </cell>
          <cell r="K441" t="str">
            <v>NÃO</v>
          </cell>
          <cell r="L441" t="str">
            <v>INTERFERÊNCIA</v>
          </cell>
          <cell r="M441" t="str">
            <v>INTERFERÊNCIA</v>
          </cell>
          <cell r="N441" t="str">
            <v>SIM</v>
          </cell>
          <cell r="O441" t="str">
            <v>INTERFERÊNCIA</v>
          </cell>
        </row>
        <row r="442">
          <cell r="B442" t="str">
            <v>AT_439</v>
          </cell>
          <cell r="C442" t="str">
            <v>BKO_PKG</v>
          </cell>
          <cell r="D442" t="str">
            <v>PACKAGING</v>
          </cell>
          <cell r="E442">
            <v>0</v>
          </cell>
          <cell r="F442" t="str">
            <v>Gerir Back Office Comercial</v>
          </cell>
          <cell r="G442" t="str">
            <v>Gerir Backoffice Comercial de Packaging</v>
          </cell>
          <cell r="H442" t="str">
            <v>Gerir pedidos</v>
          </cell>
          <cell r="I442">
            <v>9</v>
          </cell>
          <cell r="J442" t="str">
            <v>Dúvidas, Orientações e auxílio ao cliente sobre o status de entregas CIF</v>
          </cell>
          <cell r="K442" t="str">
            <v>SIM</v>
          </cell>
          <cell r="L442" t="str">
            <v>INTERFERÊNCIA</v>
          </cell>
          <cell r="M442" t="str">
            <v>INTERFERÊNCIA</v>
          </cell>
          <cell r="N442" t="str">
            <v>SIM</v>
          </cell>
          <cell r="O442" t="str">
            <v>AS-IS</v>
          </cell>
        </row>
        <row r="443">
          <cell r="B443" t="str">
            <v>AT_440</v>
          </cell>
          <cell r="C443" t="str">
            <v>BKO_PKG</v>
          </cell>
          <cell r="D443" t="str">
            <v>PACKAGING</v>
          </cell>
          <cell r="E443">
            <v>0</v>
          </cell>
          <cell r="F443" t="str">
            <v>Gerir Back Office Comercial</v>
          </cell>
          <cell r="G443" t="str">
            <v>Gerir Backoffice Comercial de Packaging</v>
          </cell>
          <cell r="H443" t="str">
            <v>Gerir pedidos</v>
          </cell>
          <cell r="I443">
            <v>10</v>
          </cell>
          <cell r="J443" t="str">
            <v>Dúvidas, Orientações e auxílio a transportadoras/ caminhoneiros sobre o status de entregas CIF</v>
          </cell>
          <cell r="K443" t="str">
            <v>SIM</v>
          </cell>
          <cell r="L443" t="str">
            <v>INTERFERÊNCIA</v>
          </cell>
          <cell r="M443" t="str">
            <v>INTERFERÊNCIA</v>
          </cell>
          <cell r="N443" t="str">
            <v>SIM</v>
          </cell>
          <cell r="O443" t="str">
            <v>AS-IS</v>
          </cell>
        </row>
        <row r="444">
          <cell r="B444" t="str">
            <v>AT_441</v>
          </cell>
          <cell r="C444" t="str">
            <v>BKO_PKG</v>
          </cell>
          <cell r="D444" t="str">
            <v>PACKAGING</v>
          </cell>
          <cell r="E444">
            <v>0</v>
          </cell>
          <cell r="F444" t="str">
            <v>Gerir Back Office Comercial</v>
          </cell>
          <cell r="G444" t="str">
            <v>Gerir Backoffice Comercial de Packaging</v>
          </cell>
          <cell r="H444" t="str">
            <v>Gerir carteira</v>
          </cell>
          <cell r="I444">
            <v>11</v>
          </cell>
          <cell r="J444" t="str">
            <v>Extrair relatórios e consolidar relatório de carteira.</v>
          </cell>
          <cell r="K444" t="str">
            <v>NÃO</v>
          </cell>
          <cell r="L444" t="str">
            <v>PROD. CONTÍNUA</v>
          </cell>
          <cell r="M444" t="str">
            <v>TRANSACIONAL</v>
          </cell>
          <cell r="N444" t="str">
            <v>SIM</v>
          </cell>
          <cell r="O444" t="str">
            <v>AS-IS</v>
          </cell>
        </row>
        <row r="445">
          <cell r="B445" t="str">
            <v>AT_442</v>
          </cell>
          <cell r="C445" t="str">
            <v>BKO_PKG</v>
          </cell>
          <cell r="D445" t="str">
            <v>PACKAGING</v>
          </cell>
          <cell r="E445">
            <v>0</v>
          </cell>
          <cell r="F445" t="str">
            <v>Gerir Back Office Comercial</v>
          </cell>
          <cell r="G445" t="str">
            <v>Gerir Backoffice Comercial de Packaging</v>
          </cell>
          <cell r="H445" t="str">
            <v>Gerir carteira</v>
          </cell>
          <cell r="I445">
            <v>12</v>
          </cell>
          <cell r="J445" t="str">
            <v>Tratar de pedidos em aberto e saldos em carteira (inclui cancelamentos).</v>
          </cell>
          <cell r="K445" t="str">
            <v>NÃO</v>
          </cell>
          <cell r="L445" t="str">
            <v>PROD. CONTÍNUA</v>
          </cell>
          <cell r="M445" t="str">
            <v>TRANSACIONAL</v>
          </cell>
          <cell r="N445" t="str">
            <v>SIM</v>
          </cell>
          <cell r="O445" t="str">
            <v>CSC</v>
          </cell>
        </row>
        <row r="446">
          <cell r="B446" t="str">
            <v>AT_443</v>
          </cell>
          <cell r="C446" t="str">
            <v>BKO_PKG</v>
          </cell>
          <cell r="D446" t="str">
            <v>PACKAGING</v>
          </cell>
          <cell r="E446">
            <v>0</v>
          </cell>
          <cell r="F446" t="str">
            <v>Gerir Back Office Comercial</v>
          </cell>
          <cell r="G446" t="str">
            <v>Gerir Backoffice Comercial de Packaging</v>
          </cell>
          <cell r="H446" t="str">
            <v>Gerir carteira</v>
          </cell>
          <cell r="I446">
            <v>13</v>
          </cell>
          <cell r="J446" t="str">
            <v>Preencher planilha e solicitar a prorrogação de pagamento</v>
          </cell>
          <cell r="K446" t="str">
            <v>NÃO</v>
          </cell>
          <cell r="L446" t="str">
            <v>PROD. CONTÍNUA</v>
          </cell>
          <cell r="M446" t="str">
            <v>TRANSACIONAL</v>
          </cell>
          <cell r="N446" t="str">
            <v>SIM</v>
          </cell>
          <cell r="O446" t="str">
            <v>CSC</v>
          </cell>
        </row>
        <row r="447">
          <cell r="B447" t="str">
            <v>AT_444</v>
          </cell>
          <cell r="C447" t="str">
            <v>BKO_PKG</v>
          </cell>
          <cell r="D447" t="str">
            <v>PACKAGING</v>
          </cell>
          <cell r="E447">
            <v>0</v>
          </cell>
          <cell r="F447" t="str">
            <v>Gerir Back Office Comercial</v>
          </cell>
          <cell r="G447" t="str">
            <v>Gerir Backoffice Comercial de Packaging</v>
          </cell>
          <cell r="H447" t="str">
            <v>Gerir carteira</v>
          </cell>
          <cell r="I447">
            <v>14</v>
          </cell>
          <cell r="J447" t="str">
            <v>Dúvidas, Orientações e auxílio sobre pedidos em aberto, saldos em carteira ou crédito disponível</v>
          </cell>
          <cell r="K447" t="str">
            <v>NÃO</v>
          </cell>
          <cell r="L447" t="str">
            <v>INTERFERÊNCIA</v>
          </cell>
          <cell r="M447" t="str">
            <v>INTERFERÊNCIA</v>
          </cell>
          <cell r="N447" t="str">
            <v>SIM</v>
          </cell>
          <cell r="O447" t="str">
            <v>INTERFERÊNCIA</v>
          </cell>
        </row>
        <row r="448">
          <cell r="B448" t="str">
            <v>AT_445</v>
          </cell>
          <cell r="C448" t="str">
            <v>BKO_PKG</v>
          </cell>
          <cell r="D448" t="str">
            <v>PACKAGING</v>
          </cell>
          <cell r="E448">
            <v>0</v>
          </cell>
          <cell r="F448" t="str">
            <v>Gerir Back Office Comercial</v>
          </cell>
          <cell r="G448" t="str">
            <v>Gerir Backoffice Comercial de Packaging</v>
          </cell>
          <cell r="H448" t="str">
            <v>Gerir corte de carga</v>
          </cell>
          <cell r="I448">
            <v>15</v>
          </cell>
          <cell r="J448" t="str">
            <v>Realizar ajustes referentes a cortes de carga no sistema</v>
          </cell>
          <cell r="K448" t="str">
            <v>NÃO</v>
          </cell>
          <cell r="L448" t="str">
            <v>PROD. CONTÍNUA</v>
          </cell>
          <cell r="M448" t="str">
            <v>TRANSACIONAL</v>
          </cell>
          <cell r="N448" t="str">
            <v>SIM</v>
          </cell>
          <cell r="O448" t="str">
            <v>CSC</v>
          </cell>
        </row>
        <row r="449">
          <cell r="B449" t="str">
            <v>AT_446</v>
          </cell>
          <cell r="C449" t="str">
            <v>BKO_PKG</v>
          </cell>
          <cell r="D449" t="str">
            <v>PACKAGING</v>
          </cell>
          <cell r="E449">
            <v>0</v>
          </cell>
          <cell r="F449" t="str">
            <v>Gerir Back Office Comercial</v>
          </cell>
          <cell r="G449" t="str">
            <v>Gerir Backoffice Comercial de Packaging</v>
          </cell>
          <cell r="H449" t="str">
            <v>Gerir corte de carga</v>
          </cell>
          <cell r="I449">
            <v>16</v>
          </cell>
          <cell r="J449" t="str">
            <v>Dúvidas, Orientações e auxílio sobre cortes de carga</v>
          </cell>
          <cell r="K449" t="str">
            <v>NÃO</v>
          </cell>
          <cell r="L449" t="str">
            <v>INTERFERÊNCIA</v>
          </cell>
          <cell r="M449" t="str">
            <v>INTERFERÊNCIA</v>
          </cell>
          <cell r="N449" t="str">
            <v>SIM</v>
          </cell>
          <cell r="O449" t="str">
            <v>INTERFERÊNCIA</v>
          </cell>
        </row>
        <row r="450">
          <cell r="B450" t="str">
            <v>AT_447</v>
          </cell>
          <cell r="C450" t="str">
            <v>BKO_PKG</v>
          </cell>
          <cell r="D450" t="str">
            <v>PACKAGING</v>
          </cell>
          <cell r="E450">
            <v>0</v>
          </cell>
          <cell r="F450" t="str">
            <v>Gerir Back Office Comercial</v>
          </cell>
          <cell r="G450" t="str">
            <v>Gerir Backoffice Comercial de Packaging</v>
          </cell>
          <cell r="H450" t="str">
            <v>Gerir devolução ou rejeição</v>
          </cell>
          <cell r="I450">
            <v>17</v>
          </cell>
          <cell r="J450" t="str">
            <v>Atender a pedidos de devoluções/ rejeições e consultar uma posição do comercial</v>
          </cell>
          <cell r="K450" t="str">
            <v>NÃO</v>
          </cell>
          <cell r="L450" t="str">
            <v>PROD. CONTÍNUA</v>
          </cell>
          <cell r="M450" t="str">
            <v>TRANSACIONAL</v>
          </cell>
          <cell r="N450" t="str">
            <v>SIM</v>
          </cell>
          <cell r="O450" t="str">
            <v>CSC</v>
          </cell>
        </row>
        <row r="451">
          <cell r="B451" t="str">
            <v>AT_448</v>
          </cell>
          <cell r="C451" t="str">
            <v>BKO_PKG</v>
          </cell>
          <cell r="D451" t="str">
            <v>PACKAGING</v>
          </cell>
          <cell r="E451">
            <v>0</v>
          </cell>
          <cell r="F451" t="str">
            <v>Gerir Back Office Comercial</v>
          </cell>
          <cell r="G451" t="str">
            <v>Gerir Backoffice Comercial de Packaging</v>
          </cell>
          <cell r="H451" t="str">
            <v>Gerir devolução ou rejeição</v>
          </cell>
          <cell r="I451">
            <v>18</v>
          </cell>
          <cell r="J451" t="str">
            <v>Direcionar mercadorias devolvidas (inclui o refaturamento a outro cliente, transportadora ou logística)</v>
          </cell>
          <cell r="K451" t="str">
            <v>NÃO</v>
          </cell>
          <cell r="L451" t="str">
            <v>PROD. CONTÍNUA</v>
          </cell>
          <cell r="M451" t="str">
            <v>TRANSACIONAL</v>
          </cell>
          <cell r="N451" t="str">
            <v>SIM</v>
          </cell>
          <cell r="O451" t="str">
            <v>CSC</v>
          </cell>
        </row>
        <row r="452">
          <cell r="B452" t="str">
            <v>AT_449</v>
          </cell>
          <cell r="C452" t="str">
            <v>BKO_PKG</v>
          </cell>
          <cell r="D452" t="str">
            <v>PACKAGING</v>
          </cell>
          <cell r="E452">
            <v>0</v>
          </cell>
          <cell r="F452" t="str">
            <v>Gerir Back Office Comercial</v>
          </cell>
          <cell r="G452" t="str">
            <v>Gerir Backoffice Comercial de Packaging</v>
          </cell>
          <cell r="H452" t="str">
            <v>Gerir devolução ou rejeição</v>
          </cell>
          <cell r="I452">
            <v>19</v>
          </cell>
          <cell r="J452" t="str">
            <v>Repor mercadorias devolvidas (inclui pedido de devolução ou reembolso)</v>
          </cell>
          <cell r="K452" t="str">
            <v>NÃO</v>
          </cell>
          <cell r="L452" t="str">
            <v>PROD. CONTÍNUA</v>
          </cell>
          <cell r="M452" t="str">
            <v>TRANSACIONAL</v>
          </cell>
          <cell r="N452" t="str">
            <v>SIM</v>
          </cell>
          <cell r="O452" t="str">
            <v>CSC</v>
          </cell>
        </row>
        <row r="453">
          <cell r="B453" t="str">
            <v>AT_450</v>
          </cell>
          <cell r="C453" t="str">
            <v>BKO_PKG</v>
          </cell>
          <cell r="D453" t="str">
            <v>PACKAGING</v>
          </cell>
          <cell r="E453">
            <v>0</v>
          </cell>
          <cell r="F453" t="str">
            <v>Gerir Back Office Comercial</v>
          </cell>
          <cell r="G453" t="str">
            <v>Gerir Backoffice Comercial de Packaging</v>
          </cell>
          <cell r="H453" t="str">
            <v>Gerir devolução ou rejeição</v>
          </cell>
          <cell r="I453">
            <v>20</v>
          </cell>
          <cell r="J453" t="str">
            <v>Dúvidas, Orientações e auxílio a áreas internas sobre devoluções ou rejeições</v>
          </cell>
          <cell r="K453" t="str">
            <v>NÃO</v>
          </cell>
          <cell r="L453" t="str">
            <v>INTERFERÊNCIA</v>
          </cell>
          <cell r="M453" t="str">
            <v>INTERFERÊNCIA</v>
          </cell>
          <cell r="N453" t="str">
            <v>SIM</v>
          </cell>
          <cell r="O453" t="str">
            <v>INTERFERÊNCIA</v>
          </cell>
        </row>
        <row r="454">
          <cell r="B454" t="str">
            <v>AT_451</v>
          </cell>
          <cell r="C454" t="str">
            <v>BKO_PKG</v>
          </cell>
          <cell r="D454" t="str">
            <v>PACKAGING</v>
          </cell>
          <cell r="E454">
            <v>0</v>
          </cell>
          <cell r="F454" t="str">
            <v>Gerir Back Office Comercial</v>
          </cell>
          <cell r="G454" t="str">
            <v>Gerir Backoffice Comercial de Packaging</v>
          </cell>
          <cell r="H454" t="str">
            <v>Gerir devolução ou rejeição</v>
          </cell>
          <cell r="I454">
            <v>21</v>
          </cell>
          <cell r="J454" t="str">
            <v>Dúvidas, Orientações e auxílio ao cliente sobre devoluções ou rejeições</v>
          </cell>
          <cell r="K454" t="str">
            <v>SIM</v>
          </cell>
          <cell r="L454" t="str">
            <v>INTERFERÊNCIA</v>
          </cell>
          <cell r="M454" t="str">
            <v>INTERFERÊNCIA</v>
          </cell>
          <cell r="N454" t="str">
            <v>SIM</v>
          </cell>
          <cell r="O454" t="str">
            <v>AS-IS</v>
          </cell>
        </row>
        <row r="455">
          <cell r="B455" t="str">
            <v>AT_452</v>
          </cell>
          <cell r="C455" t="str">
            <v>BKO_PKG</v>
          </cell>
          <cell r="D455" t="str">
            <v>PACKAGING</v>
          </cell>
          <cell r="E455">
            <v>0</v>
          </cell>
          <cell r="F455" t="str">
            <v>Gerir Back Office Comercial</v>
          </cell>
          <cell r="G455" t="str">
            <v>Gerir Backoffice Comercial de Packaging</v>
          </cell>
          <cell r="H455" t="str">
            <v>Gerir devolução ou rejeição</v>
          </cell>
          <cell r="I455">
            <v>22</v>
          </cell>
          <cell r="J455" t="str">
            <v>Dúvidas, Orientações e auxílio a transportadoras/ caminhoneiros sobre devoluções ou rejeições</v>
          </cell>
          <cell r="K455" t="str">
            <v>SIM</v>
          </cell>
          <cell r="L455" t="str">
            <v>INTERFERÊNCIA</v>
          </cell>
          <cell r="M455" t="str">
            <v>INTERFERÊNCIA</v>
          </cell>
          <cell r="N455" t="str">
            <v>SIM</v>
          </cell>
          <cell r="O455" t="str">
            <v>AS-IS</v>
          </cell>
        </row>
        <row r="456">
          <cell r="B456" t="str">
            <v>AT_453</v>
          </cell>
          <cell r="C456" t="str">
            <v>BKO_PKG</v>
          </cell>
          <cell r="D456" t="str">
            <v>PACKAGING</v>
          </cell>
          <cell r="E456">
            <v>0</v>
          </cell>
          <cell r="F456" t="str">
            <v>Gerir Back Office Comercial</v>
          </cell>
          <cell r="G456" t="str">
            <v>Gerir Backoffice Comercial de Packaging</v>
          </cell>
          <cell r="H456" t="str">
            <v>Acompanhar títulos em aberto</v>
          </cell>
          <cell r="I456">
            <v>23</v>
          </cell>
          <cell r="J456" t="str">
            <v>Verificar e informar pendências referentes a títulos em aberto</v>
          </cell>
          <cell r="K456" t="str">
            <v>NÃO</v>
          </cell>
          <cell r="L456" t="str">
            <v>PROD. CONTÍNUA</v>
          </cell>
          <cell r="M456" t="str">
            <v>TRANSACIONAL</v>
          </cell>
          <cell r="N456" t="str">
            <v>SIM</v>
          </cell>
          <cell r="O456" t="str">
            <v>CSC</v>
          </cell>
        </row>
        <row r="457">
          <cell r="B457" t="str">
            <v>AT_454</v>
          </cell>
          <cell r="C457" t="str">
            <v>BKO_PKG</v>
          </cell>
          <cell r="D457" t="str">
            <v>PACKAGING</v>
          </cell>
          <cell r="E457">
            <v>0</v>
          </cell>
          <cell r="F457" t="str">
            <v>Gerir Back Office Comercial</v>
          </cell>
          <cell r="G457" t="str">
            <v>Gerir Backoffice Comercial de Packaging</v>
          </cell>
          <cell r="H457" t="str">
            <v>Acompanhar títulos em aberto</v>
          </cell>
          <cell r="I457">
            <v>24</v>
          </cell>
          <cell r="J457" t="str">
            <v>Dúvidas, Orientações e auxílio sobre  títulos em aberto</v>
          </cell>
          <cell r="K457" t="str">
            <v>NÃO</v>
          </cell>
          <cell r="L457" t="str">
            <v>INTERFERÊNCIA</v>
          </cell>
          <cell r="M457" t="str">
            <v>INTERFERÊNCIA</v>
          </cell>
          <cell r="N457" t="str">
            <v>SIM</v>
          </cell>
          <cell r="O457" t="str">
            <v>INTERFERÊNCIA</v>
          </cell>
        </row>
        <row r="458">
          <cell r="B458" t="str">
            <v>AT_455</v>
          </cell>
          <cell r="C458" t="str">
            <v>BKO_PKG</v>
          </cell>
          <cell r="D458" t="str">
            <v>PACKAGING</v>
          </cell>
          <cell r="E458">
            <v>0</v>
          </cell>
          <cell r="F458" t="str">
            <v>Gerir Back Office Comercial</v>
          </cell>
          <cell r="G458" t="str">
            <v>Gerir Backoffice Comercial de Packaging</v>
          </cell>
          <cell r="H458" t="str">
            <v>Extrair e enviar relatórios</v>
          </cell>
          <cell r="I458">
            <v>25</v>
          </cell>
          <cell r="J458" t="str">
            <v>Consolidar e enviar relatórios corporativos</v>
          </cell>
          <cell r="K458" t="str">
            <v>NÃO</v>
          </cell>
          <cell r="L458" t="str">
            <v>PROD. CONTÍNUA</v>
          </cell>
          <cell r="M458" t="str">
            <v>TRANSACIONAL</v>
          </cell>
          <cell r="N458" t="str">
            <v>SIM</v>
          </cell>
          <cell r="O458" t="str">
            <v>CSC</v>
          </cell>
        </row>
        <row r="459">
          <cell r="B459" t="str">
            <v>AT_456</v>
          </cell>
          <cell r="C459" t="str">
            <v>BKO_PKG</v>
          </cell>
          <cell r="D459" t="str">
            <v>PACKAGING</v>
          </cell>
          <cell r="E459">
            <v>0</v>
          </cell>
          <cell r="F459" t="str">
            <v>Gerir Back Office Comercial</v>
          </cell>
          <cell r="G459" t="str">
            <v>Gerir Backoffice Comercial de Packaging</v>
          </cell>
          <cell r="H459" t="str">
            <v>Extrair e enviar relatórios</v>
          </cell>
          <cell r="I459">
            <v>26</v>
          </cell>
          <cell r="J459" t="str">
            <v>Elaborar Relatórios Executivos (não rotineiros)</v>
          </cell>
          <cell r="K459" t="str">
            <v>NÃO</v>
          </cell>
          <cell r="L459" t="str">
            <v>INTERFERÊNCIA</v>
          </cell>
          <cell r="M459" t="str">
            <v>NÃO TRANSACIONAL</v>
          </cell>
          <cell r="N459" t="str">
            <v>SIM</v>
          </cell>
          <cell r="O459" t="str">
            <v>CSC</v>
          </cell>
        </row>
        <row r="460">
          <cell r="B460" t="str">
            <v>AT_457</v>
          </cell>
          <cell r="C460" t="str">
            <v>BKO_PKG</v>
          </cell>
          <cell r="D460" t="str">
            <v>PACKAGING</v>
          </cell>
          <cell r="E460">
            <v>0</v>
          </cell>
          <cell r="F460" t="str">
            <v>Gerir Back Office Comercial</v>
          </cell>
          <cell r="G460" t="str">
            <v>Gerir Backoffice Comercial de Packaging</v>
          </cell>
          <cell r="H460" t="str">
            <v>Extrair e enviar relatórios</v>
          </cell>
          <cell r="I460">
            <v>27</v>
          </cell>
          <cell r="J460" t="str">
            <v>Responder Pesquisas dos Gestores (margens, custos, etc)</v>
          </cell>
          <cell r="K460" t="str">
            <v>NÃO</v>
          </cell>
          <cell r="L460" t="str">
            <v>INTERFERÊNCIA</v>
          </cell>
          <cell r="M460" t="str">
            <v>NÃO TRANSACIONAL</v>
          </cell>
          <cell r="N460" t="str">
            <v>SIM</v>
          </cell>
          <cell r="O460" t="str">
            <v>CSC</v>
          </cell>
        </row>
        <row r="461">
          <cell r="B461" t="str">
            <v>AT_458</v>
          </cell>
          <cell r="C461" t="str">
            <v>BKO_PKG</v>
          </cell>
          <cell r="D461" t="str">
            <v>PACKAGING</v>
          </cell>
          <cell r="E461">
            <v>0</v>
          </cell>
          <cell r="F461" t="str">
            <v>Gerir Back Office Comercial</v>
          </cell>
          <cell r="G461" t="str">
            <v>Gerir Backoffice Comercial de Packaging</v>
          </cell>
          <cell r="H461" t="str">
            <v>Extrair e enviar relatórios</v>
          </cell>
          <cell r="I461">
            <v>28</v>
          </cell>
          <cell r="J461" t="str">
            <v>Responder Pesquisas de Mercado ou órgãos reguladores</v>
          </cell>
          <cell r="K461" t="str">
            <v>NÃO</v>
          </cell>
          <cell r="L461" t="str">
            <v>INTERFERÊNCIA</v>
          </cell>
          <cell r="M461" t="str">
            <v>NÃO TRANSACIONAL</v>
          </cell>
          <cell r="N461" t="str">
            <v>NÃO</v>
          </cell>
          <cell r="O461" t="str">
            <v>AS-IS</v>
          </cell>
        </row>
        <row r="462">
          <cell r="B462" t="str">
            <v>AT_459</v>
          </cell>
          <cell r="C462" t="str">
            <v>BKO_PKG</v>
          </cell>
          <cell r="D462" t="str">
            <v>PACKAGING</v>
          </cell>
          <cell r="E462">
            <v>0</v>
          </cell>
          <cell r="F462" t="str">
            <v>Gerir Back Office Comercial</v>
          </cell>
          <cell r="G462" t="str">
            <v>Gerir Backoffice Comercial de Packaging</v>
          </cell>
          <cell r="H462" t="str">
            <v>Extrair e enviar relatórios</v>
          </cell>
          <cell r="I462">
            <v>29</v>
          </cell>
          <cell r="J462" t="str">
            <v>Atender a Fiscalização ou Auditoria</v>
          </cell>
          <cell r="K462" t="str">
            <v>NÃO</v>
          </cell>
          <cell r="L462" t="str">
            <v>INTERFERÊNCIA</v>
          </cell>
          <cell r="M462" t="str">
            <v>NÃO TRANSACIONAL</v>
          </cell>
          <cell r="N462" t="str">
            <v>NÃO</v>
          </cell>
          <cell r="O462" t="str">
            <v>AS-IS</v>
          </cell>
        </row>
        <row r="463">
          <cell r="B463" t="str">
            <v>AT_460</v>
          </cell>
          <cell r="C463" t="str">
            <v>BKO_PKG</v>
          </cell>
          <cell r="D463" t="str">
            <v>PACKAGING</v>
          </cell>
          <cell r="E463">
            <v>0</v>
          </cell>
          <cell r="F463" t="str">
            <v>Gerir Back Office Comercial</v>
          </cell>
          <cell r="G463" t="str">
            <v>Gerir Backoffice Comercial de Packaging</v>
          </cell>
          <cell r="H463" t="str">
            <v>Extrair e enviar relatórios</v>
          </cell>
          <cell r="I463">
            <v>30</v>
          </cell>
          <cell r="J463" t="str">
            <v>Participar de Reuniões Executivas</v>
          </cell>
          <cell r="K463" t="str">
            <v>NÃO</v>
          </cell>
          <cell r="L463" t="str">
            <v>INTERFERÊNCIA</v>
          </cell>
          <cell r="M463" t="str">
            <v>NÃO TRANSACIONAL</v>
          </cell>
          <cell r="N463" t="str">
            <v>NÃO</v>
          </cell>
          <cell r="O463" t="str">
            <v>AS-IS</v>
          </cell>
        </row>
        <row r="464">
          <cell r="B464" t="str">
            <v>AT_461</v>
          </cell>
          <cell r="C464" t="str">
            <v>BKO_PKG</v>
          </cell>
          <cell r="D464" t="str">
            <v>PACKAGING</v>
          </cell>
          <cell r="E464">
            <v>0</v>
          </cell>
          <cell r="F464" t="str">
            <v>Gerir Back Office Comercial</v>
          </cell>
          <cell r="G464" t="str">
            <v>Gerir Backoffice Comercial de Packaging</v>
          </cell>
          <cell r="H464" t="str">
            <v>Acompanhar carregamentos FOB</v>
          </cell>
          <cell r="I464">
            <v>31</v>
          </cell>
          <cell r="J464" t="str">
            <v>Organizar logística de retirada do produto</v>
          </cell>
          <cell r="K464" t="str">
            <v>NÃO</v>
          </cell>
          <cell r="L464" t="str">
            <v>PROD. CONTÍNUA</v>
          </cell>
          <cell r="M464" t="str">
            <v>TRANSACIONAL</v>
          </cell>
          <cell r="N464" t="str">
            <v>NÃO</v>
          </cell>
          <cell r="O464" t="str">
            <v>AS-IS</v>
          </cell>
        </row>
        <row r="465">
          <cell r="B465" t="str">
            <v>AT_462</v>
          </cell>
          <cell r="C465" t="str">
            <v>BKO_PKG</v>
          </cell>
          <cell r="D465" t="str">
            <v>PACKAGING</v>
          </cell>
          <cell r="E465">
            <v>0</v>
          </cell>
          <cell r="F465" t="str">
            <v>Gerir Back Office Comercial</v>
          </cell>
          <cell r="G465" t="str">
            <v>Gerir Backoffice Comercial de Packaging</v>
          </cell>
          <cell r="H465" t="str">
            <v>Acompanhar carregamentos FOB</v>
          </cell>
          <cell r="I465">
            <v>32</v>
          </cell>
          <cell r="J465" t="str">
            <v>Atender distribuidoras e logística para resolução de ocorrências e fornecer informações sobre carregamentos</v>
          </cell>
          <cell r="K465" t="str">
            <v>NÃO</v>
          </cell>
          <cell r="L465" t="str">
            <v>INTERFERÊNCIA</v>
          </cell>
          <cell r="M465" t="str">
            <v>INTERFERÊNCIA</v>
          </cell>
          <cell r="N465" t="str">
            <v>SIM</v>
          </cell>
          <cell r="O465" t="str">
            <v>AS-IS</v>
          </cell>
        </row>
        <row r="466">
          <cell r="B466" t="str">
            <v>AT_463</v>
          </cell>
          <cell r="C466" t="str">
            <v>BKO_PKG</v>
          </cell>
          <cell r="D466" t="str">
            <v>PACKAGING</v>
          </cell>
          <cell r="E466">
            <v>0</v>
          </cell>
          <cell r="F466" t="str">
            <v>Gerir Back Office Comercial</v>
          </cell>
          <cell r="G466" t="str">
            <v>Gerir Backoffice Comercial de Packaging</v>
          </cell>
          <cell r="H466" t="str">
            <v>Acompanhar carregamentos FOB</v>
          </cell>
          <cell r="I466">
            <v>33</v>
          </cell>
          <cell r="J466" t="str">
            <v>Dúvidas, Orientações e auxílio a áreas internas sobre o status de carregamentos FOB</v>
          </cell>
          <cell r="K466" t="str">
            <v>NÃO</v>
          </cell>
          <cell r="L466" t="str">
            <v>INTERFERÊNCIA</v>
          </cell>
          <cell r="M466" t="str">
            <v>INTERFERÊNCIA</v>
          </cell>
          <cell r="N466" t="str">
            <v>SIM</v>
          </cell>
          <cell r="O466" t="str">
            <v>INTERFERÊNCIA</v>
          </cell>
        </row>
        <row r="467">
          <cell r="B467" t="str">
            <v>AT_464</v>
          </cell>
          <cell r="C467" t="str">
            <v>BKO_PKG</v>
          </cell>
          <cell r="D467" t="str">
            <v>PACKAGING</v>
          </cell>
          <cell r="E467">
            <v>0</v>
          </cell>
          <cell r="F467" t="str">
            <v>Gerir Back Office Comercial</v>
          </cell>
          <cell r="G467" t="str">
            <v>Gerir Backoffice Comercial de Packaging</v>
          </cell>
          <cell r="H467" t="str">
            <v>Acompanhar carregamentos FOB</v>
          </cell>
          <cell r="I467">
            <v>34</v>
          </cell>
          <cell r="J467" t="str">
            <v>Dúvidas, Orientações e auxílio ao cliente sobre o status de carregamentos FOB</v>
          </cell>
          <cell r="K467" t="str">
            <v>NÃO</v>
          </cell>
          <cell r="L467" t="str">
            <v>INTERFERÊNCIA</v>
          </cell>
          <cell r="M467" t="str">
            <v>INTERFERÊNCIA</v>
          </cell>
          <cell r="N467" t="str">
            <v>SIM</v>
          </cell>
          <cell r="O467" t="str">
            <v>AS-IS</v>
          </cell>
        </row>
        <row r="468">
          <cell r="B468" t="str">
            <v>AT_465</v>
          </cell>
          <cell r="C468" t="str">
            <v>BKO_PKG</v>
          </cell>
          <cell r="D468" t="str">
            <v>PACKAGING</v>
          </cell>
          <cell r="E468">
            <v>0</v>
          </cell>
          <cell r="F468" t="str">
            <v>Gerir Back Office Comercial</v>
          </cell>
          <cell r="G468" t="str">
            <v>Gerir Backoffice Comercial de Packaging</v>
          </cell>
          <cell r="H468" t="str">
            <v>Acompanhar carregamentos FOB</v>
          </cell>
          <cell r="I468">
            <v>35</v>
          </cell>
          <cell r="J468" t="str">
            <v>Dúvidas, Orientações e auxílio a transportadoras/ caminhoneiros sobre o status de carregamentos FOB</v>
          </cell>
          <cell r="K468" t="str">
            <v>NÃO</v>
          </cell>
          <cell r="L468" t="str">
            <v>INTERFERÊNCIA</v>
          </cell>
          <cell r="M468" t="str">
            <v>INTERFERÊNCIA</v>
          </cell>
          <cell r="N468" t="str">
            <v>SIM</v>
          </cell>
          <cell r="O468" t="str">
            <v>AS-IS</v>
          </cell>
        </row>
        <row r="469">
          <cell r="B469" t="str">
            <v>AT_466</v>
          </cell>
          <cell r="C469" t="str">
            <v>BKO_PKG</v>
          </cell>
          <cell r="D469" t="str">
            <v>PACKAGING</v>
          </cell>
          <cell r="E469">
            <v>0</v>
          </cell>
          <cell r="F469" t="str">
            <v>Gerir Back Office Comercial</v>
          </cell>
          <cell r="G469" t="str">
            <v>Gerir Backoffice Comercial de Packaging</v>
          </cell>
          <cell r="H469" t="str">
            <v>Acompanhar divergências de produção</v>
          </cell>
          <cell r="I469">
            <v>36</v>
          </cell>
          <cell r="J469" t="str">
            <v>Enviar relatório de Bancada, verificar e informar desvios de produção.</v>
          </cell>
          <cell r="K469" t="str">
            <v>NÃO</v>
          </cell>
          <cell r="L469" t="str">
            <v>PROD. CONTÍNUA</v>
          </cell>
          <cell r="M469" t="str">
            <v>TRANSACIONAL</v>
          </cell>
          <cell r="N469" t="str">
            <v>SIM</v>
          </cell>
          <cell r="O469" t="str">
            <v>CSC</v>
          </cell>
        </row>
        <row r="470">
          <cell r="B470" t="str">
            <v>AT_467</v>
          </cell>
          <cell r="C470" t="str">
            <v>BKO_PKG</v>
          </cell>
          <cell r="D470" t="str">
            <v>PACKAGING</v>
          </cell>
          <cell r="E470">
            <v>0</v>
          </cell>
          <cell r="F470" t="str">
            <v>Gerir Back Office Comercial</v>
          </cell>
          <cell r="G470" t="str">
            <v>Gerir Backoffice Comercial de Packaging</v>
          </cell>
          <cell r="H470" t="str">
            <v>Acompanhar divergências de produção</v>
          </cell>
          <cell r="I470">
            <v>37</v>
          </cell>
          <cell r="J470" t="str">
            <v>Interação com a área de produção e orientações aos vendedores sobre desvios de produção</v>
          </cell>
          <cell r="K470" t="str">
            <v>NÃO</v>
          </cell>
          <cell r="L470" t="str">
            <v>INTERFERÊNCIA</v>
          </cell>
          <cell r="M470" t="str">
            <v>NÃO TRANSACIONAL</v>
          </cell>
          <cell r="N470" t="str">
            <v>NÃO</v>
          </cell>
          <cell r="O470" t="str">
            <v>AS-IS</v>
          </cell>
        </row>
        <row r="471">
          <cell r="B471" t="str">
            <v>AT_468</v>
          </cell>
          <cell r="C471" t="str">
            <v>BKO_PKG</v>
          </cell>
          <cell r="D471" t="str">
            <v>PACKAGING</v>
          </cell>
          <cell r="E471">
            <v>0</v>
          </cell>
          <cell r="F471" t="str">
            <v>Gerir Back Office Comercial</v>
          </cell>
          <cell r="G471" t="str">
            <v>Gerir Backoffice Comercial de Packaging</v>
          </cell>
          <cell r="H471" t="str">
            <v>Gerir transferências para Passo Fundo</v>
          </cell>
          <cell r="I471">
            <v>38</v>
          </cell>
          <cell r="J471" t="str">
            <v>Coordenar transferências para Passo Fundo.</v>
          </cell>
          <cell r="K471" t="str">
            <v>NÃO</v>
          </cell>
          <cell r="L471" t="str">
            <v>PROD. CONTÍNUA</v>
          </cell>
          <cell r="M471" t="str">
            <v>TRANSACIONAL</v>
          </cell>
          <cell r="N471" t="str">
            <v>SIM</v>
          </cell>
          <cell r="O471" t="str">
            <v>AS-IS</v>
          </cell>
        </row>
        <row r="472">
          <cell r="B472" t="str">
            <v>AT_469</v>
          </cell>
          <cell r="C472" t="str">
            <v>BKO_PKG</v>
          </cell>
          <cell r="D472" t="str">
            <v>PACKAGING</v>
          </cell>
          <cell r="E472">
            <v>0</v>
          </cell>
          <cell r="F472" t="str">
            <v>Gerir Back Office Comercial</v>
          </cell>
          <cell r="G472" t="str">
            <v>Gerir Backoffice Comercial de Packaging</v>
          </cell>
          <cell r="H472" t="str">
            <v>Gerir transferências para Passo Fundo</v>
          </cell>
          <cell r="I472">
            <v>39</v>
          </cell>
          <cell r="J472" t="str">
            <v>Dúvidas, Orientações e auxílio sobre transferências entre fábricas</v>
          </cell>
          <cell r="K472" t="str">
            <v>NÃO</v>
          </cell>
          <cell r="L472" t="str">
            <v>INTERFERÊNCIA</v>
          </cell>
          <cell r="M472" t="str">
            <v>INTERFERÊNCIA</v>
          </cell>
          <cell r="N472" t="str">
            <v>SIM</v>
          </cell>
          <cell r="O472" t="str">
            <v>INTERFERÊNCIA</v>
          </cell>
        </row>
        <row r="473">
          <cell r="B473" t="str">
            <v>AT_470</v>
          </cell>
          <cell r="C473" t="str">
            <v>BKO_PKG</v>
          </cell>
          <cell r="D473" t="str">
            <v>PACKAGING</v>
          </cell>
          <cell r="E473">
            <v>0</v>
          </cell>
          <cell r="F473" t="str">
            <v>Gerir Back Office Comercial</v>
          </cell>
          <cell r="G473" t="str">
            <v>Gerir Backoffice Comercial de Packaging</v>
          </cell>
          <cell r="H473" t="str">
            <v>Gerir comissões</v>
          </cell>
          <cell r="I473">
            <v>40</v>
          </cell>
          <cell r="J473" t="str">
            <v>Checar, consolidar e enviar informações de comissões para os representantes</v>
          </cell>
          <cell r="K473" t="str">
            <v>NÃO</v>
          </cell>
          <cell r="L473" t="str">
            <v>PROD. CONTÍNUA</v>
          </cell>
          <cell r="M473" t="str">
            <v>TRANSACIONAL</v>
          </cell>
          <cell r="N473" t="str">
            <v>SIM</v>
          </cell>
          <cell r="O473" t="str">
            <v>CSC</v>
          </cell>
        </row>
        <row r="474">
          <cell r="B474" t="str">
            <v>AT_471</v>
          </cell>
          <cell r="C474" t="str">
            <v>BKO_PKG</v>
          </cell>
          <cell r="D474" t="str">
            <v>PACKAGING</v>
          </cell>
          <cell r="E474">
            <v>0</v>
          </cell>
          <cell r="F474" t="str">
            <v>Gerir Back Office Comercial</v>
          </cell>
          <cell r="G474" t="str">
            <v>Gerir Backoffice Comercial de Packaging</v>
          </cell>
          <cell r="H474" t="str">
            <v>Gerir comissões</v>
          </cell>
          <cell r="I474">
            <v>41</v>
          </cell>
          <cell r="J474" t="str">
            <v>Enviar notas e solicitar o pagamento de comissões</v>
          </cell>
          <cell r="K474" t="str">
            <v>NÃO</v>
          </cell>
          <cell r="L474" t="str">
            <v>PROD. CONTÍNUA</v>
          </cell>
          <cell r="M474" t="str">
            <v>TRANSACIONAL</v>
          </cell>
          <cell r="N474" t="str">
            <v>NÃO</v>
          </cell>
          <cell r="O474" t="str">
            <v>CSC</v>
          </cell>
        </row>
        <row r="475">
          <cell r="B475" t="str">
            <v>AT_472</v>
          </cell>
          <cell r="C475" t="str">
            <v>BKO_PKG</v>
          </cell>
          <cell r="D475" t="str">
            <v>PACKAGING</v>
          </cell>
          <cell r="E475">
            <v>0</v>
          </cell>
          <cell r="F475" t="str">
            <v>Gerir Back Office Comercial</v>
          </cell>
          <cell r="G475" t="str">
            <v>Gerir Backoffice Comercial de Packaging</v>
          </cell>
          <cell r="H475" t="str">
            <v>Gerir comissões</v>
          </cell>
          <cell r="I475">
            <v>42</v>
          </cell>
          <cell r="J475" t="str">
            <v>Dúvidas, Orientações e auxílio sobre comissões</v>
          </cell>
          <cell r="K475" t="str">
            <v>NÃO</v>
          </cell>
          <cell r="L475" t="str">
            <v>INTERFERÊNCIA</v>
          </cell>
          <cell r="M475" t="str">
            <v>INTERFERÊNCIA</v>
          </cell>
          <cell r="N475" t="str">
            <v>SIM</v>
          </cell>
          <cell r="O475" t="str">
            <v>INTERFERÊNCIA</v>
          </cell>
        </row>
        <row r="476">
          <cell r="B476" t="str">
            <v>AT_473</v>
          </cell>
          <cell r="C476" t="str">
            <v>BKO_PKG</v>
          </cell>
          <cell r="D476" t="str">
            <v>PACKAGING</v>
          </cell>
          <cell r="E476">
            <v>0</v>
          </cell>
          <cell r="F476" t="str">
            <v>Gerir Back Office Comercial</v>
          </cell>
          <cell r="G476" t="str">
            <v>Gerir Backoffice Comercial de Packaging</v>
          </cell>
          <cell r="H476" t="str">
            <v>Controlar verbas de promoção</v>
          </cell>
          <cell r="I476">
            <v>43</v>
          </cell>
          <cell r="J476" t="str">
            <v>Controlar verbas de promoção, incluindo a checagem de valores e a provisão de pagamentos para o mês seguinte</v>
          </cell>
          <cell r="K476" t="str">
            <v>NÃO</v>
          </cell>
          <cell r="L476" t="str">
            <v>PROD. CONTÍNUA</v>
          </cell>
          <cell r="M476" t="str">
            <v>TRANSACIONAL</v>
          </cell>
          <cell r="N476" t="str">
            <v>SIM</v>
          </cell>
          <cell r="O476" t="str">
            <v>AS-IS</v>
          </cell>
        </row>
        <row r="477">
          <cell r="B477" t="str">
            <v>AT_474</v>
          </cell>
          <cell r="C477" t="str">
            <v>BKO_PKG</v>
          </cell>
          <cell r="D477" t="str">
            <v>PACKAGING</v>
          </cell>
          <cell r="E477">
            <v>0</v>
          </cell>
          <cell r="F477" t="str">
            <v>Gerir Back Office Comercial</v>
          </cell>
          <cell r="G477" t="str">
            <v>Gerir Backoffice Comercial de Packaging</v>
          </cell>
          <cell r="H477" t="str">
            <v>Controlar verbas de promoção</v>
          </cell>
          <cell r="I477">
            <v>44</v>
          </cell>
          <cell r="J477" t="str">
            <v>Dúvidas, Orientações e auxílio sobre verbas de promoção</v>
          </cell>
          <cell r="K477" t="str">
            <v>NÃO</v>
          </cell>
          <cell r="L477" t="str">
            <v>INTERFERÊNCIA</v>
          </cell>
          <cell r="M477" t="str">
            <v>INTERFERÊNCIA</v>
          </cell>
          <cell r="N477" t="str">
            <v>SIM</v>
          </cell>
          <cell r="O477" t="str">
            <v>INTERFERÊNCIA</v>
          </cell>
        </row>
        <row r="478">
          <cell r="B478" t="str">
            <v>AT_475</v>
          </cell>
          <cell r="C478" t="str">
            <v>BKO_PKG</v>
          </cell>
          <cell r="D478" t="str">
            <v>PACKAGING</v>
          </cell>
          <cell r="E478">
            <v>0</v>
          </cell>
          <cell r="F478" t="str">
            <v>Gerir Back Office Comercial</v>
          </cell>
          <cell r="G478" t="str">
            <v>Gerir Backoffice Comercial de Packaging</v>
          </cell>
          <cell r="H478" t="str">
            <v>Gerir contratos de acordos comerciais</v>
          </cell>
          <cell r="I478">
            <v>45</v>
          </cell>
          <cell r="J478" t="str">
            <v>Elaborar contratos de acordos comerciais e cobrar as assinaturas dos clientes</v>
          </cell>
          <cell r="K478" t="str">
            <v>NÃO</v>
          </cell>
          <cell r="L478" t="str">
            <v>PROD. CONTÍNUA</v>
          </cell>
          <cell r="M478" t="str">
            <v>TRANSACIONAL</v>
          </cell>
          <cell r="N478" t="str">
            <v>SIM</v>
          </cell>
          <cell r="O478" t="str">
            <v>CSC</v>
          </cell>
        </row>
        <row r="479">
          <cell r="B479" t="str">
            <v>AT_476</v>
          </cell>
          <cell r="C479" t="str">
            <v>BKO_PKG</v>
          </cell>
          <cell r="D479" t="str">
            <v>PACKAGING</v>
          </cell>
          <cell r="E479">
            <v>0</v>
          </cell>
          <cell r="F479" t="str">
            <v>Gerir Back Office Comercial</v>
          </cell>
          <cell r="G479" t="str">
            <v>Gerir Backoffice Comercial de Packaging</v>
          </cell>
          <cell r="H479" t="str">
            <v>Gerir contratos de acordos comerciais</v>
          </cell>
          <cell r="I479">
            <v>46</v>
          </cell>
          <cell r="J479" t="str">
            <v>Lançar no sistema as informações de acordos comerciais (ex. descontos decorrentes de verbas promocionais)</v>
          </cell>
          <cell r="K479" t="str">
            <v>NÃO</v>
          </cell>
          <cell r="L479" t="str">
            <v>PROD. CONTÍNUA</v>
          </cell>
          <cell r="M479" t="str">
            <v>TRANSACIONAL</v>
          </cell>
          <cell r="N479" t="str">
            <v>SIM</v>
          </cell>
          <cell r="O479" t="str">
            <v>AS-IS</v>
          </cell>
        </row>
        <row r="480">
          <cell r="B480" t="str">
            <v>AT_477</v>
          </cell>
          <cell r="C480" t="str">
            <v>BKO_PKG</v>
          </cell>
          <cell r="D480" t="str">
            <v>PACKAGING</v>
          </cell>
          <cell r="E480">
            <v>0</v>
          </cell>
          <cell r="F480" t="str">
            <v>Gerir Back Office Comercial</v>
          </cell>
          <cell r="G480" t="str">
            <v>Gerir Backoffice Comercial de Packaging</v>
          </cell>
          <cell r="H480" t="str">
            <v>Gerir contratos de acordos comerciais</v>
          </cell>
          <cell r="I480">
            <v>47</v>
          </cell>
          <cell r="J480" t="str">
            <v>Realizar aditivos em contratos</v>
          </cell>
          <cell r="K480" t="str">
            <v>NÃO</v>
          </cell>
          <cell r="L480" t="str">
            <v>PROD. CONTÍNUA</v>
          </cell>
          <cell r="M480" t="str">
            <v>TRANSACIONAL</v>
          </cell>
          <cell r="N480" t="str">
            <v>SIM</v>
          </cell>
          <cell r="O480" t="str">
            <v>CSC</v>
          </cell>
        </row>
        <row r="481">
          <cell r="B481" t="str">
            <v>AT_478</v>
          </cell>
          <cell r="C481" t="str">
            <v>BKO_PKG</v>
          </cell>
          <cell r="D481" t="str">
            <v>PACKAGING</v>
          </cell>
          <cell r="E481">
            <v>0</v>
          </cell>
          <cell r="F481" t="str">
            <v>Gerir Back Office Comercial</v>
          </cell>
          <cell r="G481" t="str">
            <v>Gerir Backoffice Comercial de Packaging</v>
          </cell>
          <cell r="H481" t="str">
            <v>Gerir contratos de acordos comerciais</v>
          </cell>
          <cell r="I481">
            <v>48</v>
          </cell>
          <cell r="J481" t="str">
            <v>Dúvidas, Orientações e auxílio sobre acordos comerciais</v>
          </cell>
          <cell r="K481" t="str">
            <v>NÃO</v>
          </cell>
          <cell r="L481" t="str">
            <v>INTERFERÊNCIA</v>
          </cell>
          <cell r="M481" t="str">
            <v>INTERFERÊNCIA</v>
          </cell>
          <cell r="N481" t="str">
            <v>SIM</v>
          </cell>
          <cell r="O481" t="str">
            <v>AS-IS</v>
          </cell>
        </row>
        <row r="482">
          <cell r="B482" t="str">
            <v>AT_479</v>
          </cell>
          <cell r="C482" t="str">
            <v>BKO_PKG</v>
          </cell>
          <cell r="D482" t="str">
            <v>PACKAGING</v>
          </cell>
          <cell r="E482">
            <v>0</v>
          </cell>
          <cell r="F482" t="str">
            <v>Gerir Back Office Comercial</v>
          </cell>
          <cell r="G482" t="str">
            <v>Gerir Backoffice Comercial de Packaging</v>
          </cell>
          <cell r="H482" t="str">
            <v>Gerir contratos de acordos comerciais</v>
          </cell>
          <cell r="I482">
            <v>49</v>
          </cell>
          <cell r="J482" t="str">
            <v>Negociar com fornecedores ou parceiros</v>
          </cell>
          <cell r="K482" t="str">
            <v>NÃO</v>
          </cell>
          <cell r="L482" t="str">
            <v>INTERFERÊNCIA</v>
          </cell>
          <cell r="M482" t="str">
            <v>NÃO TRANSACIONAL</v>
          </cell>
          <cell r="N482" t="str">
            <v>NÃO</v>
          </cell>
          <cell r="O482" t="str">
            <v>AS-IS</v>
          </cell>
        </row>
        <row r="483">
          <cell r="B483" t="str">
            <v>AT_480</v>
          </cell>
          <cell r="C483" t="str">
            <v>BKO_PKG</v>
          </cell>
          <cell r="D483" t="str">
            <v>PACKAGING</v>
          </cell>
          <cell r="E483">
            <v>0</v>
          </cell>
          <cell r="F483" t="str">
            <v>Gerir Back Office Comercial</v>
          </cell>
          <cell r="G483" t="str">
            <v>Gerir Backoffice Comercial de Packaging</v>
          </cell>
          <cell r="H483" t="str">
            <v>Gerir prorrogação de vencimentos</v>
          </cell>
          <cell r="I483">
            <v>50</v>
          </cell>
          <cell r="J483" t="str">
            <v>Dúvidas, Orientações e auxílio sobre prorrogações de vencimentos</v>
          </cell>
          <cell r="K483" t="str">
            <v>SIM</v>
          </cell>
          <cell r="L483" t="str">
            <v>INTERFERÊNCIA</v>
          </cell>
          <cell r="M483" t="str">
            <v>TRANSACIONAL</v>
          </cell>
          <cell r="N483" t="str">
            <v>SIM</v>
          </cell>
          <cell r="O483" t="str">
            <v>CSC</v>
          </cell>
        </row>
        <row r="484">
          <cell r="B484" t="str">
            <v>AT_481</v>
          </cell>
          <cell r="C484" t="str">
            <v>BKO_PKG</v>
          </cell>
          <cell r="D484" t="str">
            <v>PACKAGING</v>
          </cell>
          <cell r="E484">
            <v>0</v>
          </cell>
          <cell r="F484" t="str">
            <v>Gerir Back Office Comercial</v>
          </cell>
          <cell r="G484" t="str">
            <v>Gerir Backoffice Comercial de Packaging</v>
          </cell>
          <cell r="H484" t="str">
            <v>Lançar despesas de vendas</v>
          </cell>
          <cell r="I484">
            <v>51</v>
          </cell>
          <cell r="J484" t="str">
            <v>Realizar lançamentos  de despesas dos vendedores</v>
          </cell>
          <cell r="K484" t="str">
            <v>NÃO</v>
          </cell>
          <cell r="L484" t="str">
            <v>PROD. CONTÍNUA</v>
          </cell>
          <cell r="M484" t="str">
            <v>TRANSACIONAL</v>
          </cell>
          <cell r="N484" t="str">
            <v>NÃO</v>
          </cell>
          <cell r="O484" t="str">
            <v>AS-IS</v>
          </cell>
        </row>
        <row r="485">
          <cell r="B485" t="str">
            <v>AT_482</v>
          </cell>
          <cell r="C485" t="str">
            <v>BKO_PKG</v>
          </cell>
          <cell r="D485" t="str">
            <v>PACKAGING</v>
          </cell>
          <cell r="E485">
            <v>0</v>
          </cell>
          <cell r="F485" t="str">
            <v>Gerir Back Office Comercial</v>
          </cell>
          <cell r="G485" t="str">
            <v>Gerir Backoffice Comercial de Packaging</v>
          </cell>
          <cell r="H485" t="str">
            <v>Lançar despesas de vendas</v>
          </cell>
          <cell r="I485">
            <v>52</v>
          </cell>
          <cell r="J485" t="str">
            <v>Realizar lançamentos de despesas dos vendedores</v>
          </cell>
          <cell r="K485" t="str">
            <v>NÃO</v>
          </cell>
          <cell r="L485" t="str">
            <v>PROD. CONTÍNUA</v>
          </cell>
          <cell r="M485" t="str">
            <v>TRANSACIONAL</v>
          </cell>
          <cell r="N485" t="str">
            <v>NÃO</v>
          </cell>
          <cell r="O485" t="str">
            <v>AS-IS</v>
          </cell>
        </row>
        <row r="486">
          <cell r="B486" t="str">
            <v>AT_483</v>
          </cell>
          <cell r="C486" t="str">
            <v>BKO_PKG</v>
          </cell>
          <cell r="D486" t="str">
            <v>PACKAGING</v>
          </cell>
          <cell r="E486">
            <v>0</v>
          </cell>
          <cell r="F486" t="str">
            <v>Gerir Back Office Comercial</v>
          </cell>
          <cell r="G486" t="str">
            <v>Gerir Backoffice Comercial de Packaging</v>
          </cell>
          <cell r="H486" t="str">
            <v>Lançar despesas de vendas</v>
          </cell>
          <cell r="I486">
            <v>53</v>
          </cell>
          <cell r="J486" t="str">
            <v>Gerar relatórios de despesas de vendedores</v>
          </cell>
          <cell r="K486" t="str">
            <v>NÃO</v>
          </cell>
          <cell r="L486" t="str">
            <v>PROD. CONTÍNUA</v>
          </cell>
          <cell r="M486" t="str">
            <v>TRANSACIONAL</v>
          </cell>
          <cell r="N486" t="str">
            <v>SIM</v>
          </cell>
          <cell r="O486" t="str">
            <v>CSC</v>
          </cell>
        </row>
        <row r="487">
          <cell r="B487" t="str">
            <v>AT_484</v>
          </cell>
          <cell r="C487" t="str">
            <v>BKO_PKG</v>
          </cell>
          <cell r="D487" t="str">
            <v>PACKAGING</v>
          </cell>
          <cell r="E487">
            <v>0</v>
          </cell>
          <cell r="F487" t="str">
            <v>Gerir Back Office Comercial</v>
          </cell>
          <cell r="G487" t="str">
            <v>Gerir Backoffice Comercial de Packaging</v>
          </cell>
          <cell r="H487" t="str">
            <v>Lançar despesas de vendas</v>
          </cell>
          <cell r="I487">
            <v>54</v>
          </cell>
          <cell r="J487" t="str">
            <v>Dúvidas, Orientações e auxílio sobre despesas</v>
          </cell>
          <cell r="K487" t="str">
            <v>NÃO</v>
          </cell>
          <cell r="L487" t="str">
            <v>INTERFERÊNCIA</v>
          </cell>
          <cell r="M487" t="str">
            <v>INTERFERÊNCIA</v>
          </cell>
          <cell r="N487" t="str">
            <v>SIM</v>
          </cell>
          <cell r="O487" t="str">
            <v>INTERFERÊNCIA</v>
          </cell>
        </row>
        <row r="488">
          <cell r="B488" t="str">
            <v>AT_485</v>
          </cell>
          <cell r="C488" t="str">
            <v>BKO_PKG</v>
          </cell>
          <cell r="D488" t="str">
            <v>PACKAGING</v>
          </cell>
          <cell r="E488">
            <v>0</v>
          </cell>
          <cell r="F488" t="str">
            <v>Gerir Back Office Comercial</v>
          </cell>
          <cell r="G488" t="str">
            <v>Gerir Backoffice Comercial de Packaging</v>
          </cell>
          <cell r="H488" t="str">
            <v>Geral</v>
          </cell>
          <cell r="I488">
            <v>55</v>
          </cell>
          <cell r="J488" t="str">
            <v>Elaborar Políticas e Diretrizes de Packaging</v>
          </cell>
          <cell r="K488" t="str">
            <v>NÃO</v>
          </cell>
          <cell r="L488" t="str">
            <v>INTERFERÊNCIA</v>
          </cell>
          <cell r="M488" t="str">
            <v>NÃO TRANSACIONAL</v>
          </cell>
          <cell r="N488" t="str">
            <v>SIM</v>
          </cell>
          <cell r="O488" t="str">
            <v>AS-IS</v>
          </cell>
        </row>
        <row r="489">
          <cell r="B489" t="str">
            <v>AT_486</v>
          </cell>
          <cell r="C489" t="str">
            <v>BKO_PKG</v>
          </cell>
          <cell r="D489" t="str">
            <v>PACKAGING</v>
          </cell>
          <cell r="E489">
            <v>0</v>
          </cell>
          <cell r="F489" t="str">
            <v>Gerir Back Office Comercial</v>
          </cell>
          <cell r="G489" t="str">
            <v>Gerir Backoffice Comercial de Packaging</v>
          </cell>
          <cell r="H489" t="str">
            <v>Geral</v>
          </cell>
          <cell r="I489">
            <v>56</v>
          </cell>
          <cell r="J489" t="str">
            <v>Atender Dúvidas, Consultas das Regionais e Filiais</v>
          </cell>
          <cell r="K489" t="str">
            <v>NÃO</v>
          </cell>
          <cell r="L489" t="str">
            <v>INTERFERÊNCIA</v>
          </cell>
          <cell r="M489" t="str">
            <v>INTERFERÊNCIA</v>
          </cell>
          <cell r="N489" t="str">
            <v>NÃO</v>
          </cell>
          <cell r="O489" t="str">
            <v>INTERFERÊNCIA</v>
          </cell>
        </row>
        <row r="490">
          <cell r="B490" t="str">
            <v>AT_487</v>
          </cell>
          <cell r="C490" t="str">
            <v>BKO_PKG</v>
          </cell>
          <cell r="D490" t="str">
            <v>PACKAGING</v>
          </cell>
          <cell r="E490">
            <v>0</v>
          </cell>
          <cell r="F490" t="str">
            <v>Gerir Back Office Comercial</v>
          </cell>
          <cell r="G490" t="str">
            <v>Gerir Backoffice Comercial de Packaging</v>
          </cell>
          <cell r="H490" t="str">
            <v>Geral</v>
          </cell>
          <cell r="I490">
            <v>57</v>
          </cell>
          <cell r="J490" t="str">
            <v>Aprovações Gerais (RC, OC, Contratos)</v>
          </cell>
          <cell r="K490" t="str">
            <v>NÃO</v>
          </cell>
          <cell r="L490" t="str">
            <v>INTERFERÊNCIA</v>
          </cell>
          <cell r="M490" t="str">
            <v>NÃO TRANSACIONAL</v>
          </cell>
          <cell r="N490" t="str">
            <v>NÃO</v>
          </cell>
          <cell r="O490" t="str">
            <v>AS-IS</v>
          </cell>
        </row>
        <row r="491">
          <cell r="B491" t="str">
            <v>AT_488</v>
          </cell>
          <cell r="C491" t="str">
            <v>BKO_PKG</v>
          </cell>
          <cell r="D491" t="str">
            <v>PACKAGING</v>
          </cell>
          <cell r="E491">
            <v>0</v>
          </cell>
          <cell r="F491" t="str">
            <v>Gerir Back Office Comercial</v>
          </cell>
          <cell r="G491" t="str">
            <v>Gerir Backoffice Comercial de Packaging</v>
          </cell>
          <cell r="H491" t="str">
            <v>Geral</v>
          </cell>
          <cell r="I491">
            <v>58</v>
          </cell>
          <cell r="J491" t="str">
            <v>Análise e definição de Indicadores</v>
          </cell>
          <cell r="K491" t="str">
            <v>NÃO</v>
          </cell>
          <cell r="L491" t="str">
            <v>INTERFERÊNCIA</v>
          </cell>
          <cell r="M491" t="str">
            <v>NÃO TRANSACIONAL</v>
          </cell>
          <cell r="N491" t="str">
            <v>SIM</v>
          </cell>
          <cell r="O491" t="str">
            <v>AS-IS</v>
          </cell>
        </row>
        <row r="492">
          <cell r="B492" t="str">
            <v>AT_489</v>
          </cell>
          <cell r="C492" t="str">
            <v>BKO_PKG</v>
          </cell>
          <cell r="D492" t="str">
            <v>PACKAGING</v>
          </cell>
          <cell r="E492">
            <v>0</v>
          </cell>
          <cell r="F492" t="str">
            <v>Gerir Back Office Comercial</v>
          </cell>
          <cell r="G492" t="str">
            <v>Gerir Backoffice Comercial de Packaging</v>
          </cell>
          <cell r="H492" t="str">
            <v>Geral</v>
          </cell>
          <cell r="I492">
            <v>59</v>
          </cell>
          <cell r="J492" t="str">
            <v>Report para Matriz (EUA)</v>
          </cell>
          <cell r="K492" t="str">
            <v>NÃO</v>
          </cell>
          <cell r="L492" t="str">
            <v>INTERFERÊNCIA</v>
          </cell>
          <cell r="M492" t="str">
            <v>TRANSACIONAL</v>
          </cell>
          <cell r="N492" t="str">
            <v>SIM</v>
          </cell>
          <cell r="O492" t="str">
            <v>CSC</v>
          </cell>
        </row>
        <row r="493">
          <cell r="B493" t="str">
            <v>AT_490</v>
          </cell>
          <cell r="C493" t="str">
            <v>BKO_PKG</v>
          </cell>
          <cell r="D493" t="str">
            <v>PACKAGING</v>
          </cell>
          <cell r="E493">
            <v>0</v>
          </cell>
          <cell r="F493" t="str">
            <v>Gerir Back Office Comercial</v>
          </cell>
          <cell r="G493" t="str">
            <v>Gerir Backoffice Comercial de Packaging</v>
          </cell>
          <cell r="H493" t="str">
            <v>Geral</v>
          </cell>
          <cell r="I493">
            <v>60</v>
          </cell>
          <cell r="J493" t="str">
            <v>Participar em Eventos do Setor</v>
          </cell>
          <cell r="K493" t="str">
            <v>NÃO</v>
          </cell>
          <cell r="L493" t="str">
            <v>INTERFERÊNCIA</v>
          </cell>
          <cell r="M493" t="str">
            <v>NÃO TRANSACIONAL</v>
          </cell>
          <cell r="N493" t="str">
            <v>NÃO</v>
          </cell>
          <cell r="O493" t="str">
            <v>AS-IS</v>
          </cell>
        </row>
        <row r="494">
          <cell r="B494" t="str">
            <v>AT_491</v>
          </cell>
          <cell r="C494" t="str">
            <v>BKO_PKG</v>
          </cell>
          <cell r="D494" t="str">
            <v>PACKAGING</v>
          </cell>
          <cell r="E494">
            <v>0</v>
          </cell>
          <cell r="F494" t="str">
            <v>Gerir Back Office Comercial</v>
          </cell>
          <cell r="G494" t="str">
            <v>Gerir Backoffice Comercial de Packaging</v>
          </cell>
          <cell r="H494" t="str">
            <v>Geral</v>
          </cell>
          <cell r="I494">
            <v>61</v>
          </cell>
          <cell r="J494" t="str">
            <v>Gerenciar a tabela de preços</v>
          </cell>
          <cell r="K494" t="str">
            <v>NÃO</v>
          </cell>
          <cell r="L494" t="str">
            <v>INTERFERÊNCIA</v>
          </cell>
          <cell r="M494" t="str">
            <v>NÃO TRANSACIONAL</v>
          </cell>
          <cell r="N494" t="str">
            <v>SIM</v>
          </cell>
          <cell r="O494" t="str">
            <v>AS-IS</v>
          </cell>
        </row>
        <row r="495">
          <cell r="B495" t="str">
            <v>AT_492</v>
          </cell>
          <cell r="C495" t="str">
            <v>BKO_PKG</v>
          </cell>
          <cell r="D495" t="str">
            <v>PACKAGING</v>
          </cell>
          <cell r="E495">
            <v>0</v>
          </cell>
          <cell r="F495" t="str">
            <v>Gerir Back Office Comercial</v>
          </cell>
          <cell r="G495" t="str">
            <v>Gerir Backoffice Comercial de Packaging</v>
          </cell>
          <cell r="H495" t="str">
            <v>Geral</v>
          </cell>
          <cell r="I495">
            <v>62</v>
          </cell>
          <cell r="J495" t="str">
            <v>Apoiar atividades de importação/ exportação</v>
          </cell>
          <cell r="K495" t="str">
            <v>NÃO</v>
          </cell>
          <cell r="L495" t="str">
            <v>INTERFERÊNCIA</v>
          </cell>
          <cell r="M495" t="str">
            <v>NÃO TRANSACIONAL</v>
          </cell>
          <cell r="N495" t="str">
            <v>SIM</v>
          </cell>
          <cell r="O495" t="str">
            <v>AS-IS</v>
          </cell>
        </row>
        <row r="496">
          <cell r="B496" t="str">
            <v>AT_493</v>
          </cell>
          <cell r="C496" t="str">
            <v>BKO_PKG</v>
          </cell>
          <cell r="D496" t="str">
            <v>PACKAGING</v>
          </cell>
          <cell r="E496">
            <v>0</v>
          </cell>
          <cell r="F496" t="str">
            <v>Gerir Back Office Comercial</v>
          </cell>
          <cell r="G496" t="str">
            <v>Gerir Backoffice Comercial de Packaging</v>
          </cell>
          <cell r="H496" t="str">
            <v>Geral</v>
          </cell>
          <cell r="I496">
            <v>63</v>
          </cell>
          <cell r="J496" t="str">
            <v>Projetos da área, como a implantação do Palm, melhorias em sistemas, entre outros.</v>
          </cell>
          <cell r="K496" t="str">
            <v>NÃO</v>
          </cell>
          <cell r="L496" t="str">
            <v>INTERFERÊNCIA</v>
          </cell>
          <cell r="M496" t="str">
            <v>NÃO TRANSACIONAL</v>
          </cell>
          <cell r="N496" t="str">
            <v>NÃO</v>
          </cell>
          <cell r="O496" t="str">
            <v>AS-IS</v>
          </cell>
        </row>
        <row r="497">
          <cell r="B497" t="str">
            <v>AT_494</v>
          </cell>
          <cell r="C497" t="str">
            <v>BKO_FEED</v>
          </cell>
          <cell r="D497" t="str">
            <v>FEED</v>
          </cell>
          <cell r="E497" t="str">
            <v>ASIS.BKO.FED.001</v>
          </cell>
          <cell r="F497" t="str">
            <v>Gerir Back Office Comercial</v>
          </cell>
          <cell r="G497" t="str">
            <v>Gerir Back Office Comercial de Feed Ingredients</v>
          </cell>
          <cell r="H497" t="str">
            <v>Gerir pedidos Feed Ingredients</v>
          </cell>
          <cell r="I497">
            <v>1</v>
          </cell>
          <cell r="J497" t="str">
            <v>Criar e enviar a fatura PROFORMA ao cliente</v>
          </cell>
          <cell r="K497" t="str">
            <v>NÃO</v>
          </cell>
          <cell r="L497" t="str">
            <v>PROD. CONTÍNUA</v>
          </cell>
          <cell r="M497" t="str">
            <v>TRANSACIONAL</v>
          </cell>
          <cell r="N497" t="str">
            <v>SIM</v>
          </cell>
          <cell r="O497" t="str">
            <v>CSC</v>
          </cell>
        </row>
        <row r="498">
          <cell r="B498" t="str">
            <v>AT_495</v>
          </cell>
          <cell r="C498" t="str">
            <v>BKO_FEED</v>
          </cell>
          <cell r="D498" t="str">
            <v>FEED</v>
          </cell>
          <cell r="E498" t="str">
            <v>ASIS.BKO.FED.001</v>
          </cell>
          <cell r="F498" t="str">
            <v>Gerir Back Office Comercial</v>
          </cell>
          <cell r="G498" t="str">
            <v>Gerir Back Office Comercial de Feed Ingredients</v>
          </cell>
          <cell r="H498" t="str">
            <v>Gerir pedidos Feed Ingredients</v>
          </cell>
          <cell r="I498">
            <v>2</v>
          </cell>
          <cell r="J498" t="str">
            <v>Preencher Purchase Order (PO) após confirmação da PROFORMA</v>
          </cell>
          <cell r="K498" t="str">
            <v>NÃO</v>
          </cell>
          <cell r="L498" t="str">
            <v>PROD. CONTÍNUA</v>
          </cell>
          <cell r="M498" t="str">
            <v>TRANSACIONAL</v>
          </cell>
          <cell r="N498" t="str">
            <v>SIM</v>
          </cell>
          <cell r="O498" t="str">
            <v>CSC</v>
          </cell>
        </row>
        <row r="499">
          <cell r="B499" t="str">
            <v>AT_496</v>
          </cell>
          <cell r="C499" t="str">
            <v>BKO_FEED</v>
          </cell>
          <cell r="D499" t="str">
            <v>FEED</v>
          </cell>
          <cell r="E499" t="str">
            <v>ASIS.BKO.FED.001</v>
          </cell>
          <cell r="F499" t="str">
            <v>Gerir Back Office Comercial</v>
          </cell>
          <cell r="G499" t="str">
            <v>Gerir Back Office Comercial de Feed Ingredients</v>
          </cell>
          <cell r="H499" t="str">
            <v>Gerir pedidos Feed Ingredients</v>
          </cell>
          <cell r="I499">
            <v>3</v>
          </cell>
          <cell r="J499" t="str">
            <v>Atualizar planilha de controle de embarques e enviar follow-up para os clientes</v>
          </cell>
          <cell r="K499" t="str">
            <v>NÃO</v>
          </cell>
          <cell r="L499" t="str">
            <v>PROD. CONTÍNUA</v>
          </cell>
          <cell r="M499" t="str">
            <v>TRANSACIONAL</v>
          </cell>
          <cell r="N499" t="str">
            <v>SIM</v>
          </cell>
          <cell r="O499" t="str">
            <v>CSC</v>
          </cell>
        </row>
        <row r="500">
          <cell r="B500" t="str">
            <v>AT_497</v>
          </cell>
          <cell r="C500" t="str">
            <v>BKO_FEED</v>
          </cell>
          <cell r="D500" t="str">
            <v>FEED</v>
          </cell>
          <cell r="E500" t="str">
            <v>ASIS.BKO.FED.001</v>
          </cell>
          <cell r="F500" t="str">
            <v>Gerir Back Office Comercial</v>
          </cell>
          <cell r="G500" t="str">
            <v>Gerir Back Office Comercial de Feed Ingredients</v>
          </cell>
          <cell r="H500" t="str">
            <v>Gerir pedidos Feed Ingredients</v>
          </cell>
          <cell r="I500">
            <v>4</v>
          </cell>
          <cell r="J500" t="str">
            <v>Conferir e garantir a documentação de embarque enviada pelos EUA</v>
          </cell>
          <cell r="K500" t="str">
            <v>NÃO</v>
          </cell>
          <cell r="L500" t="str">
            <v>PROD. CONTÍNUA</v>
          </cell>
          <cell r="M500" t="str">
            <v>TRANSACIONAL</v>
          </cell>
          <cell r="N500" t="str">
            <v>SIM</v>
          </cell>
          <cell r="O500" t="str">
            <v>CSC</v>
          </cell>
        </row>
        <row r="501">
          <cell r="B501" t="str">
            <v>AT_498</v>
          </cell>
          <cell r="C501" t="str">
            <v>BKO_FEED</v>
          </cell>
          <cell r="D501" t="str">
            <v>FEED</v>
          </cell>
          <cell r="E501" t="str">
            <v>ASIS.BKO.FED.001</v>
          </cell>
          <cell r="F501" t="str">
            <v>Gerir Back Office Comercial</v>
          </cell>
          <cell r="G501" t="str">
            <v>Gerir Back Office Comercial de Feed Ingredients</v>
          </cell>
          <cell r="H501" t="str">
            <v>Gerir pedidos Feed Ingredients</v>
          </cell>
          <cell r="I501">
            <v>5</v>
          </cell>
          <cell r="J501" t="str">
            <v>Registrar pagamento e entrega na planilha de controle de vendas</v>
          </cell>
          <cell r="K501" t="str">
            <v>NÃO</v>
          </cell>
          <cell r="L501" t="str">
            <v>PROD. CONTÍNUA</v>
          </cell>
          <cell r="M501" t="str">
            <v>TRANSACIONAL</v>
          </cell>
          <cell r="N501" t="str">
            <v>SIM</v>
          </cell>
          <cell r="O501" t="str">
            <v>CSC</v>
          </cell>
        </row>
        <row r="502">
          <cell r="B502" t="str">
            <v>AT_499</v>
          </cell>
          <cell r="C502" t="str">
            <v>BKO_FEED</v>
          </cell>
          <cell r="D502" t="str">
            <v>FEED</v>
          </cell>
          <cell r="E502" t="str">
            <v>ASIS.BKO.FED.001</v>
          </cell>
          <cell r="F502" t="str">
            <v>Gerir Back Office Comercial</v>
          </cell>
          <cell r="G502" t="str">
            <v>Gerir Back Office Comercial de Feed Ingredients</v>
          </cell>
          <cell r="H502" t="str">
            <v>Gerir pedidos Feed Ingredients</v>
          </cell>
          <cell r="I502">
            <v>6</v>
          </cell>
          <cell r="J502" t="str">
            <v>Atender clientes South America solicitando informações</v>
          </cell>
          <cell r="K502" t="str">
            <v>NÃO</v>
          </cell>
          <cell r="L502" t="str">
            <v>INTERFERÊNCIA</v>
          </cell>
          <cell r="M502" t="str">
            <v>INTERFERÊNCIA</v>
          </cell>
          <cell r="N502" t="str">
            <v>SIM</v>
          </cell>
          <cell r="O502" t="str">
            <v>CSC</v>
          </cell>
        </row>
        <row r="503">
          <cell r="B503" t="str">
            <v>AT_500</v>
          </cell>
          <cell r="C503" t="str">
            <v>BKO_FEED</v>
          </cell>
          <cell r="D503" t="str">
            <v>FEED</v>
          </cell>
          <cell r="E503" t="str">
            <v>ASIS.BKO.FED.001</v>
          </cell>
          <cell r="F503" t="str">
            <v>Gerir Back Office Comercial</v>
          </cell>
          <cell r="G503" t="str">
            <v>Gerir Back Office Comercial de Feed Ingredients</v>
          </cell>
          <cell r="H503" t="str">
            <v>Gerir pedidos Feed Ingredients</v>
          </cell>
          <cell r="I503">
            <v>7</v>
          </cell>
          <cell r="J503" t="str">
            <v>Enviar e receber informações dos EUA sobre pedidos Feed Ingredients</v>
          </cell>
          <cell r="K503" t="str">
            <v>NÃO</v>
          </cell>
          <cell r="L503" t="str">
            <v>INTERFERÊNCIA</v>
          </cell>
          <cell r="M503" t="str">
            <v>TRANSACIONAL</v>
          </cell>
          <cell r="N503" t="str">
            <v>SIM</v>
          </cell>
          <cell r="O503" t="str">
            <v>CSC</v>
          </cell>
        </row>
        <row r="504">
          <cell r="B504" t="str">
            <v>AT_501</v>
          </cell>
          <cell r="C504" t="str">
            <v>BKO_FEED</v>
          </cell>
          <cell r="D504" t="str">
            <v>FEED</v>
          </cell>
          <cell r="E504" t="str">
            <v>ASIS.BKO.FED.001</v>
          </cell>
          <cell r="F504" t="str">
            <v>Gerir Back Office Comercial</v>
          </cell>
          <cell r="G504" t="str">
            <v>Gerir Back Office Comercial de Feed Ingredients</v>
          </cell>
          <cell r="H504" t="str">
            <v>Gerir pedidos Feed Ingredients</v>
          </cell>
          <cell r="I504">
            <v>8</v>
          </cell>
          <cell r="J504" t="str">
            <v>Dúvidas, Orientações e auxílio sobre produtos</v>
          </cell>
          <cell r="K504" t="str">
            <v>NÃO</v>
          </cell>
          <cell r="L504" t="str">
            <v>INTERFERÊNCIA</v>
          </cell>
          <cell r="M504" t="str">
            <v>INTERFERÊNCIA</v>
          </cell>
          <cell r="N504" t="str">
            <v>SIM</v>
          </cell>
          <cell r="O504" t="str">
            <v>AS-IS</v>
          </cell>
        </row>
        <row r="505">
          <cell r="B505" t="str">
            <v>AT_502</v>
          </cell>
          <cell r="C505" t="str">
            <v>BKO_FEED</v>
          </cell>
          <cell r="D505" t="str">
            <v>FEED</v>
          </cell>
          <cell r="E505" t="str">
            <v>ASIS.BKO.FED.001</v>
          </cell>
          <cell r="F505" t="str">
            <v>Gerir Back Office Comercial</v>
          </cell>
          <cell r="G505" t="str">
            <v>Gerir Back Office Comercial de Feed Ingredients</v>
          </cell>
          <cell r="H505" t="str">
            <v>Gerir pedidos Feed Ingredients</v>
          </cell>
          <cell r="I505">
            <v>9</v>
          </cell>
          <cell r="J505" t="str">
            <v>Inserir pedido mercado local no JDE</v>
          </cell>
          <cell r="K505" t="str">
            <v>NÃO</v>
          </cell>
          <cell r="L505" t="str">
            <v>PROD. CONTÍNUA</v>
          </cell>
          <cell r="M505" t="str">
            <v>TRANSACIONAL</v>
          </cell>
          <cell r="N505" t="str">
            <v>SIM</v>
          </cell>
          <cell r="O505" t="str">
            <v>CSC</v>
          </cell>
        </row>
        <row r="506">
          <cell r="B506" t="str">
            <v>AT_503</v>
          </cell>
          <cell r="C506" t="str">
            <v>BKO_FEED</v>
          </cell>
          <cell r="D506" t="str">
            <v>FEED</v>
          </cell>
          <cell r="E506" t="str">
            <v>ASIS.BKO.FED.001</v>
          </cell>
          <cell r="F506" t="str">
            <v>Gerir Back Office Comercial</v>
          </cell>
          <cell r="G506" t="str">
            <v>Gerir Back Office Comercial de Feed Ingredients</v>
          </cell>
          <cell r="H506" t="str">
            <v>Gerir pedidos Feed Ingredients</v>
          </cell>
          <cell r="I506">
            <v>10</v>
          </cell>
          <cell r="J506" t="str">
            <v>Atualizar planilha de controle de vendas e comissões e estoques do armazém</v>
          </cell>
          <cell r="K506" t="str">
            <v>NÃO</v>
          </cell>
          <cell r="L506" t="str">
            <v>PROD. CONTÍNUA</v>
          </cell>
          <cell r="M506" t="str">
            <v>TRANSACIONAL</v>
          </cell>
          <cell r="N506" t="str">
            <v>SIM</v>
          </cell>
          <cell r="O506" t="str">
            <v>CSC</v>
          </cell>
        </row>
        <row r="507">
          <cell r="B507" t="str">
            <v>AT_504</v>
          </cell>
          <cell r="C507" t="str">
            <v>BKO_FEED</v>
          </cell>
          <cell r="D507" t="str">
            <v>FEED</v>
          </cell>
          <cell r="E507" t="str">
            <v>ASIS.BKO.FED.001</v>
          </cell>
          <cell r="F507" t="str">
            <v>Gerir Back Office Comercial</v>
          </cell>
          <cell r="G507" t="str">
            <v>Gerir Back Office Comercial de Feed Ingredients</v>
          </cell>
          <cell r="H507" t="str">
            <v>Gerir pedidos Feed Ingredients</v>
          </cell>
          <cell r="I507">
            <v>11</v>
          </cell>
          <cell r="J507" t="str">
            <v>Organizar logística do pedido (FOB ou CIF) e informar cliente ou logística ADM</v>
          </cell>
          <cell r="K507" t="str">
            <v>NÃO</v>
          </cell>
          <cell r="L507" t="str">
            <v>PROD. CONTÍNUA</v>
          </cell>
          <cell r="M507" t="str">
            <v>TRANSACIONAL</v>
          </cell>
          <cell r="N507" t="str">
            <v>SIM</v>
          </cell>
          <cell r="O507" t="str">
            <v>CSC</v>
          </cell>
        </row>
        <row r="508">
          <cell r="B508" t="str">
            <v>AT_505</v>
          </cell>
          <cell r="C508" t="str">
            <v>BKO_FEED</v>
          </cell>
          <cell r="D508" t="str">
            <v>FEED</v>
          </cell>
          <cell r="E508" t="str">
            <v>ASIS.BKO.FED.001</v>
          </cell>
          <cell r="F508" t="str">
            <v>Gerir Back Office Comercial</v>
          </cell>
          <cell r="G508" t="str">
            <v>Gerir Back Office Comercial de Feed Ingredients</v>
          </cell>
          <cell r="H508" t="str">
            <v>Gerir pedidos Feed Ingredients</v>
          </cell>
          <cell r="I508">
            <v>12</v>
          </cell>
          <cell r="J508" t="str">
            <v>Emitir nota fiscal e boleto do pedido no JDE e encaminhar ao cliente</v>
          </cell>
          <cell r="K508" t="str">
            <v>NÃO</v>
          </cell>
          <cell r="L508" t="str">
            <v>PROD. CONTÍNUA</v>
          </cell>
          <cell r="M508" t="str">
            <v>TRANSACIONAL</v>
          </cell>
          <cell r="N508" t="str">
            <v>SIM</v>
          </cell>
          <cell r="O508" t="str">
            <v>CSC</v>
          </cell>
        </row>
        <row r="509">
          <cell r="B509" t="str">
            <v>AT_506</v>
          </cell>
          <cell r="C509" t="str">
            <v>BKO_FEED</v>
          </cell>
          <cell r="D509" t="str">
            <v>FEED</v>
          </cell>
          <cell r="E509" t="str">
            <v>ASIS.BKO.FED.001</v>
          </cell>
          <cell r="F509" t="str">
            <v>Gerir Back Office Comercial</v>
          </cell>
          <cell r="G509" t="str">
            <v>Gerir Back Office Comercial de Feed Ingredients</v>
          </cell>
          <cell r="H509" t="str">
            <v>Gerir pedidos Feed Ingredients</v>
          </cell>
          <cell r="I509">
            <v>13</v>
          </cell>
          <cell r="J509" t="str">
            <v>Atender e Coordenar entregas junto com a logística ADM</v>
          </cell>
          <cell r="K509" t="str">
            <v>NÃO</v>
          </cell>
          <cell r="L509" t="str">
            <v>INTERFERÊNCIA</v>
          </cell>
          <cell r="M509" t="str">
            <v>INTERFERÊNCIA</v>
          </cell>
          <cell r="N509" t="str">
            <v>SIM</v>
          </cell>
          <cell r="O509" t="str">
            <v>CSC</v>
          </cell>
        </row>
        <row r="510">
          <cell r="B510" t="str">
            <v>AT_507</v>
          </cell>
          <cell r="C510" t="str">
            <v>BKO_FEED</v>
          </cell>
          <cell r="D510" t="str">
            <v>FEED</v>
          </cell>
          <cell r="E510" t="str">
            <v>ASIS.BKO.FED.001</v>
          </cell>
          <cell r="F510" t="str">
            <v>Gerir Back Office Comercial</v>
          </cell>
          <cell r="G510" t="str">
            <v>Gerir Back Office Comercial de Feed Ingredients</v>
          </cell>
          <cell r="H510" t="str">
            <v>Gerir pedidos Feed Ingredients</v>
          </cell>
          <cell r="I510">
            <v>14</v>
          </cell>
          <cell r="J510" t="str">
            <v>Atender clientes mercado local sobre informações sobre entregas</v>
          </cell>
          <cell r="K510" t="str">
            <v>NÃO</v>
          </cell>
          <cell r="L510" t="str">
            <v>INTERFERÊNCIA</v>
          </cell>
          <cell r="M510" t="str">
            <v>INTERFERÊNCIA</v>
          </cell>
          <cell r="N510" t="str">
            <v>SIM</v>
          </cell>
          <cell r="O510" t="str">
            <v>CSC</v>
          </cell>
        </row>
        <row r="511">
          <cell r="B511" t="str">
            <v>AT_508</v>
          </cell>
          <cell r="C511" t="str">
            <v>BKO_FEED</v>
          </cell>
          <cell r="D511" t="str">
            <v>FEED</v>
          </cell>
          <cell r="E511" t="str">
            <v>ASIS.BKO.FED.001</v>
          </cell>
          <cell r="F511" t="str">
            <v>Gerir Back Office Comercial</v>
          </cell>
          <cell r="G511" t="str">
            <v>Gerir Back Office Comercial de Feed Ingredients</v>
          </cell>
          <cell r="H511" t="str">
            <v>Gerir pedidos Feed Ingredients</v>
          </cell>
          <cell r="I511">
            <v>15</v>
          </cell>
          <cell r="J511" t="str">
            <v>Atender clientes mercado local sobre informações sobre produtos</v>
          </cell>
          <cell r="K511" t="str">
            <v>NÃO</v>
          </cell>
          <cell r="L511" t="str">
            <v>INTERFERÊNCIA</v>
          </cell>
          <cell r="M511" t="str">
            <v>NÃO TRANSACIONAL</v>
          </cell>
          <cell r="N511" t="str">
            <v>SIM</v>
          </cell>
          <cell r="O511" t="str">
            <v>AS-IS</v>
          </cell>
        </row>
        <row r="512">
          <cell r="B512" t="str">
            <v>AT_509</v>
          </cell>
          <cell r="C512" t="str">
            <v>BKO_FEED</v>
          </cell>
          <cell r="D512" t="str">
            <v>FEED</v>
          </cell>
          <cell r="E512" t="str">
            <v>ASIS.BKO.FED.002</v>
          </cell>
          <cell r="F512" t="str">
            <v>Gerir Back Office Comercial</v>
          </cell>
          <cell r="G512" t="str">
            <v>Gerir Back Office Comercial de Feed Ingredients</v>
          </cell>
          <cell r="H512" t="str">
            <v>Gerir crédito dos clientes</v>
          </cell>
          <cell r="I512">
            <v>16</v>
          </cell>
          <cell r="J512" t="str">
            <v>Obter com cliente documentos necessários para regularizar o cadastro</v>
          </cell>
          <cell r="K512" t="str">
            <v>NÃO</v>
          </cell>
          <cell r="L512" t="str">
            <v>PROD. CONTÍNUA</v>
          </cell>
          <cell r="M512" t="str">
            <v>TRANSACIONAL</v>
          </cell>
          <cell r="N512" t="str">
            <v>SIM</v>
          </cell>
          <cell r="O512" t="str">
            <v>CSC</v>
          </cell>
        </row>
        <row r="513">
          <cell r="B513" t="str">
            <v>AT_510</v>
          </cell>
          <cell r="C513" t="str">
            <v>BKO_FEED</v>
          </cell>
          <cell r="D513" t="str">
            <v>FEED</v>
          </cell>
          <cell r="E513" t="str">
            <v>ASIS.BKO.FED.002</v>
          </cell>
          <cell r="F513" t="str">
            <v>Gerir Back Office Comercial</v>
          </cell>
          <cell r="G513" t="str">
            <v>Gerir Back Office Comercial de Feed Ingredients</v>
          </cell>
          <cell r="H513" t="str">
            <v>Gerir crédito dos clientes</v>
          </cell>
          <cell r="I513">
            <v>17</v>
          </cell>
          <cell r="J513" t="str">
            <v>Solicitar comprovantes de pagamento e confirmar recebimento com Contas a Receber</v>
          </cell>
          <cell r="K513" t="str">
            <v>NÃO</v>
          </cell>
          <cell r="L513" t="str">
            <v>PROD. CONTÍNUA</v>
          </cell>
          <cell r="M513" t="str">
            <v>TRANSACIONAL</v>
          </cell>
          <cell r="N513" t="str">
            <v>SIM</v>
          </cell>
          <cell r="O513" t="str">
            <v>CSC</v>
          </cell>
        </row>
        <row r="514">
          <cell r="B514" t="str">
            <v>AT_511</v>
          </cell>
          <cell r="C514" t="str">
            <v>BKO_FEED</v>
          </cell>
          <cell r="D514" t="str">
            <v>FEED</v>
          </cell>
          <cell r="E514" t="str">
            <v>ASIS.BKO.FED.002</v>
          </cell>
          <cell r="F514" t="str">
            <v>Gerir Back Office Comercial</v>
          </cell>
          <cell r="G514" t="str">
            <v>Gerir Back Office Comercial de Feed Ingredients</v>
          </cell>
          <cell r="H514" t="str">
            <v>Gerir crédito dos clientes</v>
          </cell>
          <cell r="I514">
            <v>18</v>
          </cell>
          <cell r="J514" t="str">
            <v>Obter com cliente documentos necessários para conceder crédito, preencher a ficha de crédito e solicitar aumento ou renovação dos limites</v>
          </cell>
          <cell r="K514" t="str">
            <v>NÃO</v>
          </cell>
          <cell r="L514" t="str">
            <v>PROD. CONTÍNUA</v>
          </cell>
          <cell r="M514" t="str">
            <v>TRANSACIONAL</v>
          </cell>
          <cell r="N514" t="str">
            <v>SIM</v>
          </cell>
          <cell r="O514" t="str">
            <v>CSC</v>
          </cell>
        </row>
        <row r="515">
          <cell r="B515" t="str">
            <v>AT_512</v>
          </cell>
          <cell r="C515" t="str">
            <v>BKO_FEED</v>
          </cell>
          <cell r="D515" t="str">
            <v>FEED</v>
          </cell>
          <cell r="E515" t="str">
            <v>ASIS.BKO.FED.003</v>
          </cell>
          <cell r="F515" t="str">
            <v>Gerir Back Office Comercial</v>
          </cell>
          <cell r="G515" t="str">
            <v>Gerir Back Office Comercial de Feed Ingredients</v>
          </cell>
          <cell r="H515" t="str">
            <v>Controlar estoques</v>
          </cell>
          <cell r="I515">
            <v>19</v>
          </cell>
          <cell r="J515" t="str">
            <v>Registrar previsão de vendas e conferir e atualizar estoques com os armazéns</v>
          </cell>
          <cell r="K515" t="str">
            <v>NÃO</v>
          </cell>
          <cell r="L515" t="str">
            <v>PROD. CONTÍNUA</v>
          </cell>
          <cell r="M515" t="str">
            <v>TRANSACIONAL</v>
          </cell>
          <cell r="N515" t="str">
            <v>SIM</v>
          </cell>
          <cell r="O515" t="str">
            <v>CSC</v>
          </cell>
        </row>
        <row r="516">
          <cell r="B516" t="str">
            <v>AT_513</v>
          </cell>
          <cell r="C516" t="str">
            <v>BKO_FEED</v>
          </cell>
          <cell r="D516" t="str">
            <v>FEED</v>
          </cell>
          <cell r="E516" t="str">
            <v>ASIS.BKO.FED.003</v>
          </cell>
          <cell r="F516" t="str">
            <v>Gerir Back Office Comercial</v>
          </cell>
          <cell r="G516" t="str">
            <v>Gerir Back Office Comercial de Feed Ingredients</v>
          </cell>
          <cell r="H516" t="str">
            <v>Controlar estoques</v>
          </cell>
          <cell r="I516">
            <v>20</v>
          </cell>
          <cell r="J516" t="str">
            <v>Solicitar e acompanhar a importação de produtos conforme necessidade</v>
          </cell>
          <cell r="K516" t="str">
            <v>NÃO</v>
          </cell>
          <cell r="L516" t="str">
            <v>PROD. CONTÍNUA</v>
          </cell>
          <cell r="M516" t="str">
            <v>NÃO TRANSACIONAL</v>
          </cell>
          <cell r="N516" t="str">
            <v>SIM</v>
          </cell>
          <cell r="O516" t="str">
            <v>AS-IS</v>
          </cell>
        </row>
        <row r="517">
          <cell r="B517" t="str">
            <v>AT_514</v>
          </cell>
          <cell r="C517" t="str">
            <v>BKO_FEED</v>
          </cell>
          <cell r="D517" t="str">
            <v>FEED</v>
          </cell>
          <cell r="E517" t="str">
            <v>ASIS.BKO.FED.003</v>
          </cell>
          <cell r="F517" t="str">
            <v>Gerir Back Office Comercial</v>
          </cell>
          <cell r="G517" t="str">
            <v>Gerir Back Office Comercial de Feed Ingredients</v>
          </cell>
          <cell r="H517" t="str">
            <v>Controlar estoques</v>
          </cell>
          <cell r="I517">
            <v>21</v>
          </cell>
          <cell r="J517" t="str">
            <v>Emitir Nota Fiscal de Remessa de Depósito no JDE e acompanhar logística entre Porto e Armazém</v>
          </cell>
          <cell r="K517" t="str">
            <v>NÃO</v>
          </cell>
          <cell r="L517" t="str">
            <v>PROD. CONTÍNUA</v>
          </cell>
          <cell r="M517" t="str">
            <v>TRANSACIONAL</v>
          </cell>
          <cell r="N517" t="str">
            <v>SIM</v>
          </cell>
          <cell r="O517" t="str">
            <v>CSC</v>
          </cell>
        </row>
        <row r="518">
          <cell r="B518" t="str">
            <v>AT_515</v>
          </cell>
          <cell r="C518" t="str">
            <v>BKO_FEED</v>
          </cell>
          <cell r="D518" t="str">
            <v>FEED</v>
          </cell>
          <cell r="E518" t="str">
            <v>ASIS.BKO.FED.003</v>
          </cell>
          <cell r="F518" t="str">
            <v>Gerir Back Office Comercial</v>
          </cell>
          <cell r="G518" t="str">
            <v>Gerir Back Office Comercial de Feed Ingredients</v>
          </cell>
          <cell r="H518" t="str">
            <v>Controlar estoques</v>
          </cell>
          <cell r="I518">
            <v>22</v>
          </cell>
          <cell r="J518" t="str">
            <v>Acompanhar retorno dos containers até o Porto</v>
          </cell>
          <cell r="K518" t="str">
            <v>NÃO</v>
          </cell>
          <cell r="L518" t="str">
            <v>PROD. CONTÍNUA</v>
          </cell>
          <cell r="M518" t="str">
            <v>TRANSACIONAL</v>
          </cell>
          <cell r="N518" t="str">
            <v>SIM</v>
          </cell>
          <cell r="O518" t="str">
            <v>CSC</v>
          </cell>
        </row>
        <row r="519">
          <cell r="B519" t="str">
            <v>AT_516</v>
          </cell>
          <cell r="C519" t="str">
            <v>BKO_FEED</v>
          </cell>
          <cell r="D519" t="str">
            <v>FEED</v>
          </cell>
          <cell r="E519" t="str">
            <v>ASIS.BKO.FED.003</v>
          </cell>
          <cell r="F519" t="str">
            <v>Gerir Back Office Comercial</v>
          </cell>
          <cell r="G519" t="str">
            <v>Gerir Back Office Comercial de Feed Ingredients</v>
          </cell>
          <cell r="H519" t="str">
            <v>Controlar estoques</v>
          </cell>
          <cell r="I519">
            <v>23</v>
          </cell>
          <cell r="J519" t="str">
            <v>Verificar checklist do recebimento de produtos no armazém e registrar ocorrências no CRA</v>
          </cell>
          <cell r="K519" t="str">
            <v>NÃO</v>
          </cell>
          <cell r="L519" t="str">
            <v>PROD. CONTÍNUA</v>
          </cell>
          <cell r="M519" t="str">
            <v>TRANSACIONAL</v>
          </cell>
          <cell r="N519" t="str">
            <v>SIM</v>
          </cell>
          <cell r="O519" t="str">
            <v>CSC</v>
          </cell>
        </row>
        <row r="520">
          <cell r="B520" t="str">
            <v>AT_517</v>
          </cell>
          <cell r="C520" t="str">
            <v>BKO_FEED</v>
          </cell>
          <cell r="D520" t="str">
            <v>FEED</v>
          </cell>
          <cell r="E520" t="str">
            <v>ASIS.BKO.FED.003</v>
          </cell>
          <cell r="F520" t="str">
            <v>Gerir Back Office Comercial</v>
          </cell>
          <cell r="G520" t="str">
            <v>Gerir Back Office Comercial de Feed Ingredients</v>
          </cell>
          <cell r="H520" t="str">
            <v>Controlar estoques</v>
          </cell>
          <cell r="I520">
            <v>24</v>
          </cell>
          <cell r="J520" t="str">
            <v>Atualizar planilha de controle dos estoques</v>
          </cell>
          <cell r="K520" t="str">
            <v>NÃO</v>
          </cell>
          <cell r="L520" t="str">
            <v>PROD. CONTÍNUA</v>
          </cell>
          <cell r="M520" t="str">
            <v>TRANSACIONAL</v>
          </cell>
          <cell r="N520" t="str">
            <v>SIM</v>
          </cell>
          <cell r="O520" t="str">
            <v>CSC</v>
          </cell>
        </row>
        <row r="521">
          <cell r="B521" t="str">
            <v>AT_518</v>
          </cell>
          <cell r="C521" t="str">
            <v>BKO_FEED</v>
          </cell>
          <cell r="D521" t="str">
            <v>FEED</v>
          </cell>
          <cell r="E521" t="str">
            <v>ASIS.BKO.FED.003</v>
          </cell>
          <cell r="F521" t="str">
            <v>Gerir Back Office Comercial</v>
          </cell>
          <cell r="G521" t="str">
            <v>Gerir Back Office Comercial de Feed Ingredients</v>
          </cell>
          <cell r="H521" t="str">
            <v>Controlar estoques</v>
          </cell>
          <cell r="I521">
            <v>25</v>
          </cell>
          <cell r="J521" t="str">
            <v>Solucionar ocorrências durante o processo de importação</v>
          </cell>
          <cell r="K521" t="str">
            <v>NÃO</v>
          </cell>
          <cell r="L521" t="str">
            <v>INTERFERÊNCIA</v>
          </cell>
          <cell r="M521" t="str">
            <v>INTERFERÊNCIA</v>
          </cell>
          <cell r="N521" t="str">
            <v>SIM</v>
          </cell>
          <cell r="O521" t="str">
            <v>CSC</v>
          </cell>
        </row>
        <row r="522">
          <cell r="B522" t="str">
            <v>AT_519</v>
          </cell>
          <cell r="C522" t="str">
            <v>BKO_FEED</v>
          </cell>
          <cell r="D522" t="str">
            <v>FEED</v>
          </cell>
          <cell r="E522" t="str">
            <v>ASIS.BKO.FED.003</v>
          </cell>
          <cell r="F522" t="str">
            <v>Gerir Back Office Comercial</v>
          </cell>
          <cell r="G522" t="str">
            <v>Gerir Back Office Comercial de Feed Ingredients</v>
          </cell>
          <cell r="H522" t="str">
            <v>Controlar estoques</v>
          </cell>
          <cell r="I522">
            <v>26</v>
          </cell>
          <cell r="J522" t="str">
            <v>Solucionar ocorrências durante o processo de transporte porto até o armazém</v>
          </cell>
          <cell r="K522" t="str">
            <v>NÃO</v>
          </cell>
          <cell r="L522" t="str">
            <v>INTERFERÊNCIA</v>
          </cell>
          <cell r="M522" t="str">
            <v>INTERFERÊNCIA</v>
          </cell>
          <cell r="N522" t="str">
            <v>SIM</v>
          </cell>
          <cell r="O522" t="str">
            <v>CSC</v>
          </cell>
        </row>
        <row r="523">
          <cell r="B523" t="str">
            <v>AT_520</v>
          </cell>
          <cell r="C523" t="str">
            <v>BKO_FEED</v>
          </cell>
          <cell r="D523" t="str">
            <v>FEED</v>
          </cell>
          <cell r="E523" t="str">
            <v>ASIS.BKO.FED.004</v>
          </cell>
          <cell r="F523" t="str">
            <v>Gerir Back Office Comercial</v>
          </cell>
          <cell r="G523" t="str">
            <v>Gerir Back Office Comercial de Feed Ingredients</v>
          </cell>
          <cell r="H523" t="str">
            <v>Gerir carteira de pedidos</v>
          </cell>
          <cell r="I523">
            <v>27</v>
          </cell>
          <cell r="J523" t="str">
            <v>Verificar status dos pedidos em carteira e informar clientes</v>
          </cell>
          <cell r="K523" t="str">
            <v>NÃO</v>
          </cell>
          <cell r="L523" t="str">
            <v>PROD. CONTÍNUA</v>
          </cell>
          <cell r="M523" t="str">
            <v>TRANSACIONAL</v>
          </cell>
          <cell r="N523" t="str">
            <v>SIM</v>
          </cell>
          <cell r="O523" t="str">
            <v>CSC</v>
          </cell>
        </row>
        <row r="524">
          <cell r="B524" t="str">
            <v>AT_521</v>
          </cell>
          <cell r="C524" t="str">
            <v>BKO_FEED</v>
          </cell>
          <cell r="D524" t="str">
            <v>FEED</v>
          </cell>
          <cell r="E524" t="str">
            <v>ASIS.BKO.FED.004</v>
          </cell>
          <cell r="F524" t="str">
            <v>Gerir Back Office Comercial</v>
          </cell>
          <cell r="G524" t="str">
            <v>Gerir Back Office Comercial de Feed Ingredients</v>
          </cell>
          <cell r="H524" t="str">
            <v>Gerir carteira de pedidos</v>
          </cell>
          <cell r="I524">
            <v>28</v>
          </cell>
          <cell r="J524" t="str">
            <v>Priorizar entregas para o período e enviar para Decatur</v>
          </cell>
          <cell r="K524" t="str">
            <v>NÃO</v>
          </cell>
          <cell r="L524" t="str">
            <v>PROD. CONTÍNUA</v>
          </cell>
          <cell r="M524" t="str">
            <v>NÃO TRANSACIONAL</v>
          </cell>
          <cell r="N524" t="str">
            <v>SIM</v>
          </cell>
          <cell r="O524" t="str">
            <v>AS-IS</v>
          </cell>
        </row>
        <row r="525">
          <cell r="B525" t="str">
            <v>AT_522</v>
          </cell>
          <cell r="C525" t="str">
            <v>BKO_FEED</v>
          </cell>
          <cell r="D525" t="str">
            <v>FEED</v>
          </cell>
          <cell r="E525" t="str">
            <v>ASIS.BKO.FED.004</v>
          </cell>
          <cell r="F525" t="str">
            <v>Gerir Back Office Comercial</v>
          </cell>
          <cell r="G525" t="str">
            <v>Gerir Back Office Comercial de Feed Ingredients</v>
          </cell>
          <cell r="H525" t="str">
            <v>Gerir carteira de pedidos</v>
          </cell>
          <cell r="I525">
            <v>29</v>
          </cell>
          <cell r="J525" t="str">
            <v>Enviar documentos para os clientes</v>
          </cell>
          <cell r="K525" t="str">
            <v>NÃO</v>
          </cell>
          <cell r="L525" t="str">
            <v>PROD. CONTÍNUA</v>
          </cell>
          <cell r="M525" t="str">
            <v>TRANSACIONAL</v>
          </cell>
          <cell r="N525" t="str">
            <v>SIM</v>
          </cell>
          <cell r="O525" t="str">
            <v>CSC</v>
          </cell>
        </row>
        <row r="526">
          <cell r="B526" t="str">
            <v>AT_523</v>
          </cell>
          <cell r="C526" t="str">
            <v>BKO_FEED</v>
          </cell>
          <cell r="D526" t="str">
            <v>FEED</v>
          </cell>
          <cell r="E526" t="str">
            <v>ASIS.BKO.FED.004</v>
          </cell>
          <cell r="F526" t="str">
            <v>Gerir Back Office Comercial</v>
          </cell>
          <cell r="G526" t="str">
            <v>Gerir Back Office Comercial de Feed Ingredients</v>
          </cell>
          <cell r="H526" t="str">
            <v>Gerir carteira de pedidos</v>
          </cell>
          <cell r="I526">
            <v>30</v>
          </cell>
          <cell r="J526" t="str">
            <v>Atualizar planilha de controle de embarques Decatur</v>
          </cell>
          <cell r="K526" t="str">
            <v>NÃO</v>
          </cell>
          <cell r="L526" t="str">
            <v>PROD. CONTÍNUA</v>
          </cell>
          <cell r="M526" t="str">
            <v>TRANSACIONAL</v>
          </cell>
          <cell r="N526" t="str">
            <v>SIM</v>
          </cell>
          <cell r="O526" t="str">
            <v>CSC</v>
          </cell>
        </row>
        <row r="527">
          <cell r="B527" t="str">
            <v>AT_524</v>
          </cell>
          <cell r="C527" t="str">
            <v>BKO_FEED</v>
          </cell>
          <cell r="D527" t="str">
            <v>FEED</v>
          </cell>
          <cell r="E527" t="str">
            <v>ASIS.BKO.FED.004</v>
          </cell>
          <cell r="F527" t="str">
            <v>Gerir Back Office Comercial</v>
          </cell>
          <cell r="G527" t="str">
            <v>Gerir Back Office Comercial de Feed Ingredients</v>
          </cell>
          <cell r="H527" t="str">
            <v>Gerir carteira de pedidos</v>
          </cell>
          <cell r="I527">
            <v>31</v>
          </cell>
          <cell r="J527" t="str">
            <v>Cancelar pedidos no JDE</v>
          </cell>
          <cell r="K527" t="str">
            <v>NÃO</v>
          </cell>
          <cell r="L527" t="str">
            <v>PROD. CONTÍNUA</v>
          </cell>
          <cell r="M527" t="str">
            <v>TRANSACIONAL</v>
          </cell>
          <cell r="N527" t="str">
            <v>SIM</v>
          </cell>
          <cell r="O527" t="str">
            <v>CSC</v>
          </cell>
        </row>
        <row r="528">
          <cell r="B528" t="str">
            <v>AT_525</v>
          </cell>
          <cell r="C528" t="str">
            <v>BKO_FEED</v>
          </cell>
          <cell r="D528" t="str">
            <v>FEED</v>
          </cell>
          <cell r="E528" t="str">
            <v>ASIS.BKO.FED.005</v>
          </cell>
          <cell r="F528" t="str">
            <v>Gerir Back Office Comercial</v>
          </cell>
          <cell r="G528" t="str">
            <v>Gerir Back Office Comercial de Feed Ingredients</v>
          </cell>
          <cell r="H528" t="str">
            <v>Gerir comissões dos representantes</v>
          </cell>
          <cell r="I528">
            <v>32</v>
          </cell>
          <cell r="J528" t="str">
            <v>Extrair relatório de comissões no Jde e conferir com planilha de controle de vendas</v>
          </cell>
          <cell r="K528" t="str">
            <v>NÃO</v>
          </cell>
          <cell r="L528" t="str">
            <v>PROD. CONTÍNUA</v>
          </cell>
          <cell r="M528" t="str">
            <v>TRANSACIONAL</v>
          </cell>
          <cell r="N528" t="str">
            <v>SIM</v>
          </cell>
          <cell r="O528" t="str">
            <v>CSC</v>
          </cell>
        </row>
        <row r="529">
          <cell r="B529" t="str">
            <v>AT_526</v>
          </cell>
          <cell r="C529" t="str">
            <v>BKO_FEED</v>
          </cell>
          <cell r="D529" t="str">
            <v>FEED</v>
          </cell>
          <cell r="E529" t="str">
            <v>ASIS.BKO.FED.005</v>
          </cell>
          <cell r="F529" t="str">
            <v>Gerir Back Office Comercial</v>
          </cell>
          <cell r="G529" t="str">
            <v>Gerir Back Office Comercial de Feed Ingredients</v>
          </cell>
          <cell r="H529" t="str">
            <v>Gerir comissões dos representantes</v>
          </cell>
          <cell r="I529">
            <v>33</v>
          </cell>
          <cell r="J529" t="str">
            <v>Informar valor de comissões de vendas EUA e acompanhar o pagamento (feitos por Decatur)</v>
          </cell>
          <cell r="K529" t="str">
            <v>NÃO</v>
          </cell>
          <cell r="L529" t="str">
            <v>PROD. CONTÍNUA</v>
          </cell>
          <cell r="M529" t="str">
            <v>TRANSACIONAL</v>
          </cell>
          <cell r="N529" t="str">
            <v>SIM</v>
          </cell>
          <cell r="O529" t="str">
            <v>CSC</v>
          </cell>
        </row>
        <row r="530">
          <cell r="B530" t="str">
            <v>AT_527</v>
          </cell>
          <cell r="C530" t="str">
            <v>BKO_FEED</v>
          </cell>
          <cell r="D530" t="str">
            <v>FEED</v>
          </cell>
          <cell r="E530" t="str">
            <v>ASIS.BKO.FED.005</v>
          </cell>
          <cell r="F530" t="str">
            <v>Gerir Back Office Comercial</v>
          </cell>
          <cell r="G530" t="str">
            <v>Gerir Back Office Comercial de Feed Ingredients</v>
          </cell>
          <cell r="H530" t="str">
            <v>Gerir comissões dos representantes</v>
          </cell>
          <cell r="I530">
            <v>34</v>
          </cell>
          <cell r="J530" t="str">
            <v>Informar valores aos comissionados no Brasil e solicitar a nota para pagamento</v>
          </cell>
          <cell r="K530" t="str">
            <v>NÃO</v>
          </cell>
          <cell r="L530" t="str">
            <v>PROD. CONTÍNUA</v>
          </cell>
          <cell r="M530" t="str">
            <v>TRANSACIONAL</v>
          </cell>
          <cell r="N530" t="str">
            <v>SIM</v>
          </cell>
          <cell r="O530" t="str">
            <v>CSC</v>
          </cell>
        </row>
        <row r="531">
          <cell r="B531" t="str">
            <v>AT_528</v>
          </cell>
          <cell r="C531" t="str">
            <v>BKO_FEED</v>
          </cell>
          <cell r="D531" t="str">
            <v>FEED</v>
          </cell>
          <cell r="E531" t="str">
            <v>ASIS.BKO.FED.005</v>
          </cell>
          <cell r="F531" t="str">
            <v>Gerir Back Office Comercial</v>
          </cell>
          <cell r="G531" t="str">
            <v>Gerir Back Office Comercial de Feed Ingredients</v>
          </cell>
          <cell r="H531" t="str">
            <v>Gerir comissões dos representantes</v>
          </cell>
          <cell r="I531">
            <v>35</v>
          </cell>
          <cell r="J531" t="str">
            <v>Lançar nota de comissão no Maximo e encaminhar para a célula de entrada</v>
          </cell>
          <cell r="K531" t="str">
            <v>NÃO</v>
          </cell>
          <cell r="L531" t="str">
            <v>PROD. CONTÍNUA</v>
          </cell>
          <cell r="M531" t="str">
            <v>TRANSACIONAL</v>
          </cell>
          <cell r="N531" t="str">
            <v>SIM</v>
          </cell>
          <cell r="O531" t="str">
            <v>CSC</v>
          </cell>
        </row>
        <row r="532">
          <cell r="B532" t="str">
            <v>AT_529</v>
          </cell>
          <cell r="C532" t="str">
            <v>BKO_FEED</v>
          </cell>
          <cell r="D532" t="str">
            <v>FEED</v>
          </cell>
          <cell r="E532" t="str">
            <v>ASIS.BKO.FED.006</v>
          </cell>
          <cell r="F532" t="str">
            <v>Gerir Back Office Comercial</v>
          </cell>
          <cell r="G532" t="str">
            <v>Gerir Back Office Comercial de Feed Ingredients</v>
          </cell>
          <cell r="H532" t="str">
            <v>Gerir reclamações sobre produtos</v>
          </cell>
          <cell r="I532">
            <v>36</v>
          </cell>
          <cell r="J532" t="str">
            <v>Atender reclamações de clientes sobre os produtos entregues</v>
          </cell>
          <cell r="K532" t="str">
            <v>NÃO</v>
          </cell>
          <cell r="L532" t="str">
            <v>INTERFERÊNCIA</v>
          </cell>
          <cell r="M532" t="str">
            <v>INTERFERÊNCIA</v>
          </cell>
          <cell r="N532" t="str">
            <v>SIM</v>
          </cell>
          <cell r="O532" t="str">
            <v>AS-IS</v>
          </cell>
        </row>
        <row r="533">
          <cell r="B533" t="str">
            <v>AT_530</v>
          </cell>
          <cell r="C533" t="str">
            <v>BKO_FEED</v>
          </cell>
          <cell r="D533" t="str">
            <v>FEED</v>
          </cell>
          <cell r="E533" t="str">
            <v>ASIS.BKO.FED.006</v>
          </cell>
          <cell r="F533" t="str">
            <v>Gerir Back Office Comercial</v>
          </cell>
          <cell r="G533" t="str">
            <v>Gerir Back Office Comercial de Feed Ingredients</v>
          </cell>
          <cell r="H533" t="str">
            <v>Gerir reclamações sobre produtos</v>
          </cell>
          <cell r="I533">
            <v>37</v>
          </cell>
          <cell r="J533" t="str">
            <v>Registrar reclamações de clientes no CRA</v>
          </cell>
          <cell r="K533" t="str">
            <v>NÃO</v>
          </cell>
          <cell r="L533" t="str">
            <v>PROD. CONTÍNUA</v>
          </cell>
          <cell r="M533" t="str">
            <v>TRANSACIONAL</v>
          </cell>
          <cell r="N533" t="str">
            <v>SIM</v>
          </cell>
          <cell r="O533" t="str">
            <v>AS-IS</v>
          </cell>
        </row>
        <row r="534">
          <cell r="B534" t="str">
            <v>AT_531</v>
          </cell>
          <cell r="C534" t="str">
            <v>BKO_FEED</v>
          </cell>
          <cell r="D534" t="str">
            <v>FEED</v>
          </cell>
          <cell r="E534" t="str">
            <v>ASIS.BKO.FED.006</v>
          </cell>
          <cell r="F534" t="str">
            <v>Gerir Back Office Comercial</v>
          </cell>
          <cell r="G534" t="str">
            <v>Gerir Back Office Comercial de Feed Ingredients</v>
          </cell>
          <cell r="H534" t="str">
            <v>Gerir reclamações sobre produtos</v>
          </cell>
          <cell r="I534">
            <v>38</v>
          </cell>
          <cell r="J534" t="str">
            <v>Atender reclamação do cliente intermediando com Decatur o caso</v>
          </cell>
          <cell r="K534" t="str">
            <v>NÃO</v>
          </cell>
          <cell r="L534" t="str">
            <v>PROD. CONTÍNUA</v>
          </cell>
          <cell r="M534" t="str">
            <v>NÃO TRANSACIONAL</v>
          </cell>
          <cell r="N534" t="str">
            <v>SIM</v>
          </cell>
          <cell r="O534" t="str">
            <v>AS-IS</v>
          </cell>
        </row>
        <row r="535">
          <cell r="B535" t="str">
            <v>AT_532</v>
          </cell>
          <cell r="C535" t="str">
            <v>BKO_FEED</v>
          </cell>
          <cell r="D535" t="str">
            <v>FEED</v>
          </cell>
          <cell r="E535" t="str">
            <v>ASIS.BKO.FED.006</v>
          </cell>
          <cell r="F535" t="str">
            <v>Gerir Back Office Comercial</v>
          </cell>
          <cell r="G535" t="str">
            <v>Gerir Back Office Comercial de Feed Ingredients</v>
          </cell>
          <cell r="H535" t="str">
            <v>Gerir reclamações sobre produtos</v>
          </cell>
          <cell r="I535">
            <v>39</v>
          </cell>
          <cell r="J535" t="str">
            <v>Solicitar o lançamento de desconto / crédito para o cliente quando necessário</v>
          </cell>
          <cell r="K535" t="str">
            <v>NÃO</v>
          </cell>
          <cell r="L535" t="str">
            <v>PROD. CONTÍNUA</v>
          </cell>
          <cell r="M535" t="str">
            <v>TRANSACIONAL</v>
          </cell>
          <cell r="N535" t="str">
            <v>SIM</v>
          </cell>
          <cell r="O535" t="str">
            <v>CSC</v>
          </cell>
        </row>
        <row r="536">
          <cell r="B536" t="str">
            <v>AT_533</v>
          </cell>
          <cell r="C536" t="str">
            <v>BKO_FEED</v>
          </cell>
          <cell r="D536" t="str">
            <v>FEED</v>
          </cell>
          <cell r="E536" t="str">
            <v>ASIS.BKO.FED.006</v>
          </cell>
          <cell r="F536" t="str">
            <v>Gerir Back Office Comercial</v>
          </cell>
          <cell r="G536" t="str">
            <v>Gerir Back Office Comercial de Feed Ingredients</v>
          </cell>
          <cell r="H536" t="str">
            <v>Gerir reclamações sobre produtos</v>
          </cell>
          <cell r="I536">
            <v>40</v>
          </cell>
          <cell r="J536" t="str">
            <v>Acionar armazém para substituição e coleta do produto quando necessário</v>
          </cell>
          <cell r="K536" t="str">
            <v>NÃO</v>
          </cell>
          <cell r="L536" t="str">
            <v>PROD. CONTÍNUA</v>
          </cell>
          <cell r="M536" t="str">
            <v>TRANSACIONAL</v>
          </cell>
          <cell r="N536" t="str">
            <v>SIM</v>
          </cell>
          <cell r="O536" t="str">
            <v>CSC</v>
          </cell>
        </row>
        <row r="537">
          <cell r="B537" t="str">
            <v>AT_534</v>
          </cell>
          <cell r="C537" t="str">
            <v>BKO_FEED</v>
          </cell>
          <cell r="D537" t="str">
            <v>FEED</v>
          </cell>
          <cell r="E537" t="str">
            <v>ASIS.BKO.FED.007</v>
          </cell>
          <cell r="F537" t="str">
            <v>Gerir Back Office Comercial</v>
          </cell>
          <cell r="G537" t="str">
            <v>Gerir Back Office Comercial de Feed Ingredients</v>
          </cell>
          <cell r="H537" t="str">
            <v>Gerir contratos com armazéns e comissionados</v>
          </cell>
          <cell r="I537">
            <v>41</v>
          </cell>
          <cell r="J537" t="str">
            <v>Realizar cotações a avaliar custo dos armazéns</v>
          </cell>
          <cell r="K537" t="str">
            <v>NÃO</v>
          </cell>
          <cell r="L537" t="str">
            <v>PROD. CONTÍNUA</v>
          </cell>
          <cell r="M537" t="str">
            <v>TRANSACIONAL</v>
          </cell>
          <cell r="N537" t="str">
            <v>SIM</v>
          </cell>
          <cell r="O537" t="str">
            <v>AS-IS</v>
          </cell>
        </row>
        <row r="538">
          <cell r="B538" t="str">
            <v>AT_535</v>
          </cell>
          <cell r="C538" t="str">
            <v>BKO_FEED</v>
          </cell>
          <cell r="D538" t="str">
            <v>FEED</v>
          </cell>
          <cell r="E538" t="str">
            <v>ASIS.BKO.FED.007</v>
          </cell>
          <cell r="F538" t="str">
            <v>Gerir Back Office Comercial</v>
          </cell>
          <cell r="G538" t="str">
            <v>Gerir Back Office Comercial de Feed Ingredients</v>
          </cell>
          <cell r="H538" t="str">
            <v>Gerir contratos com armazéns e comissionados</v>
          </cell>
          <cell r="I538">
            <v>42</v>
          </cell>
          <cell r="J538" t="str">
            <v>Preencher minuta do contrato com armazém e coletar assinaturas</v>
          </cell>
          <cell r="K538" t="str">
            <v>NÃO</v>
          </cell>
          <cell r="L538" t="str">
            <v>PROD. CONTÍNUA</v>
          </cell>
          <cell r="M538" t="str">
            <v>TRANSACIONAL</v>
          </cell>
          <cell r="N538" t="str">
            <v>SIM</v>
          </cell>
          <cell r="O538" t="str">
            <v>AS-IS</v>
          </cell>
        </row>
        <row r="539">
          <cell r="B539" t="str">
            <v>AT_536</v>
          </cell>
          <cell r="C539" t="str">
            <v>BKO_FEED</v>
          </cell>
          <cell r="D539" t="str">
            <v>FEED</v>
          </cell>
          <cell r="E539" t="str">
            <v>ASIS.BKO.FED.008</v>
          </cell>
          <cell r="F539" t="str">
            <v>Gerir Back Office Comercial</v>
          </cell>
          <cell r="G539" t="str">
            <v>Gerir Back Office Comercial de Feed Ingredients</v>
          </cell>
          <cell r="H539" t="str">
            <v>Realizar pagamento Armazenagem e desova</v>
          </cell>
          <cell r="I539">
            <v>43</v>
          </cell>
          <cell r="J539" t="str">
            <v>Conferir e aprovar demonstrativo de faturamento do armazém</v>
          </cell>
          <cell r="K539" t="str">
            <v>NÃO</v>
          </cell>
          <cell r="L539" t="str">
            <v>PROD. CONTÍNUA</v>
          </cell>
          <cell r="M539" t="str">
            <v>TRANSACIONAL</v>
          </cell>
          <cell r="N539" t="str">
            <v>SIM</v>
          </cell>
          <cell r="O539" t="str">
            <v>CSC</v>
          </cell>
        </row>
        <row r="540">
          <cell r="B540" t="str">
            <v>AT_537</v>
          </cell>
          <cell r="C540" t="str">
            <v>BKO_FEED</v>
          </cell>
          <cell r="D540" t="str">
            <v>FEED</v>
          </cell>
          <cell r="E540" t="str">
            <v>ASIS.BKO.FED.008</v>
          </cell>
          <cell r="F540" t="str">
            <v>Gerir Back Office Comercial</v>
          </cell>
          <cell r="G540" t="str">
            <v>Gerir Back Office Comercial de Feed Ingredients</v>
          </cell>
          <cell r="H540" t="str">
            <v>Realizar pagamento Armazenagem e desova</v>
          </cell>
          <cell r="I540">
            <v>44</v>
          </cell>
          <cell r="J540" t="str">
            <v>Lançar a nota de faturamento no Maximo e encaminhar para a célula de entrada</v>
          </cell>
          <cell r="K540" t="str">
            <v>NÃO</v>
          </cell>
          <cell r="L540" t="str">
            <v>PROD. CONTÍNUA</v>
          </cell>
          <cell r="M540" t="str">
            <v>TRANSACIONAL</v>
          </cell>
          <cell r="N540" t="str">
            <v>SIM</v>
          </cell>
          <cell r="O540" t="str">
            <v>CSC</v>
          </cell>
        </row>
        <row r="541">
          <cell r="B541" t="str">
            <v>AT_538</v>
          </cell>
          <cell r="C541" t="str">
            <v>BKO_FEED</v>
          </cell>
          <cell r="D541" t="str">
            <v>FEED</v>
          </cell>
          <cell r="E541" t="str">
            <v>ASIS.BKO.FED.008</v>
          </cell>
          <cell r="F541" t="str">
            <v>Gerir Back Office Comercial</v>
          </cell>
          <cell r="G541" t="str">
            <v>Gerir Back Office Comercial de Feed Ingredients</v>
          </cell>
          <cell r="H541" t="str">
            <v>Realizar pagamento Armazenagem e desova</v>
          </cell>
          <cell r="I541">
            <v>45</v>
          </cell>
          <cell r="J541" t="str">
            <v>Atender solicitações dos armazéns (problemas e informações)</v>
          </cell>
          <cell r="K541" t="str">
            <v>NÃO</v>
          </cell>
          <cell r="L541" t="str">
            <v>INTERFERÊNCIA</v>
          </cell>
          <cell r="M541" t="str">
            <v>INTERFERÊNCIA</v>
          </cell>
          <cell r="N541" t="str">
            <v>SIM</v>
          </cell>
          <cell r="O541" t="str">
            <v>CSC</v>
          </cell>
        </row>
        <row r="542">
          <cell r="B542" t="str">
            <v>AT_539</v>
          </cell>
          <cell r="C542" t="str">
            <v>BKO_FEED</v>
          </cell>
          <cell r="D542" t="str">
            <v>FEED</v>
          </cell>
          <cell r="E542" t="str">
            <v>ASIS.BKO.FED.009</v>
          </cell>
          <cell r="F542" t="str">
            <v>Gerir Back Office Comercial</v>
          </cell>
          <cell r="G542" t="str">
            <v>Gerir Back Office Comercial de Feed Ingredients</v>
          </cell>
          <cell r="H542" t="str">
            <v>Gerar relatórios de vendas e estoques</v>
          </cell>
          <cell r="I542">
            <v>46</v>
          </cell>
          <cell r="J542" t="str">
            <v>Conciliar relatórios e gerar informações para enviar para Decatur</v>
          </cell>
          <cell r="K542" t="str">
            <v>NÃO</v>
          </cell>
          <cell r="L542" t="str">
            <v>PROD. CONTÍNUA</v>
          </cell>
          <cell r="M542" t="str">
            <v>TRANSACIONAL</v>
          </cell>
          <cell r="N542" t="str">
            <v>SIM</v>
          </cell>
          <cell r="O542" t="str">
            <v>CSC</v>
          </cell>
        </row>
        <row r="543">
          <cell r="B543" t="str">
            <v>AT_540</v>
          </cell>
          <cell r="C543" t="str">
            <v>BKO_FEED</v>
          </cell>
          <cell r="D543" t="str">
            <v>FEED</v>
          </cell>
          <cell r="E543" t="str">
            <v>ASIS.BKO.FED.009</v>
          </cell>
          <cell r="F543" t="str">
            <v>Gerir Back Office Comercial</v>
          </cell>
          <cell r="G543" t="str">
            <v>Gerir Back Office Comercial de Feed Ingredients</v>
          </cell>
          <cell r="H543" t="str">
            <v>Gerir registros de produtos (MAPA)</v>
          </cell>
          <cell r="I543">
            <v>47</v>
          </cell>
          <cell r="J543" t="str">
            <v>Obter a documentação necessária e atualizar informações no MAPA</v>
          </cell>
          <cell r="K543" t="str">
            <v>NÃO</v>
          </cell>
          <cell r="L543" t="str">
            <v>PROD. CONTÍNUA</v>
          </cell>
          <cell r="M543" t="str">
            <v>NÃO TRANSACIONAL</v>
          </cell>
          <cell r="N543" t="str">
            <v>SIM</v>
          </cell>
          <cell r="O543" t="str">
            <v>AS-IS</v>
          </cell>
        </row>
        <row r="544">
          <cell r="B544" t="str">
            <v>AT_541</v>
          </cell>
          <cell r="C544" t="str">
            <v>BKO_FOOD</v>
          </cell>
          <cell r="D544" t="str">
            <v>FOOD</v>
          </cell>
          <cell r="E544" t="str">
            <v>ASIS.BKO.FFI.001</v>
          </cell>
          <cell r="F544" t="str">
            <v>Gerir Back Office Comercial</v>
          </cell>
          <cell r="G544" t="str">
            <v>Gerir Back Office Comercial de Feed Ingredients</v>
          </cell>
          <cell r="H544" t="str">
            <v>Gerir pedidos de vendas NHN Brasil</v>
          </cell>
          <cell r="I544">
            <v>1</v>
          </cell>
          <cell r="J544" t="str">
            <v>Inserir pedido NHN no JDE e atualizar planilha de controle de vendas</v>
          </cell>
          <cell r="K544" t="str">
            <v>NÃO</v>
          </cell>
          <cell r="L544" t="str">
            <v>PROD. CONTÍNUA</v>
          </cell>
          <cell r="M544" t="str">
            <v>TRANSACIONAL</v>
          </cell>
          <cell r="N544" t="str">
            <v>SIM</v>
          </cell>
          <cell r="O544" t="str">
            <v>CSC</v>
          </cell>
        </row>
        <row r="545">
          <cell r="B545" t="str">
            <v>AT_542</v>
          </cell>
          <cell r="C545" t="str">
            <v>BKO_FOOD</v>
          </cell>
          <cell r="D545" t="str">
            <v>FOOD</v>
          </cell>
          <cell r="E545" t="str">
            <v>ASIS.BKO.FFI.001</v>
          </cell>
          <cell r="F545" t="str">
            <v>Gerir Back Office Comercial</v>
          </cell>
          <cell r="G545" t="str">
            <v>Gerir Back Office Comercial de Feed Ingredients</v>
          </cell>
          <cell r="H545" t="str">
            <v>Gerir pedidos de vendas NHN Brasil</v>
          </cell>
          <cell r="I545">
            <v>2</v>
          </cell>
          <cell r="J545" t="str">
            <v>Obter documentação e solicitar regularização de cadastro do cliente</v>
          </cell>
          <cell r="K545" t="str">
            <v>NÃO</v>
          </cell>
          <cell r="L545" t="str">
            <v>PROD. CONTÍNUA</v>
          </cell>
          <cell r="M545" t="str">
            <v>TRANSACIONAL</v>
          </cell>
          <cell r="N545" t="str">
            <v>SIM</v>
          </cell>
          <cell r="O545" t="str">
            <v>CSC</v>
          </cell>
        </row>
        <row r="546">
          <cell r="B546" t="str">
            <v>AT_543</v>
          </cell>
          <cell r="C546" t="str">
            <v>BKO_FOOD</v>
          </cell>
          <cell r="D546" t="str">
            <v>FOOD</v>
          </cell>
          <cell r="E546" t="str">
            <v>ASIS.BKO.FFI.001</v>
          </cell>
          <cell r="F546" t="str">
            <v>Gerir Back Office Comercial</v>
          </cell>
          <cell r="G546" t="str">
            <v>Gerir Back Office Comercial de Feed Ingredients</v>
          </cell>
          <cell r="H546" t="str">
            <v>Gerir pedidos de vendas NHN Brasil</v>
          </cell>
          <cell r="I546">
            <v>3</v>
          </cell>
          <cell r="J546" t="str">
            <v>Solicitar comprovante e confirmar pagamento com Contas a receber</v>
          </cell>
          <cell r="K546" t="str">
            <v>NÃO</v>
          </cell>
          <cell r="L546" t="str">
            <v>PROD. CONTÍNUA</v>
          </cell>
          <cell r="M546" t="str">
            <v>TRANSACIONAL</v>
          </cell>
          <cell r="N546" t="str">
            <v>SIM</v>
          </cell>
          <cell r="O546" t="str">
            <v>CSC</v>
          </cell>
        </row>
        <row r="547">
          <cell r="B547" t="str">
            <v>AT_544</v>
          </cell>
          <cell r="C547" t="str">
            <v>BKO_FOOD</v>
          </cell>
          <cell r="D547" t="str">
            <v>FOOD</v>
          </cell>
          <cell r="E547" t="str">
            <v>ASIS.BKO.FFI.001</v>
          </cell>
          <cell r="F547" t="str">
            <v>Gerir Back Office Comercial</v>
          </cell>
          <cell r="G547" t="str">
            <v>Gerir Back Office Comercial de Feed Ingredients</v>
          </cell>
          <cell r="H547" t="str">
            <v>Gerir pedidos de vendas NHN Brasil</v>
          </cell>
          <cell r="I547">
            <v>4</v>
          </cell>
          <cell r="J547" t="str">
            <v>Solicitar comprovante de pagamento ao cliente</v>
          </cell>
          <cell r="K547" t="str">
            <v>NÃO</v>
          </cell>
          <cell r="L547" t="str">
            <v>PROD. CONTÍNUA</v>
          </cell>
          <cell r="M547" t="str">
            <v>TRANSACIONAL</v>
          </cell>
          <cell r="N547" t="str">
            <v>SIM</v>
          </cell>
          <cell r="O547" t="str">
            <v>CSC</v>
          </cell>
        </row>
        <row r="548">
          <cell r="B548" t="str">
            <v>AT_545</v>
          </cell>
          <cell r="C548" t="str">
            <v>BKO_FOOD</v>
          </cell>
          <cell r="D548" t="str">
            <v>FOOD</v>
          </cell>
          <cell r="E548" t="str">
            <v>ASIS.BKO.FFI.001</v>
          </cell>
          <cell r="F548" t="str">
            <v>Gerir Back Office Comercial</v>
          </cell>
          <cell r="G548" t="str">
            <v>Gerir Back Office Comercial de Feed Ingredients</v>
          </cell>
          <cell r="H548" t="str">
            <v>Gerir pedidos de vendas NHN Brasil</v>
          </cell>
          <cell r="I548">
            <v>5</v>
          </cell>
          <cell r="J548" t="str">
            <v>Obter planilha com dados do cliente e solicitar aumento/renovação do crédito</v>
          </cell>
          <cell r="K548" t="str">
            <v>NÃO</v>
          </cell>
          <cell r="L548" t="str">
            <v>PROD. CONTÍNUA</v>
          </cell>
          <cell r="M548" t="str">
            <v>TRANSACIONAL</v>
          </cell>
          <cell r="N548" t="str">
            <v>SIM</v>
          </cell>
          <cell r="O548" t="str">
            <v>CSC</v>
          </cell>
        </row>
        <row r="549">
          <cell r="B549" t="str">
            <v>AT_546</v>
          </cell>
          <cell r="C549" t="str">
            <v>BKO_FOOD</v>
          </cell>
          <cell r="D549" t="str">
            <v>FOOD</v>
          </cell>
          <cell r="E549" t="str">
            <v>ASIS.BKO.FFI.001</v>
          </cell>
          <cell r="F549" t="str">
            <v>Gerir Back Office Comercial</v>
          </cell>
          <cell r="G549" t="str">
            <v>Gerir Back Office Comercial de Feed Ingredients</v>
          </cell>
          <cell r="H549" t="str">
            <v>Gerir pedidos de vendas NHN Brasil</v>
          </cell>
          <cell r="I549">
            <v>6</v>
          </cell>
          <cell r="J549" t="str">
            <v>Atualizar planilha com o controle de estoques do armazém</v>
          </cell>
          <cell r="K549" t="str">
            <v>NÃO</v>
          </cell>
          <cell r="L549" t="str">
            <v>PROD. CONTÍNUA</v>
          </cell>
          <cell r="M549" t="str">
            <v>TRANSACIONAL</v>
          </cell>
          <cell r="N549" t="str">
            <v>SIM</v>
          </cell>
          <cell r="O549" t="str">
            <v>CSC</v>
          </cell>
        </row>
        <row r="550">
          <cell r="B550" t="str">
            <v>AT_547</v>
          </cell>
          <cell r="C550" t="str">
            <v>BKO_FOOD</v>
          </cell>
          <cell r="D550" t="str">
            <v>FOOD</v>
          </cell>
          <cell r="E550" t="str">
            <v>ASIS.BKO.FFI.001</v>
          </cell>
          <cell r="F550" t="str">
            <v>Gerir Back Office Comercial</v>
          </cell>
          <cell r="G550" t="str">
            <v>Gerir Back Office Comercial de Feed Ingredients</v>
          </cell>
          <cell r="H550" t="str">
            <v>Gerir pedidos de vendas NHN Brasil</v>
          </cell>
          <cell r="I550">
            <v>7</v>
          </cell>
          <cell r="J550" t="str">
            <v>Organizar logísitica dos pedidos FOB ou CIF e informar as partes</v>
          </cell>
          <cell r="K550" t="str">
            <v>NÃO</v>
          </cell>
          <cell r="L550" t="str">
            <v>PROD. CONTÍNUA</v>
          </cell>
          <cell r="M550" t="str">
            <v>TRANSACIONAL</v>
          </cell>
          <cell r="N550" t="str">
            <v>SIM</v>
          </cell>
          <cell r="O550" t="str">
            <v>CSC</v>
          </cell>
        </row>
        <row r="551">
          <cell r="B551" t="str">
            <v>AT_548</v>
          </cell>
          <cell r="C551" t="str">
            <v>BKO_FOOD</v>
          </cell>
          <cell r="D551" t="str">
            <v>FOOD</v>
          </cell>
          <cell r="E551" t="str">
            <v>ASIS.BKO.FFI.001</v>
          </cell>
          <cell r="F551" t="str">
            <v>Gerir Back Office Comercial</v>
          </cell>
          <cell r="G551" t="str">
            <v>Gerir Back Office Comercial de Feed Ingredients</v>
          </cell>
          <cell r="H551" t="str">
            <v>Gerir pedidos de vendas NHN Brasil</v>
          </cell>
          <cell r="I551">
            <v>8</v>
          </cell>
          <cell r="J551" t="str">
            <v>Emitir nota fiscal do pedido no JDE e encaminhar nota para entrega</v>
          </cell>
          <cell r="K551" t="str">
            <v>NÃO</v>
          </cell>
          <cell r="L551" t="str">
            <v>PROD. CONTÍNUA</v>
          </cell>
          <cell r="M551" t="str">
            <v>TRANSACIONAL</v>
          </cell>
          <cell r="N551" t="str">
            <v>SIM</v>
          </cell>
          <cell r="O551" t="str">
            <v>CSC</v>
          </cell>
        </row>
        <row r="552">
          <cell r="B552" t="str">
            <v>AT_549</v>
          </cell>
          <cell r="C552" t="str">
            <v>BKO_FOOD</v>
          </cell>
          <cell r="D552" t="str">
            <v>FOOD</v>
          </cell>
          <cell r="E552" t="str">
            <v>ASIS.BKO.FFI.001</v>
          </cell>
          <cell r="F552" t="str">
            <v>Gerir Back Office Comercial</v>
          </cell>
          <cell r="G552" t="str">
            <v>Gerir Back Office Comercial de Feed Ingredients</v>
          </cell>
          <cell r="H552" t="str">
            <v>Gerir pedidos de vendas NHN Brasil</v>
          </cell>
          <cell r="I552">
            <v>9</v>
          </cell>
          <cell r="J552" t="str">
            <v>Atender logística e cliente sobre informações sobre entregas</v>
          </cell>
          <cell r="K552" t="str">
            <v>NÃO</v>
          </cell>
          <cell r="L552" t="str">
            <v>PROD. CONTÍNUA</v>
          </cell>
          <cell r="M552" t="str">
            <v>INTERFERÊNCIA</v>
          </cell>
          <cell r="N552" t="str">
            <v>SIM</v>
          </cell>
          <cell r="O552" t="str">
            <v>CSC</v>
          </cell>
        </row>
        <row r="553">
          <cell r="B553" t="str">
            <v>AT_550</v>
          </cell>
          <cell r="C553" t="str">
            <v>BKO_FOOD</v>
          </cell>
          <cell r="D553" t="str">
            <v>FOOD</v>
          </cell>
          <cell r="E553" t="str">
            <v>ASIS.BKO.FFI.001</v>
          </cell>
          <cell r="F553" t="str">
            <v>Gerir Back Office Comercial</v>
          </cell>
          <cell r="G553" t="str">
            <v>Gerir Back Office Comercial de Feed Ingredients</v>
          </cell>
          <cell r="H553" t="str">
            <v>Gerir pedidos de vendas NHN Brasil</v>
          </cell>
          <cell r="I553">
            <v>10</v>
          </cell>
          <cell r="J553" t="str">
            <v>Atender clientes sobre informações de produtos</v>
          </cell>
          <cell r="K553" t="str">
            <v>NÃO</v>
          </cell>
          <cell r="L553" t="str">
            <v>INTERFERÊNCIA</v>
          </cell>
          <cell r="M553" t="str">
            <v>INTERFERÊNCIA</v>
          </cell>
          <cell r="N553" t="str">
            <v>SIM</v>
          </cell>
          <cell r="O553" t="str">
            <v>AS-IS</v>
          </cell>
        </row>
        <row r="554">
          <cell r="B554" t="str">
            <v>AT_551</v>
          </cell>
          <cell r="C554" t="str">
            <v>BKO_FOOD</v>
          </cell>
          <cell r="D554" t="str">
            <v>FOOD</v>
          </cell>
          <cell r="E554" t="str">
            <v>ASIS.BKO.FFI.002</v>
          </cell>
          <cell r="F554" t="str">
            <v>Gerir Back Office Comercial</v>
          </cell>
          <cell r="G554" t="str">
            <v>Gerir Back Office Comercial de Feed Ingredients</v>
          </cell>
          <cell r="H554" t="str">
            <v>Gerir importações NHN e Food Ingredients</v>
          </cell>
          <cell r="I554">
            <v>11</v>
          </cell>
          <cell r="J554" t="str">
            <v>Emitir purchase order</v>
          </cell>
          <cell r="K554" t="str">
            <v>NÃO</v>
          </cell>
          <cell r="L554" t="str">
            <v>PROD. CONTÍNUA</v>
          </cell>
          <cell r="M554" t="str">
            <v>TRANSACIONAL</v>
          </cell>
          <cell r="N554" t="str">
            <v>SIM</v>
          </cell>
          <cell r="O554" t="str">
            <v>CSC</v>
          </cell>
        </row>
        <row r="555">
          <cell r="B555" t="str">
            <v>AT_552</v>
          </cell>
          <cell r="C555" t="str">
            <v>BKO_FOOD</v>
          </cell>
          <cell r="D555" t="str">
            <v>FOOD</v>
          </cell>
          <cell r="E555" t="str">
            <v>ASIS.BKO.FFI.002</v>
          </cell>
          <cell r="F555" t="str">
            <v>Gerir Back Office Comercial</v>
          </cell>
          <cell r="G555" t="str">
            <v>Gerir Back Office Comercial de Feed Ingredients</v>
          </cell>
          <cell r="H555" t="str">
            <v>Gerir importações NHN e Food Ingredients</v>
          </cell>
          <cell r="I555">
            <v>12</v>
          </cell>
          <cell r="J555" t="str">
            <v>Enviar informações do pedido ao cliente</v>
          </cell>
          <cell r="K555" t="str">
            <v>NÃO</v>
          </cell>
          <cell r="L555" t="str">
            <v>PROD. CONTÍNUA</v>
          </cell>
          <cell r="M555" t="str">
            <v>TRANSACIONAL</v>
          </cell>
          <cell r="N555" t="str">
            <v>SIM</v>
          </cell>
          <cell r="O555" t="str">
            <v>CSC</v>
          </cell>
        </row>
        <row r="556">
          <cell r="B556" t="str">
            <v>AT_553</v>
          </cell>
          <cell r="C556" t="str">
            <v>BKO_FOOD</v>
          </cell>
          <cell r="D556" t="str">
            <v>FOOD</v>
          </cell>
          <cell r="E556" t="str">
            <v>ASIS.BKO.FFI.002</v>
          </cell>
          <cell r="F556" t="str">
            <v>Gerir Back Office Comercial</v>
          </cell>
          <cell r="G556" t="str">
            <v>Gerir Back Office Comercial de Feed Ingredients</v>
          </cell>
          <cell r="H556" t="str">
            <v>Gerir importações NHN e Food Ingredients</v>
          </cell>
          <cell r="I556">
            <v>13</v>
          </cell>
          <cell r="J556" t="str">
            <v>Acompanhar a entrega de produtos para América do Sul, exceto Brasil</v>
          </cell>
          <cell r="K556" t="str">
            <v>NÃO</v>
          </cell>
          <cell r="L556" t="str">
            <v>PROD. CONTÍNUA</v>
          </cell>
          <cell r="M556" t="str">
            <v>TRANSACIONAL</v>
          </cell>
          <cell r="N556" t="str">
            <v>SIM</v>
          </cell>
          <cell r="O556" t="str">
            <v>CSC</v>
          </cell>
        </row>
        <row r="557">
          <cell r="B557" t="str">
            <v>AT_554</v>
          </cell>
          <cell r="C557" t="str">
            <v>BKO_FOOD</v>
          </cell>
          <cell r="D557" t="str">
            <v>FOOD</v>
          </cell>
          <cell r="E557" t="str">
            <v>ASIS.BKO.FFI.002</v>
          </cell>
          <cell r="F557" t="str">
            <v>Gerir Back Office Comercial</v>
          </cell>
          <cell r="G557" t="str">
            <v>Gerir Back Office Comercial de Feed Ingredients</v>
          </cell>
          <cell r="H557" t="str">
            <v>Gerir importações NHN e Food Ingredients</v>
          </cell>
          <cell r="I557">
            <v>14</v>
          </cell>
          <cell r="J557" t="str">
            <v>Acompanhar desembaraço, vistoria e liberação de pedidos com entrega no Brasil</v>
          </cell>
          <cell r="K557" t="str">
            <v>NÃO</v>
          </cell>
          <cell r="L557" t="str">
            <v>PROD. CONTÍNUA</v>
          </cell>
          <cell r="M557" t="str">
            <v>TRANSACIONAL</v>
          </cell>
          <cell r="N557" t="str">
            <v>SIM</v>
          </cell>
          <cell r="O557" t="str">
            <v>CSC</v>
          </cell>
        </row>
        <row r="558">
          <cell r="B558" t="str">
            <v>AT_555</v>
          </cell>
          <cell r="C558" t="str">
            <v>BKO_FOOD</v>
          </cell>
          <cell r="D558" t="str">
            <v>FOOD</v>
          </cell>
          <cell r="E558" t="str">
            <v>ASIS.BKO.FFI.002</v>
          </cell>
          <cell r="F558" t="str">
            <v>Gerir Back Office Comercial</v>
          </cell>
          <cell r="G558" t="str">
            <v>Gerir Back Office Comercial de Feed Ingredients</v>
          </cell>
          <cell r="H558" t="str">
            <v>Gerir importações NHN e Food Ingredients</v>
          </cell>
          <cell r="I558">
            <v>15</v>
          </cell>
          <cell r="J558" t="str">
            <v>Atualizar cliente com o status da entrega</v>
          </cell>
          <cell r="K558" t="str">
            <v>NÃO</v>
          </cell>
          <cell r="L558" t="str">
            <v>PROD. CONTÍNUA</v>
          </cell>
          <cell r="M558" t="str">
            <v>TRANSACIONAL</v>
          </cell>
          <cell r="N558" t="str">
            <v>SIM</v>
          </cell>
          <cell r="O558" t="str">
            <v>CSC</v>
          </cell>
        </row>
        <row r="559">
          <cell r="B559" t="str">
            <v>AT_556</v>
          </cell>
          <cell r="C559" t="str">
            <v>BKO_FOOD</v>
          </cell>
          <cell r="D559" t="str">
            <v>FOOD</v>
          </cell>
          <cell r="E559" t="str">
            <v>ASIS.BKO.FFI.002</v>
          </cell>
          <cell r="F559" t="str">
            <v>Gerir Back Office Comercial</v>
          </cell>
          <cell r="G559" t="str">
            <v>Gerir Back Office Comercial de Feed Ingredients</v>
          </cell>
          <cell r="H559" t="str">
            <v>Gerir importações NHN e Food Ingredients</v>
          </cell>
          <cell r="I559">
            <v>16</v>
          </cell>
          <cell r="J559" t="str">
            <v>Emitir nota fiscal do pedido no JDE e enviar ao cliente</v>
          </cell>
          <cell r="K559" t="str">
            <v>NÃO</v>
          </cell>
          <cell r="L559" t="str">
            <v>PROD. CONTÍNUA</v>
          </cell>
          <cell r="M559" t="str">
            <v>TRANSACIONAL</v>
          </cell>
          <cell r="N559" t="str">
            <v>SIM</v>
          </cell>
          <cell r="O559" t="str">
            <v>CSC</v>
          </cell>
        </row>
        <row r="560">
          <cell r="B560" t="str">
            <v>AT_557</v>
          </cell>
          <cell r="C560" t="str">
            <v>BKO_FOOD</v>
          </cell>
          <cell r="D560" t="str">
            <v>FOOD</v>
          </cell>
          <cell r="E560" t="str">
            <v>ASIS.BKO.FFI.002</v>
          </cell>
          <cell r="F560" t="str">
            <v>Gerir Back Office Comercial</v>
          </cell>
          <cell r="G560" t="str">
            <v>Gerir Back Office Comercial de Feed Ingredients</v>
          </cell>
          <cell r="H560" t="str">
            <v>Gerir importações NHN e Food Ingredients</v>
          </cell>
          <cell r="I560">
            <v>17</v>
          </cell>
          <cell r="J560" t="str">
            <v>Contatar transportadora que fará entrega</v>
          </cell>
          <cell r="K560" t="str">
            <v>NÃO</v>
          </cell>
          <cell r="L560" t="str">
            <v>PROD. CONTÍNUA</v>
          </cell>
          <cell r="M560" t="str">
            <v>TRANSACIONAL</v>
          </cell>
          <cell r="N560" t="str">
            <v>SIM</v>
          </cell>
          <cell r="O560" t="str">
            <v>CSC</v>
          </cell>
        </row>
        <row r="561">
          <cell r="B561" t="str">
            <v>AT_558</v>
          </cell>
          <cell r="C561" t="str">
            <v>BKO_FOOD</v>
          </cell>
          <cell r="D561" t="str">
            <v>FOOD</v>
          </cell>
          <cell r="E561" t="str">
            <v>ASIS.BKO.FFI.002</v>
          </cell>
          <cell r="F561" t="str">
            <v>Gerir Back Office Comercial</v>
          </cell>
          <cell r="G561" t="str">
            <v>Gerir Back Office Comercial de Feed Ingredients</v>
          </cell>
          <cell r="H561" t="str">
            <v>Gerir importações NHN e Food Ingredients</v>
          </cell>
          <cell r="I561">
            <v>18</v>
          </cell>
          <cell r="J561" t="str">
            <v>Acompanhar entregas</v>
          </cell>
          <cell r="K561" t="str">
            <v>NÃO</v>
          </cell>
          <cell r="L561" t="str">
            <v>PROD. CONTÍNUA</v>
          </cell>
          <cell r="M561" t="str">
            <v>TRANSACIONAL</v>
          </cell>
          <cell r="N561" t="str">
            <v>SIM</v>
          </cell>
          <cell r="O561" t="str">
            <v>CSC</v>
          </cell>
        </row>
        <row r="562">
          <cell r="B562" t="str">
            <v>AT_559</v>
          </cell>
          <cell r="C562" t="str">
            <v>BKO_FOOD</v>
          </cell>
          <cell r="D562" t="str">
            <v>FOOD</v>
          </cell>
          <cell r="E562" t="str">
            <v>ASIS.BKO.FFI.002</v>
          </cell>
          <cell r="F562" t="str">
            <v>Gerir Back Office Comercial</v>
          </cell>
          <cell r="G562" t="str">
            <v>Gerir Back Office Comercial de Feed Ingredients</v>
          </cell>
          <cell r="H562" t="str">
            <v>Gerir importações NHN e Food Ingredients</v>
          </cell>
          <cell r="I562">
            <v>19</v>
          </cell>
          <cell r="J562" t="str">
            <v>Atender cliente sobre informações sobre pedidos</v>
          </cell>
          <cell r="K562" t="str">
            <v>NÃO</v>
          </cell>
          <cell r="L562" t="str">
            <v>INTERFERÊNCIA</v>
          </cell>
          <cell r="M562" t="str">
            <v>INTERFERÊNCIA</v>
          </cell>
          <cell r="N562" t="str">
            <v>SIM</v>
          </cell>
          <cell r="O562" t="str">
            <v>CSC</v>
          </cell>
        </row>
        <row r="563">
          <cell r="B563" t="str">
            <v>AT_560</v>
          </cell>
          <cell r="C563" t="str">
            <v>BKO_FOOD</v>
          </cell>
          <cell r="D563" t="str">
            <v>FOOD</v>
          </cell>
          <cell r="E563" t="str">
            <v>ASIS.BKO.FFI.003</v>
          </cell>
          <cell r="F563" t="str">
            <v>Gerir Back Office Comercial</v>
          </cell>
          <cell r="G563" t="str">
            <v>Gerir Back Office Comercial de Feed Ingredients</v>
          </cell>
          <cell r="H563" t="str">
            <v>Gerir crédito dos clientes</v>
          </cell>
          <cell r="I563">
            <v>20</v>
          </cell>
          <cell r="J563" t="str">
            <v>Solicitar documentação para crédito, preencher ficha cadastrar para regularizar ou aumentar crédito</v>
          </cell>
          <cell r="K563" t="str">
            <v>NÃO</v>
          </cell>
          <cell r="L563" t="str">
            <v>PROD. CONTÍNUA</v>
          </cell>
          <cell r="M563" t="str">
            <v>TRANSACIONAL</v>
          </cell>
          <cell r="N563" t="str">
            <v>SIM</v>
          </cell>
          <cell r="O563" t="str">
            <v>CSC</v>
          </cell>
        </row>
        <row r="564">
          <cell r="B564" t="str">
            <v>AT_561</v>
          </cell>
          <cell r="C564" t="str">
            <v>BKO_FOOD</v>
          </cell>
          <cell r="D564" t="str">
            <v>FOOD</v>
          </cell>
          <cell r="E564" t="str">
            <v>ASIS.BKO.FFI.003</v>
          </cell>
          <cell r="F564" t="str">
            <v>Gerir Back Office Comercial</v>
          </cell>
          <cell r="G564" t="str">
            <v>Gerir Back Office Comercial de Feed Ingredients</v>
          </cell>
          <cell r="H564" t="str">
            <v>Gerir crédito dos clientes</v>
          </cell>
          <cell r="I564">
            <v>21</v>
          </cell>
          <cell r="J564" t="str">
            <v>Contatar cliente para regularizar situação de pagamentos em aberto e enviar comprovantes ao Contas a receber</v>
          </cell>
          <cell r="K564" t="str">
            <v>NÃO</v>
          </cell>
          <cell r="L564" t="str">
            <v>PROD. CONTÍNUA</v>
          </cell>
          <cell r="M564" t="str">
            <v>TRANSACIONAL</v>
          </cell>
          <cell r="N564" t="str">
            <v>SIM</v>
          </cell>
          <cell r="O564" t="str">
            <v>CSC</v>
          </cell>
        </row>
        <row r="565">
          <cell r="B565" t="str">
            <v>AT_562</v>
          </cell>
          <cell r="C565" t="str">
            <v>BKO_FOOD</v>
          </cell>
          <cell r="D565" t="str">
            <v>FOOD</v>
          </cell>
          <cell r="E565" t="str">
            <v>ASIS.BKO.FFI.004</v>
          </cell>
          <cell r="F565" t="str">
            <v>Gerir Back Office Comercial</v>
          </cell>
          <cell r="G565" t="str">
            <v>Gerir Back Office Comercial de Feed Ingredients</v>
          </cell>
          <cell r="H565" t="str">
            <v>Controlar estoques NHN</v>
          </cell>
          <cell r="I565">
            <v>22</v>
          </cell>
          <cell r="J565" t="str">
            <v>Registrar previsão de vendas, contatar armazéns e atualizar planilha de estoques</v>
          </cell>
          <cell r="K565" t="str">
            <v>NÃO</v>
          </cell>
          <cell r="L565" t="str">
            <v>PROD. CONTÍNUA</v>
          </cell>
          <cell r="M565" t="str">
            <v>TRANSACIONAL</v>
          </cell>
          <cell r="N565" t="str">
            <v>SIM</v>
          </cell>
          <cell r="O565" t="str">
            <v>CSC</v>
          </cell>
        </row>
        <row r="566">
          <cell r="B566" t="str">
            <v>AT_563</v>
          </cell>
          <cell r="C566" t="str">
            <v>BKO_FOOD</v>
          </cell>
          <cell r="D566" t="str">
            <v>FOOD</v>
          </cell>
          <cell r="E566" t="str">
            <v>ASIS.BKO.FFI.004</v>
          </cell>
          <cell r="F566" t="str">
            <v>Gerir Back Office Comercial</v>
          </cell>
          <cell r="G566" t="str">
            <v>Gerir Back Office Comercial de Feed Ingredients</v>
          </cell>
          <cell r="H566" t="str">
            <v>Controlar estoques NHN</v>
          </cell>
          <cell r="I566">
            <v>23</v>
          </cell>
          <cell r="J566" t="str">
            <v>Solicitar a importação de produtos conforme necessidade</v>
          </cell>
          <cell r="K566" t="str">
            <v>NÃO</v>
          </cell>
          <cell r="L566" t="str">
            <v>PROD. CONTÍNUA</v>
          </cell>
          <cell r="M566" t="str">
            <v>TRANSACIONAL</v>
          </cell>
          <cell r="N566" t="str">
            <v>SIM</v>
          </cell>
          <cell r="O566" t="str">
            <v>AS-IS</v>
          </cell>
        </row>
        <row r="567">
          <cell r="B567" t="str">
            <v>AT_564</v>
          </cell>
          <cell r="C567" t="str">
            <v>BKO_FOOD</v>
          </cell>
          <cell r="D567" t="str">
            <v>FOOD</v>
          </cell>
          <cell r="E567" t="str">
            <v>ASIS.BKO.FFI.004</v>
          </cell>
          <cell r="F567" t="str">
            <v>Gerir Back Office Comercial</v>
          </cell>
          <cell r="G567" t="str">
            <v>Gerir Back Office Comercial de Feed Ingredients</v>
          </cell>
          <cell r="H567" t="str">
            <v>Controlar estoques NHN</v>
          </cell>
          <cell r="I567">
            <v>24</v>
          </cell>
          <cell r="J567" t="str">
            <v>Contatar armazém para confirmar estoques e enviar relatório para a controladoria</v>
          </cell>
          <cell r="K567" t="str">
            <v>NÃO</v>
          </cell>
          <cell r="L567" t="str">
            <v>PROD. CONTÍNUA</v>
          </cell>
          <cell r="M567" t="str">
            <v>TRANSACIONAL</v>
          </cell>
          <cell r="N567" t="str">
            <v>SIM</v>
          </cell>
          <cell r="O567" t="str">
            <v>CSC</v>
          </cell>
        </row>
        <row r="568">
          <cell r="B568" t="str">
            <v>AT_565</v>
          </cell>
          <cell r="C568" t="str">
            <v>BKO_FOOD</v>
          </cell>
          <cell r="D568" t="str">
            <v>FOOD</v>
          </cell>
          <cell r="E568" t="str">
            <v>ASIS.BKO.FFI.005</v>
          </cell>
          <cell r="F568" t="str">
            <v>Gerir Back Office Comercial</v>
          </cell>
          <cell r="G568" t="str">
            <v>Gerir Back Office Comercial de Feed Ingredients</v>
          </cell>
          <cell r="H568" t="str">
            <v>Gerir carteira de pedidos</v>
          </cell>
          <cell r="I568">
            <v>25</v>
          </cell>
          <cell r="J568" t="str">
            <v>Verificar status dos pedidos (importação em curso, entregas fracionadas, entrega em curso) e informar cliente</v>
          </cell>
          <cell r="K568" t="str">
            <v>NÃO</v>
          </cell>
          <cell r="L568" t="str">
            <v>PROD. CONTÍNUA</v>
          </cell>
          <cell r="M568" t="str">
            <v>TRANSACIONAL</v>
          </cell>
          <cell r="N568" t="str">
            <v>SIM</v>
          </cell>
          <cell r="O568" t="str">
            <v>CSC</v>
          </cell>
        </row>
        <row r="569">
          <cell r="B569" t="str">
            <v>AT_566</v>
          </cell>
          <cell r="C569" t="str">
            <v>BKO_FOOD</v>
          </cell>
          <cell r="D569" t="str">
            <v>FOOD</v>
          </cell>
          <cell r="E569" t="str">
            <v>ASIS.BKO.FFI.005</v>
          </cell>
          <cell r="F569" t="str">
            <v>Gerir Back Office Comercial</v>
          </cell>
          <cell r="G569" t="str">
            <v>Gerir Back Office Comercial de Feed Ingredients</v>
          </cell>
          <cell r="H569" t="str">
            <v>Gerir carteira de pedidos</v>
          </cell>
          <cell r="I569">
            <v>26</v>
          </cell>
          <cell r="J569" t="str">
            <v>Atualizar planilha de controle com status das entregas</v>
          </cell>
          <cell r="K569" t="str">
            <v>NÃO</v>
          </cell>
          <cell r="L569" t="str">
            <v>PROD. CONTÍNUA</v>
          </cell>
          <cell r="M569" t="str">
            <v>TRANSACIONAL</v>
          </cell>
          <cell r="N569" t="str">
            <v>SIM</v>
          </cell>
          <cell r="O569" t="str">
            <v>CSC</v>
          </cell>
        </row>
        <row r="570">
          <cell r="B570" t="str">
            <v>AT_567</v>
          </cell>
          <cell r="C570" t="str">
            <v>BKO_FOOD</v>
          </cell>
          <cell r="D570" t="str">
            <v>FOOD</v>
          </cell>
          <cell r="E570" t="str">
            <v>ASIS.BKO.FFI.006</v>
          </cell>
          <cell r="F570" t="str">
            <v>Gerir Back Office Comercial</v>
          </cell>
          <cell r="G570" t="str">
            <v>Gerir Back Office Comercial de Feed Ingredients</v>
          </cell>
          <cell r="H570" t="str">
            <v>Gerir compra de tocoferol de terceiros</v>
          </cell>
          <cell r="I570">
            <v>27</v>
          </cell>
          <cell r="J570" t="str">
            <v>Enviar amostra de tocoferol comprado para Decatur</v>
          </cell>
          <cell r="K570" t="str">
            <v>NÃO</v>
          </cell>
          <cell r="L570" t="str">
            <v>PROD. CONTÍNUA</v>
          </cell>
          <cell r="M570" t="str">
            <v>TRANSACIONAL</v>
          </cell>
          <cell r="N570" t="str">
            <v>SIM</v>
          </cell>
          <cell r="O570" t="str">
            <v>AS-IS</v>
          </cell>
        </row>
        <row r="571">
          <cell r="B571" t="str">
            <v>AT_568</v>
          </cell>
          <cell r="C571" t="str">
            <v>BKO_FOOD</v>
          </cell>
          <cell r="D571" t="str">
            <v>FOOD</v>
          </cell>
          <cell r="E571" t="str">
            <v>ASIS.BKO.FFI.006</v>
          </cell>
          <cell r="F571" t="str">
            <v>Gerir Back Office Comercial</v>
          </cell>
          <cell r="G571" t="str">
            <v>Gerir Back Office Comercial de Feed Ingredients</v>
          </cell>
          <cell r="H571" t="str">
            <v>Gerir compra de tocoferol de terceiros</v>
          </cell>
          <cell r="I571">
            <v>28</v>
          </cell>
          <cell r="J571" t="str">
            <v>Registrar na planilha de controle o resultado dos testes de qualidade do tocoferol (enviados por Decatur)</v>
          </cell>
          <cell r="K571" t="str">
            <v>NÃO</v>
          </cell>
          <cell r="L571" t="str">
            <v>PROD. CONTÍNUA</v>
          </cell>
          <cell r="M571" t="str">
            <v>TRANSACIONAL</v>
          </cell>
          <cell r="N571" t="str">
            <v>SIM</v>
          </cell>
          <cell r="O571" t="str">
            <v>CSC</v>
          </cell>
        </row>
        <row r="572">
          <cell r="B572" t="str">
            <v>AT_569</v>
          </cell>
          <cell r="C572" t="str">
            <v>BKO_FOOD</v>
          </cell>
          <cell r="D572" t="str">
            <v>FOOD</v>
          </cell>
          <cell r="E572" t="str">
            <v>ASIS.BKO.FFI.006</v>
          </cell>
          <cell r="F572" t="str">
            <v>Gerir Back Office Comercial</v>
          </cell>
          <cell r="G572" t="str">
            <v>Gerir Back Office Comercial de Feed Ingredients</v>
          </cell>
          <cell r="H572" t="str">
            <v>Gerir compra de tocoferol de terceiros</v>
          </cell>
          <cell r="I572">
            <v>29</v>
          </cell>
          <cell r="J572" t="str">
            <v>Informar fornecedor Isotanque sobre a exportação e coordenar a exportação (Argentina)</v>
          </cell>
          <cell r="K572" t="str">
            <v>NÃO</v>
          </cell>
          <cell r="L572" t="str">
            <v>PROD. CONTÍNUA</v>
          </cell>
          <cell r="M572" t="str">
            <v>TRANSACIONAL</v>
          </cell>
          <cell r="N572" t="str">
            <v>SIM</v>
          </cell>
          <cell r="O572" t="str">
            <v>CSC</v>
          </cell>
        </row>
        <row r="573">
          <cell r="B573" t="str">
            <v>AT_570</v>
          </cell>
          <cell r="C573" t="str">
            <v>BKO_FOOD</v>
          </cell>
          <cell r="D573" t="str">
            <v>FOOD</v>
          </cell>
          <cell r="E573" t="str">
            <v>ASIS.BKO.FFI.006</v>
          </cell>
          <cell r="F573" t="str">
            <v>Gerir Back Office Comercial</v>
          </cell>
          <cell r="G573" t="str">
            <v>Gerir Back Office Comercial de Feed Ingredients</v>
          </cell>
          <cell r="H573" t="str">
            <v>Gerir compra de tocoferol de terceiros</v>
          </cell>
          <cell r="I573">
            <v>30</v>
          </cell>
          <cell r="J573" t="str">
            <v>Emitir ISF e enviar para Decatur</v>
          </cell>
          <cell r="K573" t="str">
            <v>NÃO</v>
          </cell>
          <cell r="L573" t="str">
            <v>PROD. CONTÍNUA</v>
          </cell>
          <cell r="M573" t="str">
            <v>TRANSACIONAL</v>
          </cell>
          <cell r="N573" t="str">
            <v>SIM</v>
          </cell>
          <cell r="O573" t="str">
            <v>CSC</v>
          </cell>
        </row>
        <row r="574">
          <cell r="B574" t="str">
            <v>AT_571</v>
          </cell>
          <cell r="C574" t="str">
            <v>BKO_FOOD</v>
          </cell>
          <cell r="D574" t="str">
            <v>FOOD</v>
          </cell>
          <cell r="E574" t="str">
            <v>ASIS.BKO.FFI.006</v>
          </cell>
          <cell r="F574" t="str">
            <v>Gerir Back Office Comercial</v>
          </cell>
          <cell r="G574" t="str">
            <v>Gerir Back Office Comercial de Feed Ingredients</v>
          </cell>
          <cell r="H574" t="str">
            <v>Gerir compra de tocoferol de terceiros</v>
          </cell>
          <cell r="I574">
            <v>31</v>
          </cell>
          <cell r="J574" t="str">
            <v>Informar logística sobre compra de Tocoferol no Brasil e acompanhar a exportação</v>
          </cell>
          <cell r="K574" t="str">
            <v>NÃO</v>
          </cell>
          <cell r="L574" t="str">
            <v>PROD. CONTÍNUA</v>
          </cell>
          <cell r="M574" t="str">
            <v>TRANSACIONAL</v>
          </cell>
          <cell r="N574" t="str">
            <v>SIM</v>
          </cell>
          <cell r="O574" t="str">
            <v>CSC</v>
          </cell>
        </row>
        <row r="575">
          <cell r="B575" t="str">
            <v>AT_572</v>
          </cell>
          <cell r="C575" t="str">
            <v>BKO_FOOD</v>
          </cell>
          <cell r="D575" t="str">
            <v>FOOD</v>
          </cell>
          <cell r="E575" t="str">
            <v>ASIS.BKO.FFI.006</v>
          </cell>
          <cell r="F575" t="str">
            <v>Gerir Back Office Comercial</v>
          </cell>
          <cell r="G575" t="str">
            <v>Gerir Back Office Comercial de Feed Ingredients</v>
          </cell>
          <cell r="H575" t="str">
            <v>Gerir compra de tocoferol de terceiros</v>
          </cell>
          <cell r="I575">
            <v>32</v>
          </cell>
          <cell r="J575" t="str">
            <v>Conferir nota fiscal emitida, enviar para a execução</v>
          </cell>
          <cell r="K575" t="str">
            <v>NÃO</v>
          </cell>
          <cell r="L575" t="str">
            <v>PROD. CONTÍNUA</v>
          </cell>
          <cell r="M575" t="str">
            <v>TRANSACIONAL</v>
          </cell>
          <cell r="N575" t="str">
            <v>SIM</v>
          </cell>
          <cell r="O575" t="str">
            <v>CSC</v>
          </cell>
        </row>
        <row r="576">
          <cell r="B576" t="str">
            <v>AT_573</v>
          </cell>
          <cell r="C576" t="str">
            <v>BKO_FOOD</v>
          </cell>
          <cell r="D576" t="str">
            <v>FOOD</v>
          </cell>
          <cell r="E576" t="str">
            <v>ASIS.BKO.FFI.006</v>
          </cell>
          <cell r="F576" t="str">
            <v>Gerir Back Office Comercial</v>
          </cell>
          <cell r="G576" t="str">
            <v>Gerir Back Office Comercial de Feed Ingredients</v>
          </cell>
          <cell r="H576" t="str">
            <v>Gerir compra de tocoferol de terceiros</v>
          </cell>
          <cell r="I576">
            <v>33</v>
          </cell>
          <cell r="J576" t="str">
            <v>Atualizar planilha de controle das exportações</v>
          </cell>
          <cell r="K576" t="str">
            <v>NÃO</v>
          </cell>
          <cell r="L576" t="str">
            <v>PROD. CONTÍNUA</v>
          </cell>
          <cell r="M576" t="str">
            <v>TRANSACIONAL</v>
          </cell>
          <cell r="N576" t="str">
            <v>SIM</v>
          </cell>
          <cell r="O576" t="str">
            <v>CSC</v>
          </cell>
        </row>
        <row r="577">
          <cell r="B577" t="str">
            <v>AT_574</v>
          </cell>
          <cell r="C577" t="str">
            <v>BKO_FOOD</v>
          </cell>
          <cell r="D577" t="str">
            <v>FOOD</v>
          </cell>
          <cell r="E577" t="str">
            <v>ASIS.BKO.FFI.006</v>
          </cell>
          <cell r="F577" t="str">
            <v>Gerir Back Office Comercial</v>
          </cell>
          <cell r="G577" t="str">
            <v>Gerir Back Office Comercial de Feed Ingredients</v>
          </cell>
          <cell r="H577" t="str">
            <v>Gerir compra de tocoferol de terceiros</v>
          </cell>
          <cell r="I577">
            <v>34</v>
          </cell>
          <cell r="J577" t="str">
            <v>Atender fornecedores de tocoferol (problemas, informações)</v>
          </cell>
          <cell r="K577" t="str">
            <v>NÃO</v>
          </cell>
          <cell r="L577" t="str">
            <v>INTERFERÊNCIA</v>
          </cell>
          <cell r="M577" t="str">
            <v>INTERFERÊNCIA</v>
          </cell>
          <cell r="N577" t="str">
            <v>SIM</v>
          </cell>
          <cell r="O577" t="str">
            <v>CSC</v>
          </cell>
        </row>
        <row r="578">
          <cell r="B578" t="str">
            <v>AT_575</v>
          </cell>
          <cell r="C578" t="str">
            <v>BKO_FOOD</v>
          </cell>
          <cell r="D578" t="str">
            <v>FOOD</v>
          </cell>
          <cell r="E578" t="str">
            <v>ASIS.BKO.FFI.006</v>
          </cell>
          <cell r="F578" t="str">
            <v>Gerir Back Office Comercial</v>
          </cell>
          <cell r="G578" t="str">
            <v>Gerir Back Office Comercial de Feed Ingredients</v>
          </cell>
          <cell r="H578" t="str">
            <v>Gerir compra de tocoferol de terceiros</v>
          </cell>
          <cell r="I578">
            <v>35</v>
          </cell>
          <cell r="J578" t="str">
            <v>Atender envolvidos na exportação para resolução de problemas, informações</v>
          </cell>
          <cell r="K578" t="str">
            <v>NÃO</v>
          </cell>
          <cell r="L578" t="str">
            <v>INTERFERÊNCIA</v>
          </cell>
          <cell r="M578" t="str">
            <v>INTERFERÊNCIA</v>
          </cell>
          <cell r="N578" t="str">
            <v>SIM</v>
          </cell>
          <cell r="O578" t="str">
            <v>CSC</v>
          </cell>
        </row>
        <row r="579">
          <cell r="B579" t="str">
            <v>AT_576</v>
          </cell>
          <cell r="C579" t="str">
            <v>BKO_FOOD</v>
          </cell>
          <cell r="D579" t="str">
            <v>FOOD</v>
          </cell>
          <cell r="E579" t="str">
            <v>ASIS.BKO.FFI.007</v>
          </cell>
          <cell r="F579" t="str">
            <v>Gerir Back Office Comercial</v>
          </cell>
          <cell r="G579" t="str">
            <v>Gerir Back Office Comercial de Feed Ingredients</v>
          </cell>
          <cell r="H579" t="str">
            <v>Realizar prorrogação de pagamento</v>
          </cell>
          <cell r="I579">
            <v>36</v>
          </cell>
          <cell r="J579" t="str">
            <v>Coletar autorização, preencher formulário de prorrogação de pagamento e enviar ao contas a receber</v>
          </cell>
          <cell r="K579" t="str">
            <v>NÃO</v>
          </cell>
          <cell r="L579" t="str">
            <v>PROD. CONTÍNUA</v>
          </cell>
          <cell r="M579" t="str">
            <v>INTERFERÊNCIA</v>
          </cell>
          <cell r="N579" t="str">
            <v>SIM</v>
          </cell>
          <cell r="O579" t="str">
            <v>CSC</v>
          </cell>
        </row>
        <row r="580">
          <cell r="B580" t="str">
            <v>AT_577</v>
          </cell>
          <cell r="C580" t="str">
            <v>BKO_FOOD</v>
          </cell>
          <cell r="D580" t="str">
            <v>FOOD</v>
          </cell>
          <cell r="E580" t="str">
            <v>ASIS.BKO.FFI.008</v>
          </cell>
          <cell r="F580" t="str">
            <v>Gerir Back Office Comercial</v>
          </cell>
          <cell r="G580" t="str">
            <v>Gerir Back Office Comercial de Feed Ingredients</v>
          </cell>
          <cell r="H580" t="str">
            <v>Gerar relatórios</v>
          </cell>
          <cell r="I580">
            <v>37</v>
          </cell>
          <cell r="J580" t="str">
            <v>Gerar relatórios de vendas, importações, estatísticas do mercado e enviar para Decatur</v>
          </cell>
          <cell r="K580" t="str">
            <v>NÃO</v>
          </cell>
          <cell r="L580" t="str">
            <v>PROD. CONTÍNUA</v>
          </cell>
          <cell r="M580" t="str">
            <v>TRANSACIONAL</v>
          </cell>
          <cell r="N580" t="str">
            <v>SIM</v>
          </cell>
          <cell r="O580" t="str">
            <v>CSC</v>
          </cell>
        </row>
        <row r="581">
          <cell r="B581" t="str">
            <v>AT_578</v>
          </cell>
          <cell r="C581" t="str">
            <v>BKO_FOOD</v>
          </cell>
          <cell r="D581" t="str">
            <v>FOOD</v>
          </cell>
          <cell r="E581" t="str">
            <v>ASIS.BKO.FFI.008</v>
          </cell>
          <cell r="F581" t="str">
            <v>Gerir Back Office Comercial</v>
          </cell>
          <cell r="G581" t="str">
            <v>Gerir Back Office Comercial de Feed Ingredients</v>
          </cell>
          <cell r="H581" t="str">
            <v>Gerar relatórios</v>
          </cell>
          <cell r="I581">
            <v>38</v>
          </cell>
          <cell r="J581" t="str">
            <v>Atender pedidos de informações e relatórios (gerente, outras áreas)</v>
          </cell>
          <cell r="K581" t="str">
            <v>NÃO</v>
          </cell>
          <cell r="L581" t="str">
            <v>INTERFERÊNCIA</v>
          </cell>
          <cell r="M581" t="str">
            <v>INTERFERÊNCIA</v>
          </cell>
          <cell r="N581" t="str">
            <v>SIM</v>
          </cell>
          <cell r="O581" t="str">
            <v>CSC</v>
          </cell>
        </row>
        <row r="582">
          <cell r="B582" t="str">
            <v>AT_579</v>
          </cell>
          <cell r="C582" t="str">
            <v>REC_HUM</v>
          </cell>
          <cell r="D582" t="str">
            <v>Recursos Humanos</v>
          </cell>
          <cell r="E582" t="str">
            <v>REH.BEN.001</v>
          </cell>
          <cell r="F582" t="str">
            <v>Recursos Humanos</v>
          </cell>
          <cell r="G582" t="str">
            <v>Administrar Benefícios</v>
          </cell>
          <cell r="H582" t="str">
            <v>Assistência Médica</v>
          </cell>
          <cell r="I582">
            <v>1</v>
          </cell>
          <cell r="J582" t="str">
            <v>Verificar lista de inclusão, exclusão ou complemento do benefício, incluir dados na planilha de controle, encaminhar planilha atualizada para o fornecedor</v>
          </cell>
          <cell r="K582" t="str">
            <v>SIM</v>
          </cell>
          <cell r="L582">
            <v>0</v>
          </cell>
          <cell r="M582" t="str">
            <v>TRANSACIONAL</v>
          </cell>
          <cell r="N582" t="str">
            <v>SIM</v>
          </cell>
          <cell r="O582" t="str">
            <v>CSC</v>
          </cell>
        </row>
        <row r="583">
          <cell r="B583" t="str">
            <v>AT_580</v>
          </cell>
          <cell r="C583" t="str">
            <v>REC_HUM</v>
          </cell>
          <cell r="D583" t="str">
            <v>Recursos Humanos</v>
          </cell>
          <cell r="E583" t="str">
            <v>REH.BEN.002</v>
          </cell>
          <cell r="F583" t="str">
            <v>Recursos Humanos</v>
          </cell>
          <cell r="G583" t="str">
            <v>Administrar Benefícios</v>
          </cell>
          <cell r="H583" t="str">
            <v>Assistência Médica</v>
          </cell>
          <cell r="I583">
            <v>2</v>
          </cell>
          <cell r="J583" t="str">
            <v>Verificar notas de reembolso, fatura do fornecedor, Gerar RC/OC, solicitar pagamento, entregar na célula de entrada.</v>
          </cell>
          <cell r="K583" t="str">
            <v>SIM</v>
          </cell>
          <cell r="L583">
            <v>0</v>
          </cell>
          <cell r="M583" t="str">
            <v>TRANSACIONAL</v>
          </cell>
          <cell r="N583" t="str">
            <v>SIM</v>
          </cell>
          <cell r="O583" t="str">
            <v>CSC</v>
          </cell>
        </row>
        <row r="584">
          <cell r="B584" t="str">
            <v>AT_581</v>
          </cell>
          <cell r="C584" t="str">
            <v>REC_HUM</v>
          </cell>
          <cell r="D584" t="str">
            <v>Recursos Humanos</v>
          </cell>
          <cell r="E584" t="str">
            <v>REH.BEN.008</v>
          </cell>
          <cell r="F584" t="str">
            <v>Recursos Humanos</v>
          </cell>
          <cell r="G584" t="str">
            <v>Administrar Benefícios</v>
          </cell>
          <cell r="H584" t="str">
            <v>Assistência Médica</v>
          </cell>
          <cell r="I584">
            <v>3</v>
          </cell>
          <cell r="J584" t="str">
            <v>Receber cartões, separar por unidade, entregar para gestor, colaborador, ou administrativo</v>
          </cell>
          <cell r="K584" t="str">
            <v>NÃO</v>
          </cell>
          <cell r="L584">
            <v>0</v>
          </cell>
          <cell r="M584" t="str">
            <v>TRANSACIONAL</v>
          </cell>
          <cell r="N584" t="str">
            <v>SIM</v>
          </cell>
          <cell r="O584" t="str">
            <v>CSC-PA</v>
          </cell>
        </row>
        <row r="585">
          <cell r="B585" t="str">
            <v>AT_582</v>
          </cell>
          <cell r="C585" t="str">
            <v>REC_HUM</v>
          </cell>
          <cell r="D585" t="str">
            <v>Recursos Humanos</v>
          </cell>
          <cell r="E585" t="str">
            <v>REH.BEN.020</v>
          </cell>
          <cell r="F585" t="str">
            <v>Recursos Humanos</v>
          </cell>
          <cell r="G585" t="str">
            <v>Administrar Benefícios</v>
          </cell>
          <cell r="H585" t="str">
            <v>Assistência Médica</v>
          </cell>
          <cell r="I585">
            <v>4</v>
          </cell>
          <cell r="J585" t="str">
            <v>Solicitar correções para as filiais quando necessário, Lançamento das OC's de todas as localidades, Aprovar de RC, OC</v>
          </cell>
          <cell r="K585" t="str">
            <v>NÃO</v>
          </cell>
          <cell r="L585">
            <v>0</v>
          </cell>
          <cell r="M585" t="str">
            <v>NÃO TRANSACIONAL</v>
          </cell>
          <cell r="N585" t="str">
            <v>SIM</v>
          </cell>
          <cell r="O585" t="str">
            <v>CSC</v>
          </cell>
        </row>
        <row r="586">
          <cell r="B586" t="str">
            <v>AT_583</v>
          </cell>
          <cell r="C586" t="str">
            <v>REC_HUM</v>
          </cell>
          <cell r="D586" t="str">
            <v>Recursos Humanos</v>
          </cell>
          <cell r="E586" t="str">
            <v>REH.BEN.021</v>
          </cell>
          <cell r="F586" t="str">
            <v>Recursos Humanos</v>
          </cell>
          <cell r="G586" t="str">
            <v>Administrar Benefícios</v>
          </cell>
          <cell r="H586" t="str">
            <v>Assistência Médica</v>
          </cell>
          <cell r="I586">
            <v>5</v>
          </cell>
          <cell r="J586" t="str">
            <v>Atender dúvidas, fornecer orientações e auxílio sobre Assistência Médica</v>
          </cell>
          <cell r="K586" t="str">
            <v>SIM</v>
          </cell>
          <cell r="L586">
            <v>0</v>
          </cell>
          <cell r="M586" t="str">
            <v>INTERFERÊNCIA</v>
          </cell>
          <cell r="N586" t="str">
            <v>SIM</v>
          </cell>
          <cell r="O586" t="str">
            <v>INTERFERÊNCIA</v>
          </cell>
        </row>
        <row r="587">
          <cell r="B587" t="str">
            <v>AT_584</v>
          </cell>
          <cell r="C587" t="str">
            <v>REC_HUM</v>
          </cell>
          <cell r="D587" t="str">
            <v>Recursos Humanos</v>
          </cell>
          <cell r="E587" t="str">
            <v>REH.BEN.022</v>
          </cell>
          <cell r="F587" t="str">
            <v>Recursos Humanos</v>
          </cell>
          <cell r="G587" t="str">
            <v>Administrar Benefícios</v>
          </cell>
          <cell r="H587" t="str">
            <v>Assistência Médica</v>
          </cell>
          <cell r="I587">
            <v>6</v>
          </cell>
          <cell r="J587" t="str">
            <v>Elaborar Relatórios Executivos (Relatórios Diversos)</v>
          </cell>
          <cell r="K587" t="str">
            <v>NÃO</v>
          </cell>
          <cell r="L587">
            <v>0</v>
          </cell>
          <cell r="M587" t="str">
            <v>TRANSACIONAL</v>
          </cell>
          <cell r="N587" t="str">
            <v>SIM</v>
          </cell>
          <cell r="O587" t="str">
            <v>CSC</v>
          </cell>
        </row>
        <row r="588">
          <cell r="B588" t="str">
            <v>AT_585</v>
          </cell>
          <cell r="C588" t="str">
            <v>REC_HUM</v>
          </cell>
          <cell r="D588" t="str">
            <v>Recursos Humanos</v>
          </cell>
          <cell r="E588" t="str">
            <v>REH.BEN.023</v>
          </cell>
          <cell r="F588" t="str">
            <v>Recursos Humanos</v>
          </cell>
          <cell r="G588" t="str">
            <v>Administrar Benefícios</v>
          </cell>
          <cell r="H588" t="str">
            <v>Auxílio Educacional</v>
          </cell>
          <cell r="I588">
            <v>7</v>
          </cell>
          <cell r="J588" t="str">
            <v>Orientar colaboradores, Conferir formulários, solicitar ajustes, atualizar planilha global e enviar para corporativo</v>
          </cell>
          <cell r="K588" t="str">
            <v>SIM</v>
          </cell>
          <cell r="L588">
            <v>0</v>
          </cell>
          <cell r="M588" t="str">
            <v>INTERFERÊNCIA</v>
          </cell>
          <cell r="N588" t="str">
            <v>SIM</v>
          </cell>
          <cell r="O588" t="str">
            <v>INTERFERÊNCIA</v>
          </cell>
        </row>
        <row r="589">
          <cell r="B589" t="str">
            <v>AT_586</v>
          </cell>
          <cell r="C589" t="str">
            <v>REC_HUM</v>
          </cell>
          <cell r="D589" t="str">
            <v>Recursos Humanos</v>
          </cell>
          <cell r="E589" t="str">
            <v>REH.BEN.028</v>
          </cell>
          <cell r="F589" t="str">
            <v>Recursos Humanos</v>
          </cell>
          <cell r="G589" t="str">
            <v>Administrar Benefícios</v>
          </cell>
          <cell r="H589" t="str">
            <v>Auxílio Educacional</v>
          </cell>
          <cell r="I589">
            <v>8</v>
          </cell>
          <cell r="J589" t="str">
            <v>Mensalmente receber documentos e pedidos de reembolso, conferir, solicitar complementos (se necessário), preencher planilha de controle.</v>
          </cell>
          <cell r="K589" t="str">
            <v>SIM</v>
          </cell>
          <cell r="L589">
            <v>0</v>
          </cell>
          <cell r="M589" t="str">
            <v>TRANSACIONAL</v>
          </cell>
          <cell r="N589" t="str">
            <v>SIM</v>
          </cell>
          <cell r="O589" t="str">
            <v>CSC-PA</v>
          </cell>
        </row>
        <row r="590">
          <cell r="B590" t="str">
            <v>AT_587</v>
          </cell>
          <cell r="C590" t="str">
            <v>REC_HUM</v>
          </cell>
          <cell r="D590" t="str">
            <v>Recursos Humanos</v>
          </cell>
          <cell r="E590" t="str">
            <v>REH.BEN.032</v>
          </cell>
          <cell r="F590" t="str">
            <v>Recursos Humanos</v>
          </cell>
          <cell r="G590" t="str">
            <v>Administrar Benefícios</v>
          </cell>
          <cell r="H590" t="str">
            <v>Auxílio Educacional</v>
          </cell>
          <cell r="I590">
            <v>9</v>
          </cell>
          <cell r="J590" t="str">
            <v>Inserir reembolso no sistema, encaminhar pagamento do reembolso, inserir RC/OC no sistema, enviar documentos para Célula de Entrada</v>
          </cell>
          <cell r="K590" t="str">
            <v>NÃO</v>
          </cell>
          <cell r="L590">
            <v>0</v>
          </cell>
          <cell r="M590" t="str">
            <v>TRANSACIONAL</v>
          </cell>
          <cell r="N590" t="str">
            <v>SIM</v>
          </cell>
          <cell r="O590" t="str">
            <v>CSC</v>
          </cell>
        </row>
        <row r="591">
          <cell r="B591" t="str">
            <v>AT_588</v>
          </cell>
          <cell r="C591" t="str">
            <v>REC_HUM</v>
          </cell>
          <cell r="D591" t="str">
            <v>Recursos Humanos</v>
          </cell>
          <cell r="E591" t="str">
            <v>REH.BEN.041</v>
          </cell>
          <cell r="F591" t="str">
            <v>Recursos Humanos</v>
          </cell>
          <cell r="G591" t="str">
            <v>Administrar Benefícios</v>
          </cell>
          <cell r="H591" t="str">
            <v>Auxílio Educacional</v>
          </cell>
          <cell r="I591">
            <v>10</v>
          </cell>
          <cell r="J591" t="str">
            <v>Atender dúvidas, fornecer orientações e auxílio sobre Auxílio Educacional</v>
          </cell>
          <cell r="K591" t="str">
            <v>SIM</v>
          </cell>
          <cell r="L591">
            <v>0</v>
          </cell>
          <cell r="M591" t="str">
            <v>INTERFERÊNCIA</v>
          </cell>
          <cell r="N591" t="str">
            <v>SIM</v>
          </cell>
          <cell r="O591" t="str">
            <v>INTERFERÊNCIA</v>
          </cell>
        </row>
        <row r="592">
          <cell r="B592" t="str">
            <v>AT_589</v>
          </cell>
          <cell r="C592" t="str">
            <v>REC_HUM</v>
          </cell>
          <cell r="D592" t="str">
            <v>Recursos Humanos</v>
          </cell>
          <cell r="E592" t="str">
            <v>REH.BEN.043</v>
          </cell>
          <cell r="F592" t="str">
            <v>Recursos Humanos</v>
          </cell>
          <cell r="G592" t="str">
            <v>Administrar Benefícios</v>
          </cell>
          <cell r="H592" t="str">
            <v>Auxílio Educacional</v>
          </cell>
          <cell r="I592">
            <v>11</v>
          </cell>
          <cell r="J592" t="str">
            <v xml:space="preserve">Consolidar os relatórios trimestrais e enviar para matriz </v>
          </cell>
          <cell r="K592" t="str">
            <v>NÃO</v>
          </cell>
          <cell r="L592">
            <v>0</v>
          </cell>
          <cell r="M592" t="str">
            <v>TRANSACIONAL</v>
          </cell>
          <cell r="N592" t="str">
            <v>SIM</v>
          </cell>
          <cell r="O592" t="str">
            <v>CSC</v>
          </cell>
        </row>
        <row r="593">
          <cell r="B593" t="str">
            <v>AT_590</v>
          </cell>
          <cell r="C593" t="str">
            <v>REC_HUM</v>
          </cell>
          <cell r="D593" t="str">
            <v>Recursos Humanos</v>
          </cell>
          <cell r="E593" t="str">
            <v>REH.BEN.044</v>
          </cell>
          <cell r="F593" t="str">
            <v>Recursos Humanos</v>
          </cell>
          <cell r="G593" t="str">
            <v>Administrar Benefícios</v>
          </cell>
          <cell r="H593" t="str">
            <v>Benefício de Academia</v>
          </cell>
          <cell r="I593">
            <v>12</v>
          </cell>
          <cell r="J593" t="str">
            <v>Avaliar solicitação dos colaboradores, atualizar planilha de controle e enviar para fornecedor</v>
          </cell>
          <cell r="K593" t="str">
            <v>SIM</v>
          </cell>
          <cell r="L593">
            <v>0</v>
          </cell>
          <cell r="M593" t="str">
            <v>TRANSACIONAL</v>
          </cell>
          <cell r="N593" t="str">
            <v>SIM</v>
          </cell>
          <cell r="O593" t="str">
            <v>CSC</v>
          </cell>
        </row>
        <row r="594">
          <cell r="B594" t="str">
            <v>AT_591</v>
          </cell>
          <cell r="C594" t="str">
            <v>REC_HUM</v>
          </cell>
          <cell r="D594" t="str">
            <v>Recursos Humanos</v>
          </cell>
          <cell r="E594" t="str">
            <v>REH.BEN.047</v>
          </cell>
          <cell r="F594" t="str">
            <v>Recursos Humanos</v>
          </cell>
          <cell r="G594" t="str">
            <v>Administrar Benefícios</v>
          </cell>
          <cell r="H594" t="str">
            <v>Benefício de Academia</v>
          </cell>
          <cell r="I594">
            <v>13</v>
          </cell>
          <cell r="J594" t="str">
            <v>Receber relação do fornecedor, conferir dados, elaborar planilha de descontos e enviar para folha.</v>
          </cell>
          <cell r="K594" t="str">
            <v>SIM</v>
          </cell>
          <cell r="L594">
            <v>0</v>
          </cell>
          <cell r="M594" t="str">
            <v>TRANSACIONAL</v>
          </cell>
          <cell r="N594" t="str">
            <v>SIM</v>
          </cell>
          <cell r="O594" t="str">
            <v>CSC</v>
          </cell>
        </row>
        <row r="595">
          <cell r="B595" t="str">
            <v>AT_592</v>
          </cell>
          <cell r="C595" t="str">
            <v>REC_HUM</v>
          </cell>
          <cell r="D595" t="str">
            <v>Recursos Humanos</v>
          </cell>
          <cell r="E595" t="str">
            <v>REH.BEN.052</v>
          </cell>
          <cell r="F595" t="str">
            <v>Recursos Humanos</v>
          </cell>
          <cell r="G595" t="str">
            <v>Administrar Benefícios</v>
          </cell>
          <cell r="H595" t="str">
            <v>Benefício de Academia</v>
          </cell>
          <cell r="I595">
            <v>14</v>
          </cell>
          <cell r="J595" t="str">
            <v>Atender dúvidas, fornecer orientações e auxílio sobre Benefício de Academia</v>
          </cell>
          <cell r="K595" t="str">
            <v>SIM</v>
          </cell>
          <cell r="L595">
            <v>0</v>
          </cell>
          <cell r="M595" t="str">
            <v>INTERFERÊNCIA</v>
          </cell>
          <cell r="N595" t="str">
            <v>SIM</v>
          </cell>
          <cell r="O595" t="str">
            <v>INTERFERÊNCIA</v>
          </cell>
        </row>
        <row r="596">
          <cell r="B596" t="str">
            <v>AT_593</v>
          </cell>
          <cell r="C596" t="str">
            <v>REC_HUM</v>
          </cell>
          <cell r="D596" t="str">
            <v>Recursos Humanos</v>
          </cell>
          <cell r="E596" t="str">
            <v>REH.BEN.054</v>
          </cell>
          <cell r="F596" t="str">
            <v>Recursos Humanos</v>
          </cell>
          <cell r="G596" t="str">
            <v>Administrar Benefícios</v>
          </cell>
          <cell r="H596" t="str">
            <v>Confraternização Anual</v>
          </cell>
          <cell r="I596">
            <v>15</v>
          </cell>
          <cell r="J596" t="str">
            <v>Analisar verba por funcionário, enviar para filiais, definir/alinhar detalhes da festa com gestores, planejar o evento</v>
          </cell>
          <cell r="K596" t="str">
            <v>NÃO</v>
          </cell>
          <cell r="L596">
            <v>0</v>
          </cell>
          <cell r="M596" t="str">
            <v>NÃO TRANSACIONAL</v>
          </cell>
          <cell r="N596" t="str">
            <v>SIM</v>
          </cell>
          <cell r="O596" t="str">
            <v>AS-IS</v>
          </cell>
        </row>
        <row r="597">
          <cell r="B597" t="str">
            <v>AT_594</v>
          </cell>
          <cell r="C597" t="str">
            <v>REC_HUM</v>
          </cell>
          <cell r="D597" t="str">
            <v>Recursos Humanos</v>
          </cell>
          <cell r="E597" t="str">
            <v>REH.BEN.058</v>
          </cell>
          <cell r="F597" t="str">
            <v>Recursos Humanos</v>
          </cell>
          <cell r="G597" t="str">
            <v>Administrar Benefícios</v>
          </cell>
          <cell r="H597" t="str">
            <v>Confraternização Anual</v>
          </cell>
          <cell r="I597">
            <v>16</v>
          </cell>
          <cell r="J597" t="str">
            <v>Availiar fornecedores, cotar, negociar, contratar, e executar o evento.</v>
          </cell>
          <cell r="K597" t="str">
            <v>SIM</v>
          </cell>
          <cell r="L597">
            <v>0</v>
          </cell>
          <cell r="M597" t="str">
            <v>TRANSACIONAL</v>
          </cell>
          <cell r="N597" t="str">
            <v>SIM</v>
          </cell>
          <cell r="O597" t="str">
            <v>AS-IS</v>
          </cell>
        </row>
        <row r="598">
          <cell r="B598" t="str">
            <v>AT_595</v>
          </cell>
          <cell r="C598" t="str">
            <v>REC_HUM</v>
          </cell>
          <cell r="D598" t="str">
            <v>Recursos Humanos</v>
          </cell>
          <cell r="E598" t="str">
            <v>REH.BEN.062</v>
          </cell>
          <cell r="F598" t="str">
            <v>Recursos Humanos</v>
          </cell>
          <cell r="G598" t="str">
            <v>Administrar Benefícios</v>
          </cell>
          <cell r="H598" t="str">
            <v>Confraternização Anual</v>
          </cell>
          <cell r="I598">
            <v>17</v>
          </cell>
          <cell r="J598" t="str">
            <v>Avaliar os valores gastos na confraternização, solicitar justificativas (quando necessário), justificar gastos</v>
          </cell>
          <cell r="K598" t="str">
            <v>SIM</v>
          </cell>
          <cell r="L598">
            <v>0</v>
          </cell>
          <cell r="M598" t="str">
            <v>TRANSACIONAL</v>
          </cell>
          <cell r="N598" t="str">
            <v>SIM</v>
          </cell>
          <cell r="O598" t="str">
            <v>AS-IS</v>
          </cell>
        </row>
        <row r="599">
          <cell r="B599" t="str">
            <v>AT_596</v>
          </cell>
          <cell r="C599" t="str">
            <v>REC_HUM</v>
          </cell>
          <cell r="D599" t="str">
            <v>Recursos Humanos</v>
          </cell>
          <cell r="E599" t="str">
            <v>REH.BEN.064</v>
          </cell>
          <cell r="F599" t="str">
            <v>Recursos Humanos</v>
          </cell>
          <cell r="G599" t="str">
            <v>Administrar Benefícios</v>
          </cell>
          <cell r="H599" t="str">
            <v>Confraternização Anual</v>
          </cell>
          <cell r="I599">
            <v>18</v>
          </cell>
          <cell r="J599" t="str">
            <v>Ratear e inserir valores no sistema, inserir RC/OC no sistema, enviar documentos para Célula de Entrada</v>
          </cell>
          <cell r="K599" t="str">
            <v>SIM</v>
          </cell>
          <cell r="L599">
            <v>0</v>
          </cell>
          <cell r="M599" t="str">
            <v>TRANSACIONAL</v>
          </cell>
          <cell r="N599" t="str">
            <v>SIM</v>
          </cell>
          <cell r="O599" t="str">
            <v>AS-IS</v>
          </cell>
        </row>
        <row r="600">
          <cell r="B600" t="str">
            <v>AT_597</v>
          </cell>
          <cell r="C600" t="str">
            <v>REC_HUM</v>
          </cell>
          <cell r="D600" t="str">
            <v>Recursos Humanos</v>
          </cell>
          <cell r="E600" t="str">
            <v>REH.BEN.072</v>
          </cell>
          <cell r="F600" t="str">
            <v>Recursos Humanos</v>
          </cell>
          <cell r="G600" t="str">
            <v>Administrar Benefícios</v>
          </cell>
          <cell r="H600" t="str">
            <v>Confraternização Anual</v>
          </cell>
          <cell r="I600">
            <v>19</v>
          </cell>
          <cell r="J600" t="str">
            <v>Atender dúvidas, fornecer orientações e auxílio sobre Confraternização Anual</v>
          </cell>
          <cell r="K600" t="str">
            <v>SIM</v>
          </cell>
          <cell r="L600">
            <v>0</v>
          </cell>
          <cell r="M600" t="str">
            <v>INTERFERÊNCIA</v>
          </cell>
          <cell r="N600" t="str">
            <v>SIM</v>
          </cell>
          <cell r="O600" t="str">
            <v>AS-IS</v>
          </cell>
        </row>
        <row r="601">
          <cell r="B601" t="str">
            <v>AT_598</v>
          </cell>
          <cell r="C601" t="str">
            <v>REC_HUM</v>
          </cell>
          <cell r="D601" t="str">
            <v>Recursos Humanos</v>
          </cell>
          <cell r="E601" t="str">
            <v>REH.BEN.074</v>
          </cell>
          <cell r="F601" t="str">
            <v>Recursos Humanos</v>
          </cell>
          <cell r="G601" t="str">
            <v>Administrar Benefícios</v>
          </cell>
          <cell r="H601" t="str">
            <v>Convênio Ótico</v>
          </cell>
          <cell r="I601">
            <v>20</v>
          </cell>
          <cell r="J601" t="str">
            <v>Receber documentos de adesão dos colaboradores, conferir e solicitar ajustes (se necessário)</v>
          </cell>
          <cell r="K601" t="str">
            <v>SIM</v>
          </cell>
          <cell r="L601">
            <v>0</v>
          </cell>
          <cell r="M601" t="str">
            <v>TRANSACIONAL</v>
          </cell>
          <cell r="N601" t="str">
            <v>SIM</v>
          </cell>
          <cell r="O601" t="str">
            <v>CSC-PA</v>
          </cell>
        </row>
        <row r="602">
          <cell r="B602" t="str">
            <v>AT_599</v>
          </cell>
          <cell r="C602" t="str">
            <v>REC_HUM</v>
          </cell>
          <cell r="D602" t="str">
            <v>Recursos Humanos</v>
          </cell>
          <cell r="E602" t="str">
            <v>REH.BEN.077</v>
          </cell>
          <cell r="F602" t="str">
            <v>Recursos Humanos</v>
          </cell>
          <cell r="G602" t="str">
            <v>Administrar Benefícios</v>
          </cell>
          <cell r="H602" t="str">
            <v>Convênio Ótico</v>
          </cell>
          <cell r="I602">
            <v>21</v>
          </cell>
          <cell r="J602" t="str">
            <v>Cadastrar o colaborador no benefício pelo sistema</v>
          </cell>
          <cell r="K602" t="str">
            <v>NÃO</v>
          </cell>
          <cell r="L602">
            <v>0</v>
          </cell>
          <cell r="M602" t="str">
            <v>TRANSACIONAL</v>
          </cell>
          <cell r="N602" t="str">
            <v>SIM</v>
          </cell>
          <cell r="O602" t="str">
            <v>CSC</v>
          </cell>
        </row>
        <row r="603">
          <cell r="B603" t="str">
            <v>AT_600</v>
          </cell>
          <cell r="C603" t="str">
            <v>REC_HUM</v>
          </cell>
          <cell r="D603" t="str">
            <v>Recursos Humanos</v>
          </cell>
          <cell r="E603" t="str">
            <v>REH.BEN.078</v>
          </cell>
          <cell r="F603" t="str">
            <v>Recursos Humanos</v>
          </cell>
          <cell r="G603" t="str">
            <v>Administrar Benefícios</v>
          </cell>
          <cell r="H603" t="str">
            <v>Convênio Ótico</v>
          </cell>
          <cell r="I603">
            <v>22</v>
          </cell>
          <cell r="J603" t="str">
            <v>Atender dúvidas, fornecer orientações e auxílio sobre Convênio Ótico</v>
          </cell>
          <cell r="K603" t="str">
            <v>SIM</v>
          </cell>
          <cell r="L603">
            <v>0</v>
          </cell>
          <cell r="M603" t="str">
            <v>INTERFERÊNCIA</v>
          </cell>
          <cell r="N603" t="str">
            <v>SIM</v>
          </cell>
          <cell r="O603" t="str">
            <v>INTERFERÊNCIA</v>
          </cell>
        </row>
        <row r="604">
          <cell r="B604" t="str">
            <v>AT_601</v>
          </cell>
          <cell r="C604" t="str">
            <v>REC_HUM</v>
          </cell>
          <cell r="D604" t="str">
            <v>Recursos Humanos</v>
          </cell>
          <cell r="E604" t="str">
            <v>REH.BEN.080</v>
          </cell>
          <cell r="F604" t="str">
            <v>Recursos Humanos</v>
          </cell>
          <cell r="G604" t="str">
            <v>Administrar Benefícios</v>
          </cell>
          <cell r="H604" t="str">
            <v>Empréstimo Consignado</v>
          </cell>
          <cell r="I604">
            <v>23</v>
          </cell>
          <cell r="J604" t="str">
            <v>Orientar colaborador, conferir documentação, verificar contrato físico com o do banco (pode ser online), vistar e/ou assinar, inserir dados no sistema.</v>
          </cell>
          <cell r="K604" t="str">
            <v>NÃO</v>
          </cell>
          <cell r="L604">
            <v>0</v>
          </cell>
          <cell r="M604" t="str">
            <v>TRANSACIONAL</v>
          </cell>
          <cell r="N604" t="str">
            <v>SIM</v>
          </cell>
          <cell r="O604" t="str">
            <v>CSC-PA</v>
          </cell>
        </row>
        <row r="605">
          <cell r="B605" t="str">
            <v>AT_602</v>
          </cell>
          <cell r="C605" t="str">
            <v>REC_HUM</v>
          </cell>
          <cell r="D605" t="str">
            <v>Recursos Humanos</v>
          </cell>
          <cell r="E605" t="str">
            <v>REH.BEN.084</v>
          </cell>
          <cell r="F605" t="str">
            <v>Recursos Humanos</v>
          </cell>
          <cell r="G605" t="str">
            <v>Administrar Benefícios</v>
          </cell>
          <cell r="H605" t="str">
            <v>Empréstimo Consignado</v>
          </cell>
          <cell r="I605">
            <v>24</v>
          </cell>
          <cell r="J605" t="str">
            <v>Receber fatura, conferir, solicitar alterações, inserir RC no sistema, arquivar cópia.</v>
          </cell>
          <cell r="K605" t="str">
            <v>NÃO</v>
          </cell>
          <cell r="L605">
            <v>0</v>
          </cell>
          <cell r="M605" t="str">
            <v>TRANSACIONAL</v>
          </cell>
          <cell r="N605" t="str">
            <v>SIM</v>
          </cell>
          <cell r="O605" t="str">
            <v>CSC</v>
          </cell>
        </row>
        <row r="606">
          <cell r="B606" t="str">
            <v>AT_603</v>
          </cell>
          <cell r="C606" t="str">
            <v>REC_HUM</v>
          </cell>
          <cell r="D606" t="str">
            <v>Recursos Humanos</v>
          </cell>
          <cell r="E606" t="str">
            <v>REH.BEN.098</v>
          </cell>
          <cell r="F606" t="str">
            <v>Recursos Humanos</v>
          </cell>
          <cell r="G606" t="str">
            <v>Administrar Benefícios</v>
          </cell>
          <cell r="H606" t="str">
            <v>Empréstimo Consignado</v>
          </cell>
          <cell r="I606">
            <v>25</v>
          </cell>
          <cell r="J606" t="str">
            <v>Atender dúvidas, fornecer orientações e auxílio sobre Empréstimo Consignado</v>
          </cell>
          <cell r="K606" t="str">
            <v>SIM</v>
          </cell>
          <cell r="L606">
            <v>0</v>
          </cell>
          <cell r="M606" t="str">
            <v>INTERFERÊNCIA</v>
          </cell>
          <cell r="N606" t="str">
            <v>SIM</v>
          </cell>
          <cell r="O606" t="str">
            <v>INTERFERÊNCIA</v>
          </cell>
        </row>
        <row r="607">
          <cell r="B607" t="str">
            <v>AT_604</v>
          </cell>
          <cell r="C607" t="str">
            <v>REC_HUM</v>
          </cell>
          <cell r="D607" t="str">
            <v>Recursos Humanos</v>
          </cell>
          <cell r="E607" t="str">
            <v>REH.BEN.100</v>
          </cell>
          <cell r="F607" t="str">
            <v>Recursos Humanos</v>
          </cell>
          <cell r="G607" t="str">
            <v>Administrar Benefícios</v>
          </cell>
          <cell r="H607" t="str">
            <v>Benefícios Farmácias</v>
          </cell>
          <cell r="I607">
            <v>26</v>
          </cell>
          <cell r="J607" t="str">
            <v>Conferir inclusões, cancelamento, solicitação de 2ª via, solicitar ajustes (se necessário) enviar pedido para fornecedor</v>
          </cell>
          <cell r="K607" t="str">
            <v>NÃO</v>
          </cell>
          <cell r="L607">
            <v>0</v>
          </cell>
          <cell r="M607" t="str">
            <v>TRANSACIONAL</v>
          </cell>
          <cell r="N607" t="str">
            <v>SIM</v>
          </cell>
          <cell r="O607" t="str">
            <v>CSC-PA</v>
          </cell>
        </row>
        <row r="608">
          <cell r="B608" t="str">
            <v>AT_605</v>
          </cell>
          <cell r="C608" t="str">
            <v>REC_HUM</v>
          </cell>
          <cell r="D608" t="str">
            <v>Recursos Humanos</v>
          </cell>
          <cell r="E608" t="str">
            <v>REH.BEN.102</v>
          </cell>
          <cell r="F608" t="str">
            <v>Recursos Humanos</v>
          </cell>
          <cell r="G608" t="str">
            <v>Administrar Benefícios</v>
          </cell>
          <cell r="H608" t="str">
            <v>Benefícios Farmácias</v>
          </cell>
          <cell r="I608">
            <v>27</v>
          </cell>
          <cell r="J608" t="str">
            <v>Receber, conferir, separar e entregar cartões do benefício</v>
          </cell>
          <cell r="K608" t="str">
            <v>SIM</v>
          </cell>
          <cell r="L608">
            <v>0</v>
          </cell>
          <cell r="M608" t="str">
            <v>TRANSACIONAL</v>
          </cell>
          <cell r="N608" t="str">
            <v>SIM</v>
          </cell>
          <cell r="O608" t="str">
            <v>CSC-PA</v>
          </cell>
        </row>
        <row r="609">
          <cell r="B609" t="str">
            <v>AT_606</v>
          </cell>
          <cell r="C609" t="str">
            <v>REC_HUM</v>
          </cell>
          <cell r="D609" t="str">
            <v>Recursos Humanos</v>
          </cell>
          <cell r="E609" t="str">
            <v>REH.BEN.110</v>
          </cell>
          <cell r="F609" t="str">
            <v>Recursos Humanos</v>
          </cell>
          <cell r="G609" t="str">
            <v>Administrar Benefícios</v>
          </cell>
          <cell r="H609" t="str">
            <v>Benefícios Farmácias</v>
          </cell>
          <cell r="I609">
            <v>28</v>
          </cell>
          <cell r="J609" t="str">
            <v xml:space="preserve">Conferir notas geradas pela farmácia, gerar e conferir relatórios de dscontos, conferir dados da folha, solicitar ajustes (se necessário). </v>
          </cell>
          <cell r="K609" t="str">
            <v>SIM</v>
          </cell>
          <cell r="L609">
            <v>0</v>
          </cell>
          <cell r="M609" t="str">
            <v>TRANSACIONAL</v>
          </cell>
          <cell r="N609" t="str">
            <v>SIM</v>
          </cell>
          <cell r="O609" t="str">
            <v>CSC</v>
          </cell>
        </row>
        <row r="610">
          <cell r="B610" t="str">
            <v>AT_607</v>
          </cell>
          <cell r="C610" t="str">
            <v>REC_HUM</v>
          </cell>
          <cell r="D610" t="str">
            <v>Recursos Humanos</v>
          </cell>
          <cell r="E610" t="str">
            <v>REH.BEN.118</v>
          </cell>
          <cell r="F610" t="str">
            <v>Recursos Humanos</v>
          </cell>
          <cell r="G610" t="str">
            <v>Administrar Benefícios</v>
          </cell>
          <cell r="H610" t="str">
            <v>Benefícios Farmácias</v>
          </cell>
          <cell r="I610">
            <v>29</v>
          </cell>
          <cell r="J610" t="str">
            <v>Atender dúvidas, fornecer orientações e auxílio sobre Benefício Farmácias</v>
          </cell>
          <cell r="K610" t="str">
            <v>SIM</v>
          </cell>
          <cell r="L610">
            <v>0</v>
          </cell>
          <cell r="M610" t="str">
            <v>INTERFERÊNCIA</v>
          </cell>
          <cell r="N610" t="str">
            <v>SIM</v>
          </cell>
          <cell r="O610" t="str">
            <v>INTERFERÊNCIA</v>
          </cell>
        </row>
        <row r="611">
          <cell r="B611" t="str">
            <v>AT_608</v>
          </cell>
          <cell r="C611" t="str">
            <v>REC_HUM</v>
          </cell>
          <cell r="D611" t="str">
            <v>Recursos Humanos</v>
          </cell>
          <cell r="E611" t="str">
            <v>REH.BEN.121</v>
          </cell>
          <cell r="F611" t="str">
            <v>Recursos Humanos</v>
          </cell>
          <cell r="G611" t="str">
            <v>Administrar Benefícios</v>
          </cell>
          <cell r="H611" t="str">
            <v>Previdência Privada</v>
          </cell>
          <cell r="I611">
            <v>30</v>
          </cell>
          <cell r="J611" t="str">
            <v>Verificar formulários de adesão, solicitar ajustes, inserir na lista de atualizações, conferir documentos, solicitar ajustes.</v>
          </cell>
          <cell r="K611" t="str">
            <v>SIM</v>
          </cell>
          <cell r="L611">
            <v>0</v>
          </cell>
          <cell r="M611" t="str">
            <v>TRANSACIONAL</v>
          </cell>
          <cell r="N611" t="str">
            <v>SIM</v>
          </cell>
          <cell r="O611" t="str">
            <v>CSC-PA</v>
          </cell>
        </row>
        <row r="612">
          <cell r="B612" t="str">
            <v>AT_609</v>
          </cell>
          <cell r="C612" t="str">
            <v>REC_HUM</v>
          </cell>
          <cell r="D612" t="str">
            <v>Recursos Humanos</v>
          </cell>
          <cell r="E612" t="str">
            <v>REH.BEN.125</v>
          </cell>
          <cell r="F612" t="str">
            <v>Recursos Humanos</v>
          </cell>
          <cell r="G612" t="str">
            <v>Administrar Benefícios</v>
          </cell>
          <cell r="H612" t="str">
            <v>Previdência Privada</v>
          </cell>
          <cell r="I612">
            <v>31</v>
          </cell>
          <cell r="J612" t="str">
            <v>Encaminhar documentos para Corporativo inserir colaborador na folha</v>
          </cell>
          <cell r="K612" t="str">
            <v>NÃO</v>
          </cell>
          <cell r="L612">
            <v>0</v>
          </cell>
          <cell r="M612" t="str">
            <v>TRANSACIONAL</v>
          </cell>
          <cell r="N612" t="str">
            <v>SIM</v>
          </cell>
          <cell r="O612" t="str">
            <v>CSC</v>
          </cell>
        </row>
        <row r="613">
          <cell r="B613" t="str">
            <v>AT_610</v>
          </cell>
          <cell r="C613" t="str">
            <v>REC_HUM</v>
          </cell>
          <cell r="D613" t="str">
            <v>Recursos Humanos</v>
          </cell>
          <cell r="E613" t="str">
            <v>REH.BEN.129</v>
          </cell>
          <cell r="F613" t="str">
            <v>Recursos Humanos</v>
          </cell>
          <cell r="G613" t="str">
            <v>Administrar Benefícios</v>
          </cell>
          <cell r="H613" t="str">
            <v>Previdência Privada</v>
          </cell>
          <cell r="I613">
            <v>32</v>
          </cell>
          <cell r="J613" t="str">
            <v>Consolidar das Informações/Inclusões</v>
          </cell>
          <cell r="K613" t="str">
            <v>NÃO</v>
          </cell>
          <cell r="L613">
            <v>0</v>
          </cell>
          <cell r="M613" t="str">
            <v>TRANSACIONAL</v>
          </cell>
          <cell r="N613" t="str">
            <v>SIM</v>
          </cell>
          <cell r="O613" t="str">
            <v>CSC</v>
          </cell>
        </row>
        <row r="614">
          <cell r="B614" t="str">
            <v>AT_611</v>
          </cell>
          <cell r="C614" t="str">
            <v>REC_HUM</v>
          </cell>
          <cell r="D614" t="str">
            <v>Recursos Humanos</v>
          </cell>
          <cell r="E614" t="str">
            <v>REH.BEN.130</v>
          </cell>
          <cell r="F614" t="str">
            <v>Recursos Humanos</v>
          </cell>
          <cell r="G614" t="str">
            <v>Administrar Benefícios</v>
          </cell>
          <cell r="H614" t="str">
            <v>Previdência Privada</v>
          </cell>
          <cell r="I614">
            <v>33</v>
          </cell>
          <cell r="J614" t="str">
            <v>Atender dúvidas, fornecer orientações e auxílio sobre Previdência Privada</v>
          </cell>
          <cell r="K614" t="str">
            <v>SIM</v>
          </cell>
          <cell r="L614">
            <v>0</v>
          </cell>
          <cell r="M614" t="str">
            <v>INTERFERÊNCIA</v>
          </cell>
          <cell r="N614" t="str">
            <v>SIM</v>
          </cell>
          <cell r="O614" t="str">
            <v>INTERFERÊNCIA</v>
          </cell>
        </row>
        <row r="615">
          <cell r="B615" t="str">
            <v>AT_612</v>
          </cell>
          <cell r="C615" t="str">
            <v>REC_HUM</v>
          </cell>
          <cell r="D615" t="str">
            <v>Recursos Humanos</v>
          </cell>
          <cell r="E615" t="str">
            <v>REH.BEN.132</v>
          </cell>
          <cell r="F615" t="str">
            <v>Recursos Humanos</v>
          </cell>
          <cell r="G615" t="str">
            <v>Administrar Benefícios</v>
          </cell>
          <cell r="H615" t="str">
            <v>Seguro de Vida</v>
          </cell>
          <cell r="I615">
            <v>34</v>
          </cell>
          <cell r="J615" t="str">
            <v>Verificar formulários de adesão, solicitar ajustes, incluir na lista de atualizações e enviar para o fornecedor</v>
          </cell>
          <cell r="K615" t="str">
            <v>SIM</v>
          </cell>
          <cell r="L615">
            <v>0</v>
          </cell>
          <cell r="M615" t="str">
            <v>TRANSACIONAL</v>
          </cell>
          <cell r="N615" t="str">
            <v>SIM</v>
          </cell>
          <cell r="O615" t="str">
            <v>CSC-PA</v>
          </cell>
        </row>
        <row r="616">
          <cell r="B616" t="str">
            <v>AT_613</v>
          </cell>
          <cell r="C616" t="str">
            <v>REC_HUM</v>
          </cell>
          <cell r="D616" t="str">
            <v>Recursos Humanos</v>
          </cell>
          <cell r="E616" t="str">
            <v>REH.BEN.136</v>
          </cell>
          <cell r="F616" t="str">
            <v>Recursos Humanos</v>
          </cell>
          <cell r="G616" t="str">
            <v>Administrar Benefícios</v>
          </cell>
          <cell r="H616" t="str">
            <v>Seguro de Vida</v>
          </cell>
          <cell r="I616">
            <v>35</v>
          </cell>
          <cell r="J616" t="str">
            <v>Receber lista de documentos qua a família do colaborador falecido deve providenciar, conferir documentos, encaminhar para fornecedor, orientar a família quanto os procedimentos e pagamento.</v>
          </cell>
          <cell r="K616" t="str">
            <v>NÃO</v>
          </cell>
          <cell r="L616">
            <v>0</v>
          </cell>
          <cell r="M616" t="str">
            <v>TRANSACIONAL</v>
          </cell>
          <cell r="N616" t="str">
            <v>SIM</v>
          </cell>
          <cell r="O616" t="str">
            <v>CSC</v>
          </cell>
        </row>
        <row r="617">
          <cell r="B617" t="str">
            <v>AT_614</v>
          </cell>
          <cell r="C617" t="str">
            <v>REC_HUM</v>
          </cell>
          <cell r="D617" t="str">
            <v>Recursos Humanos</v>
          </cell>
          <cell r="E617" t="str">
            <v>REH.BEN.144</v>
          </cell>
          <cell r="F617" t="str">
            <v>Recursos Humanos</v>
          </cell>
          <cell r="G617" t="str">
            <v>Administrar Benefícios</v>
          </cell>
          <cell r="H617" t="str">
            <v>Seguro de Vida</v>
          </cell>
          <cell r="I617">
            <v>36</v>
          </cell>
          <cell r="J617" t="str">
            <v>Acompanhar sinistros</v>
          </cell>
          <cell r="K617" t="str">
            <v>SIM</v>
          </cell>
          <cell r="L617">
            <v>0</v>
          </cell>
          <cell r="M617" t="str">
            <v>TRANSACIONAL</v>
          </cell>
          <cell r="N617" t="str">
            <v>SIM</v>
          </cell>
          <cell r="O617" t="str">
            <v>CSC</v>
          </cell>
        </row>
        <row r="618">
          <cell r="B618" t="str">
            <v>AT_615</v>
          </cell>
          <cell r="C618" t="str">
            <v>REC_HUM</v>
          </cell>
          <cell r="D618" t="str">
            <v>Recursos Humanos</v>
          </cell>
          <cell r="E618" t="str">
            <v>REH.BEN.145</v>
          </cell>
          <cell r="F618" t="str">
            <v>Recursos Humanos</v>
          </cell>
          <cell r="G618" t="str">
            <v>Administrar Benefícios</v>
          </cell>
          <cell r="H618" t="str">
            <v>Seguro de Vida</v>
          </cell>
          <cell r="I618">
            <v>37</v>
          </cell>
          <cell r="J618" t="str">
            <v>Atender dúvidas, fornecer orientações e auxílio sobre Seguro de Vida</v>
          </cell>
          <cell r="K618" t="str">
            <v>SIM</v>
          </cell>
          <cell r="L618">
            <v>0</v>
          </cell>
          <cell r="M618" t="str">
            <v>INTERFERÊNCIA</v>
          </cell>
          <cell r="N618" t="str">
            <v>SIM</v>
          </cell>
          <cell r="O618" t="str">
            <v>INTERFERÊNCIA</v>
          </cell>
        </row>
        <row r="619">
          <cell r="B619" t="str">
            <v>AT_616</v>
          </cell>
          <cell r="C619" t="str">
            <v>REC_HUM</v>
          </cell>
          <cell r="D619" t="str">
            <v>Recursos Humanos</v>
          </cell>
          <cell r="E619" t="str">
            <v>REH.BEN.147</v>
          </cell>
          <cell r="F619" t="str">
            <v>Recursos Humanos</v>
          </cell>
          <cell r="G619" t="str">
            <v>Administrar Benefícios</v>
          </cell>
          <cell r="H619" t="str">
            <v>Seguro Odontológico</v>
          </cell>
          <cell r="I619">
            <v>38</v>
          </cell>
          <cell r="J619" t="str">
            <v>Verificar formulários e lista de atualizações, atualizar planilha com devidos ajustes, cadastrar colaborador e enviar documentos para a AON.</v>
          </cell>
          <cell r="K619" t="str">
            <v>SIM</v>
          </cell>
          <cell r="L619">
            <v>0</v>
          </cell>
          <cell r="M619" t="str">
            <v>TRANSACIONAL</v>
          </cell>
          <cell r="N619" t="str">
            <v>SIM</v>
          </cell>
          <cell r="O619" t="str">
            <v>CSC-PA</v>
          </cell>
        </row>
        <row r="620">
          <cell r="B620" t="str">
            <v>AT_617</v>
          </cell>
          <cell r="C620" t="str">
            <v>REC_HUM</v>
          </cell>
          <cell r="D620" t="str">
            <v>Recursos Humanos</v>
          </cell>
          <cell r="E620" t="str">
            <v>REH.BEN.151</v>
          </cell>
          <cell r="F620" t="str">
            <v>Recursos Humanos</v>
          </cell>
          <cell r="G620" t="str">
            <v>Administrar Benefícios</v>
          </cell>
          <cell r="H620" t="str">
            <v>Seguro Odontológico</v>
          </cell>
          <cell r="I620">
            <v>39</v>
          </cell>
          <cell r="J620" t="str">
            <v>Receber fatura do fornecedor, conferir com dados de folha, solicitar ajustes (quando necessário), ratear valores, Inserir RC/OC no sistema, encaminhar documentos para pagamento.</v>
          </cell>
          <cell r="K620" t="str">
            <v>NÃO</v>
          </cell>
          <cell r="L620">
            <v>0</v>
          </cell>
          <cell r="M620" t="str">
            <v>TRANSACIONAL</v>
          </cell>
          <cell r="N620" t="str">
            <v>SIM</v>
          </cell>
          <cell r="O620" t="str">
            <v>CSC</v>
          </cell>
        </row>
        <row r="621">
          <cell r="B621" t="str">
            <v>AT_618</v>
          </cell>
          <cell r="C621" t="str">
            <v>REC_HUM</v>
          </cell>
          <cell r="D621" t="str">
            <v>Recursos Humanos</v>
          </cell>
          <cell r="E621" t="str">
            <v>REH.BEN.153</v>
          </cell>
          <cell r="F621" t="str">
            <v>Recursos Humanos</v>
          </cell>
          <cell r="G621" t="str">
            <v>Administrar Benefícios</v>
          </cell>
          <cell r="H621" t="str">
            <v>Seguro Odontológico</v>
          </cell>
          <cell r="I621">
            <v>40</v>
          </cell>
          <cell r="J621" t="str">
            <v>Receber, conferir, separar e distribuir cartões para colaborador, gestor ou administrativo.</v>
          </cell>
          <cell r="K621" t="str">
            <v>NÃO</v>
          </cell>
          <cell r="L621">
            <v>0</v>
          </cell>
          <cell r="M621" t="str">
            <v>TRANSACIONAL</v>
          </cell>
          <cell r="N621" t="str">
            <v>SIM</v>
          </cell>
          <cell r="O621" t="str">
            <v>CSC</v>
          </cell>
        </row>
        <row r="622">
          <cell r="B622" t="str">
            <v>AT_619</v>
          </cell>
          <cell r="C622" t="str">
            <v>REC_HUM</v>
          </cell>
          <cell r="D622" t="str">
            <v>Recursos Humanos</v>
          </cell>
          <cell r="E622" t="str">
            <v>REH.BEN.170</v>
          </cell>
          <cell r="F622" t="str">
            <v>Recursos Humanos</v>
          </cell>
          <cell r="G622" t="str">
            <v>Administrar Benefícios</v>
          </cell>
          <cell r="H622" t="str">
            <v>Seguro Odontológico</v>
          </cell>
          <cell r="I622">
            <v>41</v>
          </cell>
          <cell r="J622" t="str">
            <v>Atender dúvidas, fornecer orientações e auxílio sobre Seguro Odontológico</v>
          </cell>
          <cell r="K622" t="str">
            <v>SIM</v>
          </cell>
          <cell r="L622">
            <v>0</v>
          </cell>
          <cell r="M622" t="str">
            <v>INTERFERÊNCIA</v>
          </cell>
          <cell r="N622" t="str">
            <v>SIM</v>
          </cell>
          <cell r="O622" t="str">
            <v>INTERFERÊNCIA</v>
          </cell>
        </row>
        <row r="623">
          <cell r="B623" t="str">
            <v>AT_620</v>
          </cell>
          <cell r="C623" t="str">
            <v>REC_HUM</v>
          </cell>
          <cell r="D623" t="str">
            <v>Recursos Humanos</v>
          </cell>
          <cell r="E623" t="str">
            <v>REH.BEN.172</v>
          </cell>
          <cell r="F623" t="str">
            <v>Recursos Humanos</v>
          </cell>
          <cell r="G623" t="str">
            <v>Administrar Benefícios</v>
          </cell>
          <cell r="H623" t="str">
            <v>Benefício VT</v>
          </cell>
          <cell r="I623">
            <v>42</v>
          </cell>
          <cell r="J623" t="str">
            <v>Verificar solicitações de cadastro para VT, Fretado ou outro meio de transporte, determinar o tipo de transporte da unidade que atende o turno do colaborador, cadastrá-lo e calcular o transporte.</v>
          </cell>
          <cell r="K623" t="str">
            <v>NÃO</v>
          </cell>
          <cell r="L623">
            <v>0</v>
          </cell>
          <cell r="M623" t="str">
            <v>TRANSACIONAL</v>
          </cell>
          <cell r="N623" t="str">
            <v>SIM</v>
          </cell>
          <cell r="O623" t="str">
            <v>CSC-PA</v>
          </cell>
        </row>
        <row r="624">
          <cell r="B624" t="str">
            <v>AT_621</v>
          </cell>
          <cell r="C624" t="str">
            <v>REC_HUM</v>
          </cell>
          <cell r="D624" t="str">
            <v>Recursos Humanos</v>
          </cell>
          <cell r="E624" t="str">
            <v>REH.BEN.173</v>
          </cell>
          <cell r="F624" t="str">
            <v>Recursos Humanos</v>
          </cell>
          <cell r="G624" t="str">
            <v>Administrar Benefícios</v>
          </cell>
          <cell r="H624" t="str">
            <v>Benefício VT</v>
          </cell>
          <cell r="I624">
            <v>43</v>
          </cell>
          <cell r="J624" t="str">
            <v>Efetuar pedido com fornecedor, portaria, setor de transporte ou motorista.</v>
          </cell>
          <cell r="K624" t="str">
            <v>NÃO</v>
          </cell>
          <cell r="L624">
            <v>0</v>
          </cell>
          <cell r="M624" t="str">
            <v>TRANSACIONAL</v>
          </cell>
          <cell r="N624" t="str">
            <v>SIM</v>
          </cell>
          <cell r="O624" t="str">
            <v>CSC</v>
          </cell>
        </row>
        <row r="625">
          <cell r="B625" t="str">
            <v>AT_622</v>
          </cell>
          <cell r="C625" t="str">
            <v>REC_HUM</v>
          </cell>
          <cell r="D625" t="str">
            <v>Recursos Humanos</v>
          </cell>
          <cell r="E625" t="str">
            <v>REH.BEN.179</v>
          </cell>
          <cell r="F625" t="str">
            <v>Recursos Humanos</v>
          </cell>
          <cell r="G625" t="str">
            <v>Administrar Benefícios</v>
          </cell>
          <cell r="H625" t="str">
            <v>Benefício VT</v>
          </cell>
          <cell r="I625">
            <v>44</v>
          </cell>
          <cell r="J625" t="str">
            <v>Efetuar pagamento do fornecedor lançar RC/OC no sistema, elaborar relatório de despesas, ratear e encaminhar documentos para Célula de Entrada.</v>
          </cell>
          <cell r="K625" t="str">
            <v>NÃO</v>
          </cell>
          <cell r="L625">
            <v>0</v>
          </cell>
          <cell r="M625" t="str">
            <v>TRANSACIONAL</v>
          </cell>
          <cell r="N625" t="str">
            <v>SIM</v>
          </cell>
          <cell r="O625" t="str">
            <v>CSC</v>
          </cell>
        </row>
        <row r="626">
          <cell r="B626" t="str">
            <v>AT_623</v>
          </cell>
          <cell r="C626" t="str">
            <v>REC_HUM</v>
          </cell>
          <cell r="D626" t="str">
            <v>Recursos Humanos</v>
          </cell>
          <cell r="E626" t="str">
            <v>REH.BEN.180</v>
          </cell>
          <cell r="F626" t="str">
            <v>Recursos Humanos</v>
          </cell>
          <cell r="G626" t="str">
            <v>Administrar Benefícios</v>
          </cell>
          <cell r="H626" t="str">
            <v>Benefício VT</v>
          </cell>
          <cell r="I626">
            <v>45</v>
          </cell>
          <cell r="J626" t="str">
            <v>Separar cartões ou vales, por unidade, informar colaboradores e gestores, enviar ou entregar vales, arquivar documentos necessários.</v>
          </cell>
          <cell r="K626" t="str">
            <v>SIM</v>
          </cell>
          <cell r="L626">
            <v>0</v>
          </cell>
          <cell r="M626" t="str">
            <v>TRANSACIONAL</v>
          </cell>
          <cell r="N626" t="str">
            <v>SIM</v>
          </cell>
          <cell r="O626" t="str">
            <v>CSC-PA</v>
          </cell>
        </row>
        <row r="627">
          <cell r="B627" t="str">
            <v>AT_624</v>
          </cell>
          <cell r="C627" t="str">
            <v>REC_HUM</v>
          </cell>
          <cell r="D627" t="str">
            <v>Recursos Humanos</v>
          </cell>
          <cell r="E627" t="str">
            <v>REH.BEN.216</v>
          </cell>
          <cell r="F627" t="str">
            <v>Recursos Humanos</v>
          </cell>
          <cell r="G627" t="str">
            <v>Administrar Benefícios</v>
          </cell>
          <cell r="H627" t="str">
            <v>Benefício VT</v>
          </cell>
          <cell r="I627">
            <v>46</v>
          </cell>
          <cell r="J627" t="str">
            <v>Atender dúvidas, fornecer orientações e auxílio sobre VT</v>
          </cell>
          <cell r="K627" t="str">
            <v>SIM</v>
          </cell>
          <cell r="L627">
            <v>0</v>
          </cell>
          <cell r="M627" t="str">
            <v>INTERFERÊNCIA</v>
          </cell>
          <cell r="N627" t="str">
            <v>SIM</v>
          </cell>
          <cell r="O627" t="str">
            <v>INTERFERÊNCIA</v>
          </cell>
        </row>
        <row r="628">
          <cell r="B628" t="str">
            <v>AT_625</v>
          </cell>
          <cell r="C628" t="str">
            <v>REC_HUM</v>
          </cell>
          <cell r="D628" t="str">
            <v>Recursos Humanos</v>
          </cell>
          <cell r="E628" t="str">
            <v>REH.BEN.218</v>
          </cell>
          <cell r="F628" t="str">
            <v>Recursos Humanos</v>
          </cell>
          <cell r="G628" t="str">
            <v>Administrar Benefícios</v>
          </cell>
          <cell r="H628" t="str">
            <v>Benefício VA_VR</v>
          </cell>
          <cell r="I628">
            <v>47</v>
          </cell>
          <cell r="J628" t="str">
            <v>Cadastrar colaboradores nos benefícios, efetuar cálculos dos benefícios, verificar cálculos retroativos, corrigir discrepâncias</v>
          </cell>
          <cell r="K628" t="str">
            <v>NÃO</v>
          </cell>
          <cell r="L628">
            <v>0</v>
          </cell>
          <cell r="M628" t="str">
            <v>TRANSACIONAL</v>
          </cell>
          <cell r="N628" t="str">
            <v>NÃO</v>
          </cell>
          <cell r="O628" t="str">
            <v>CSC-PA</v>
          </cell>
        </row>
        <row r="629">
          <cell r="B629" t="str">
            <v>AT_626</v>
          </cell>
          <cell r="C629" t="str">
            <v>REC_HUM</v>
          </cell>
          <cell r="D629" t="str">
            <v>Recursos Humanos</v>
          </cell>
          <cell r="E629" t="str">
            <v>REH.BEN.219</v>
          </cell>
          <cell r="F629" t="str">
            <v>Recursos Humanos</v>
          </cell>
          <cell r="G629" t="str">
            <v>Administrar Benefícios</v>
          </cell>
          <cell r="H629" t="str">
            <v>Benefício VA_VR</v>
          </cell>
          <cell r="I629">
            <v>48</v>
          </cell>
          <cell r="J629" t="str">
            <v>Receber, separar e distribuir cartões de benefícios, com protocolos de entregas.</v>
          </cell>
          <cell r="K629" t="str">
            <v>NÃO</v>
          </cell>
          <cell r="L629">
            <v>0</v>
          </cell>
          <cell r="M629" t="str">
            <v>TRANSACIONAL</v>
          </cell>
          <cell r="N629" t="str">
            <v>NÃO</v>
          </cell>
          <cell r="O629" t="str">
            <v>CSC-PA</v>
          </cell>
        </row>
        <row r="630">
          <cell r="B630" t="str">
            <v>AT_627</v>
          </cell>
          <cell r="C630" t="str">
            <v>REC_HUM</v>
          </cell>
          <cell r="D630" t="str">
            <v>Recursos Humanos</v>
          </cell>
          <cell r="E630" t="str">
            <v>REH.BEN.229</v>
          </cell>
          <cell r="F630" t="str">
            <v>Recursos Humanos</v>
          </cell>
          <cell r="G630" t="str">
            <v>Administrar Benefícios</v>
          </cell>
          <cell r="H630" t="str">
            <v>Benefício VA_VR</v>
          </cell>
          <cell r="I630">
            <v>49</v>
          </cell>
          <cell r="J630" t="str">
            <v>Elaborar relatório de despesas, verificar utilização de restaurante da empresa, lançar RC/OC no sistema, acompanhar pagamento, encaminhar documentos para Célula de Entrada (se necessário)</v>
          </cell>
          <cell r="K630" t="str">
            <v>NÃO</v>
          </cell>
          <cell r="L630">
            <v>0</v>
          </cell>
          <cell r="M630" t="str">
            <v>TRANSACIONAL</v>
          </cell>
          <cell r="N630" t="str">
            <v>SIM</v>
          </cell>
          <cell r="O630" t="str">
            <v>CSC</v>
          </cell>
        </row>
        <row r="631">
          <cell r="B631" t="str">
            <v>AT_628</v>
          </cell>
          <cell r="C631" t="str">
            <v>REC_HUM</v>
          </cell>
          <cell r="D631" t="str">
            <v>Recursos Humanos</v>
          </cell>
          <cell r="E631" t="str">
            <v>REH.BEN.260</v>
          </cell>
          <cell r="F631" t="str">
            <v>Recursos Humanos</v>
          </cell>
          <cell r="G631" t="str">
            <v>Administrar Benefícios</v>
          </cell>
          <cell r="H631" t="str">
            <v>Benefício VA_VR</v>
          </cell>
          <cell r="I631">
            <v>50</v>
          </cell>
          <cell r="J631" t="str">
            <v>Fornecer crédito para cartões em branco de VA para safristas, e orientações sobre o processo</v>
          </cell>
          <cell r="K631" t="str">
            <v>NÃO</v>
          </cell>
          <cell r="L631">
            <v>0</v>
          </cell>
          <cell r="M631" t="str">
            <v>NÃO TRANSACIONAL</v>
          </cell>
          <cell r="N631" t="str">
            <v>SIM</v>
          </cell>
          <cell r="O631" t="str">
            <v>CSC</v>
          </cell>
        </row>
        <row r="632">
          <cell r="B632" t="str">
            <v>AT_629</v>
          </cell>
          <cell r="C632" t="str">
            <v>REC_HUM</v>
          </cell>
          <cell r="D632" t="str">
            <v>Recursos Humanos</v>
          </cell>
          <cell r="E632" t="str">
            <v>REH.BEN.261</v>
          </cell>
          <cell r="F632" t="str">
            <v>Recursos Humanos</v>
          </cell>
          <cell r="G632" t="str">
            <v>Administrar Benefícios</v>
          </cell>
          <cell r="H632" t="str">
            <v>Benefício VA_VR</v>
          </cell>
          <cell r="I632">
            <v>51</v>
          </cell>
          <cell r="J632" t="str">
            <v>Consolidar todos os pedidos ao fornecedor por empresa</v>
          </cell>
          <cell r="K632" t="str">
            <v>NÃO</v>
          </cell>
          <cell r="L632">
            <v>0</v>
          </cell>
          <cell r="M632" t="str">
            <v>TRANSACIONAL</v>
          </cell>
          <cell r="N632" t="str">
            <v>SIM</v>
          </cell>
          <cell r="O632" t="str">
            <v>CSC</v>
          </cell>
        </row>
        <row r="633">
          <cell r="B633" t="str">
            <v>AT_630</v>
          </cell>
          <cell r="C633" t="str">
            <v>REC_HUM</v>
          </cell>
          <cell r="D633" t="str">
            <v>Recursos Humanos</v>
          </cell>
          <cell r="E633" t="str">
            <v>REH.BEN.263</v>
          </cell>
          <cell r="F633" t="str">
            <v>Recursos Humanos</v>
          </cell>
          <cell r="G633" t="str">
            <v>Administrar Benefícios</v>
          </cell>
          <cell r="H633" t="str">
            <v>Benefício VA_VR</v>
          </cell>
          <cell r="I633">
            <v>52</v>
          </cell>
          <cell r="J633" t="str">
            <v>Atender dúvidas, fornecer orientações e auxílio sobre VA e VR</v>
          </cell>
          <cell r="K633" t="str">
            <v>SIM</v>
          </cell>
          <cell r="L633">
            <v>0</v>
          </cell>
          <cell r="M633" t="str">
            <v>INTERFERÊNCIA</v>
          </cell>
          <cell r="N633" t="str">
            <v>SIM</v>
          </cell>
          <cell r="O633" t="str">
            <v>INTERFERÊNCIA</v>
          </cell>
        </row>
        <row r="634">
          <cell r="B634" t="str">
            <v>AT_631</v>
          </cell>
          <cell r="C634" t="str">
            <v>REC_HUM</v>
          </cell>
          <cell r="D634" t="str">
            <v>Recursos Humanos</v>
          </cell>
          <cell r="E634" t="str">
            <v>REH.FOP.001</v>
          </cell>
          <cell r="F634" t="str">
            <v>Recursos Humanos</v>
          </cell>
          <cell r="G634" t="str">
            <v>Folha de Pagamento</v>
          </cell>
          <cell r="H634" t="str">
            <v>Administrar Frequência</v>
          </cell>
          <cell r="I634">
            <v>53</v>
          </cell>
          <cell r="J634" t="str">
            <v>Analisar inconsistências, solicitar as alterações, imprimir a prévia dos espelhos, efetuar as alterações solicitadas</v>
          </cell>
          <cell r="K634" t="str">
            <v>NÃO</v>
          </cell>
          <cell r="L634">
            <v>0</v>
          </cell>
          <cell r="M634" t="str">
            <v>TRANSACIONAL</v>
          </cell>
          <cell r="N634" t="str">
            <v>SIM</v>
          </cell>
          <cell r="O634" t="str">
            <v>CSC-PA</v>
          </cell>
        </row>
        <row r="635">
          <cell r="B635" t="str">
            <v>AT_632</v>
          </cell>
          <cell r="C635" t="str">
            <v>REC_HUM</v>
          </cell>
          <cell r="D635" t="str">
            <v>Recursos Humanos</v>
          </cell>
          <cell r="E635" t="str">
            <v>REH.FOP.002</v>
          </cell>
          <cell r="F635" t="str">
            <v>Recursos Humanos</v>
          </cell>
          <cell r="G635" t="str">
            <v>Folha de Pagamento</v>
          </cell>
          <cell r="H635" t="str">
            <v>Administrar Frequência</v>
          </cell>
          <cell r="I635">
            <v>54</v>
          </cell>
          <cell r="J635" t="str">
            <v>Cadastrar novos contratados, inserir alterações, gerar relatórios de pendências e inconsistências</v>
          </cell>
          <cell r="K635" t="str">
            <v>NÃO</v>
          </cell>
          <cell r="L635">
            <v>0</v>
          </cell>
          <cell r="M635" t="str">
            <v>TRANSACIONAL</v>
          </cell>
          <cell r="N635" t="str">
            <v>SIM</v>
          </cell>
          <cell r="O635" t="str">
            <v>CSC</v>
          </cell>
        </row>
        <row r="636">
          <cell r="B636" t="str">
            <v>AT_633</v>
          </cell>
          <cell r="C636" t="str">
            <v>REC_HUM</v>
          </cell>
          <cell r="D636" t="str">
            <v>Recursos Humanos</v>
          </cell>
          <cell r="E636" t="str">
            <v>REH.FOP.008</v>
          </cell>
          <cell r="F636" t="str">
            <v>Recursos Humanos</v>
          </cell>
          <cell r="G636" t="str">
            <v>Folha de Pagamento</v>
          </cell>
          <cell r="H636" t="str">
            <v>Administrar Frequência</v>
          </cell>
          <cell r="I636">
            <v>55</v>
          </cell>
          <cell r="J636" t="str">
            <v>Receber escalas dos gestores, solicitar alterações, inserir no sistema</v>
          </cell>
          <cell r="K636" t="str">
            <v>SIM</v>
          </cell>
          <cell r="L636">
            <v>0</v>
          </cell>
          <cell r="M636" t="str">
            <v>TRANSACIONAL</v>
          </cell>
          <cell r="N636" t="str">
            <v>SIM</v>
          </cell>
          <cell r="O636" t="str">
            <v>CSC</v>
          </cell>
        </row>
        <row r="637">
          <cell r="B637" t="str">
            <v>AT_634</v>
          </cell>
          <cell r="C637" t="str">
            <v>REC_HUM</v>
          </cell>
          <cell r="D637" t="str">
            <v>Recursos Humanos</v>
          </cell>
          <cell r="E637" t="str">
            <v>REH.FOP.013</v>
          </cell>
          <cell r="F637" t="str">
            <v>Recursos Humanos</v>
          </cell>
          <cell r="G637" t="str">
            <v>Folha de Pagamento</v>
          </cell>
          <cell r="H637" t="str">
            <v>Administrar Frequência</v>
          </cell>
          <cell r="I637">
            <v>56</v>
          </cell>
          <cell r="J637" t="str">
            <v>Bloquear o ponto, extrair dados do Dimep, quitar horas extras, calcular horas extras</v>
          </cell>
          <cell r="K637" t="str">
            <v>NÃO</v>
          </cell>
          <cell r="L637">
            <v>0</v>
          </cell>
          <cell r="M637" t="str">
            <v>TRANSACIONAL</v>
          </cell>
          <cell r="N637" t="str">
            <v>SIM</v>
          </cell>
          <cell r="O637" t="str">
            <v>CSC</v>
          </cell>
        </row>
        <row r="638">
          <cell r="B638" t="str">
            <v>AT_635</v>
          </cell>
          <cell r="C638" t="str">
            <v>REC_HUM</v>
          </cell>
          <cell r="D638" t="str">
            <v>Recursos Humanos</v>
          </cell>
          <cell r="E638" t="str">
            <v>REH.FOP.016</v>
          </cell>
          <cell r="F638" t="str">
            <v>Recursos Humanos</v>
          </cell>
          <cell r="G638" t="str">
            <v>Folha de Pagamento</v>
          </cell>
          <cell r="H638" t="str">
            <v>Administrar Frequência</v>
          </cell>
          <cell r="I638">
            <v>57</v>
          </cell>
          <cell r="J638" t="str">
            <v>Gerar Relatórios de Inconsistências legais e enviar aos gestores</v>
          </cell>
          <cell r="K638" t="str">
            <v>NÃO</v>
          </cell>
          <cell r="L638">
            <v>0</v>
          </cell>
          <cell r="M638" t="str">
            <v>TRANSACIONAL</v>
          </cell>
          <cell r="N638" t="str">
            <v>SIM</v>
          </cell>
          <cell r="O638" t="str">
            <v>CSC</v>
          </cell>
        </row>
        <row r="639">
          <cell r="B639" t="str">
            <v>AT_636</v>
          </cell>
          <cell r="C639" t="str">
            <v>REC_HUM</v>
          </cell>
          <cell r="D639" t="str">
            <v>Recursos Humanos</v>
          </cell>
          <cell r="E639" t="str">
            <v>REH.FOP.017</v>
          </cell>
          <cell r="F639" t="str">
            <v>Recursos Humanos</v>
          </cell>
          <cell r="G639" t="str">
            <v>Folha de Pagamento</v>
          </cell>
          <cell r="H639" t="str">
            <v>Administrar Frequência</v>
          </cell>
          <cell r="I639">
            <v>58</v>
          </cell>
          <cell r="J639" t="str">
            <v>Conferir o pagamento com o Cálculo do ponto, efetuar correções</v>
          </cell>
          <cell r="K639" t="str">
            <v>NÃO</v>
          </cell>
          <cell r="L639">
            <v>0</v>
          </cell>
          <cell r="M639" t="str">
            <v>TRANSACIONAL</v>
          </cell>
          <cell r="N639" t="str">
            <v>SIM</v>
          </cell>
          <cell r="O639" t="str">
            <v>CSC</v>
          </cell>
        </row>
        <row r="640">
          <cell r="B640" t="str">
            <v>AT_637</v>
          </cell>
          <cell r="C640" t="str">
            <v>REC_HUM</v>
          </cell>
          <cell r="D640" t="str">
            <v>Recursos Humanos</v>
          </cell>
          <cell r="E640" t="str">
            <v>REH.FOP.018</v>
          </cell>
          <cell r="F640" t="str">
            <v>Recursos Humanos</v>
          </cell>
          <cell r="G640" t="str">
            <v>Folha de Pagamento</v>
          </cell>
          <cell r="H640" t="str">
            <v>Administrar Frequência</v>
          </cell>
          <cell r="I640">
            <v>59</v>
          </cell>
          <cell r="J640" t="str">
            <v>Coletar assinaturas nos cartões de ponto, entregar para os colaboradores, encadernar e arquivar.</v>
          </cell>
          <cell r="K640" t="str">
            <v>SIM</v>
          </cell>
          <cell r="L640">
            <v>0</v>
          </cell>
          <cell r="M640" t="str">
            <v>TRANSACIONAL</v>
          </cell>
          <cell r="N640" t="str">
            <v>NÃO</v>
          </cell>
          <cell r="O640" t="str">
            <v>CSC-PA</v>
          </cell>
        </row>
        <row r="641">
          <cell r="B641" t="str">
            <v>AT_638</v>
          </cell>
          <cell r="C641" t="str">
            <v>REC_HUM</v>
          </cell>
          <cell r="D641" t="str">
            <v>Recursos Humanos</v>
          </cell>
          <cell r="E641" t="str">
            <v>REH.FOP.030</v>
          </cell>
          <cell r="F641" t="str">
            <v>Recursos Humanos</v>
          </cell>
          <cell r="G641" t="str">
            <v>Folha de Pagamento</v>
          </cell>
          <cell r="H641" t="str">
            <v>Administrar Frequência</v>
          </cell>
          <cell r="I641">
            <v>60</v>
          </cell>
          <cell r="J641" t="str">
            <v>Lançar horas "in itineres"</v>
          </cell>
          <cell r="K641" t="str">
            <v>NÃO</v>
          </cell>
          <cell r="L641">
            <v>0</v>
          </cell>
          <cell r="M641" t="str">
            <v>TRANSACIONAL</v>
          </cell>
          <cell r="N641" t="str">
            <v>SIM</v>
          </cell>
          <cell r="O641" t="str">
            <v>CSC</v>
          </cell>
        </row>
        <row r="642">
          <cell r="B642" t="str">
            <v>AT_639</v>
          </cell>
          <cell r="C642" t="str">
            <v>REC_HUM</v>
          </cell>
          <cell r="D642" t="str">
            <v>Recursos Humanos</v>
          </cell>
          <cell r="E642" t="str">
            <v>REH.FOP.032</v>
          </cell>
          <cell r="F642" t="str">
            <v>Recursos Humanos</v>
          </cell>
          <cell r="G642" t="str">
            <v>Folha de Pagamento</v>
          </cell>
          <cell r="H642" t="str">
            <v>Administrar Frequência</v>
          </cell>
          <cell r="I642">
            <v>61</v>
          </cell>
          <cell r="J642" t="str">
            <v>Atender dúvidas, fornecer orientações e auxílio sobre Administrar Ponto</v>
          </cell>
          <cell r="K642" t="str">
            <v>SIM</v>
          </cell>
          <cell r="L642">
            <v>0</v>
          </cell>
          <cell r="M642" t="str">
            <v>INTERFERÊNCIA</v>
          </cell>
          <cell r="N642" t="str">
            <v>SIM</v>
          </cell>
          <cell r="O642" t="str">
            <v>INTERFERÊNCIA</v>
          </cell>
        </row>
        <row r="643">
          <cell r="B643" t="str">
            <v>AT_640</v>
          </cell>
          <cell r="C643" t="str">
            <v>REC_HUM</v>
          </cell>
          <cell r="D643" t="str">
            <v>Recursos Humanos</v>
          </cell>
          <cell r="E643" t="str">
            <v>REH.FOP.034</v>
          </cell>
          <cell r="F643" t="str">
            <v>Recursos Humanos</v>
          </cell>
          <cell r="G643" t="str">
            <v>Folha de Pagamento</v>
          </cell>
          <cell r="H643" t="str">
            <v>Admissão</v>
          </cell>
          <cell r="I643">
            <v>62</v>
          </cell>
          <cell r="J643" t="str">
            <v>Cadastrar novo colaborador, gerar documentação admissional e abrir o chamado no 0800 NET (Clifor)</v>
          </cell>
          <cell r="K643" t="str">
            <v>NÃO</v>
          </cell>
          <cell r="L643">
            <v>0</v>
          </cell>
          <cell r="M643" t="str">
            <v>TRANSACIONAL</v>
          </cell>
          <cell r="N643" t="str">
            <v>SIM</v>
          </cell>
          <cell r="O643" t="str">
            <v>CSC</v>
          </cell>
        </row>
        <row r="644">
          <cell r="B644" t="str">
            <v>AT_641</v>
          </cell>
          <cell r="C644" t="str">
            <v>REC_HUM</v>
          </cell>
          <cell r="D644" t="str">
            <v>Recursos Humanos</v>
          </cell>
          <cell r="E644" t="str">
            <v>REH.FOP.035</v>
          </cell>
          <cell r="F644" t="str">
            <v>Recursos Humanos</v>
          </cell>
          <cell r="G644" t="str">
            <v>Folha de Pagamento</v>
          </cell>
          <cell r="H644" t="str">
            <v>Admissão</v>
          </cell>
          <cell r="I644">
            <v>63</v>
          </cell>
          <cell r="J644" t="str">
            <v>Gerar relatório de novos contratados, exportar para excel</v>
          </cell>
          <cell r="K644" t="str">
            <v>NÃO</v>
          </cell>
          <cell r="L644">
            <v>0</v>
          </cell>
          <cell r="M644" t="str">
            <v>TRANSACIONAL</v>
          </cell>
          <cell r="N644" t="str">
            <v xml:space="preserve">SIM </v>
          </cell>
          <cell r="O644" t="str">
            <v>CSC</v>
          </cell>
        </row>
        <row r="645">
          <cell r="B645" t="str">
            <v>AT_642</v>
          </cell>
          <cell r="C645" t="str">
            <v>REC_HUM</v>
          </cell>
          <cell r="D645" t="str">
            <v>Recursos Humanos</v>
          </cell>
          <cell r="E645" t="str">
            <v>REH.FOP.038</v>
          </cell>
          <cell r="F645" t="str">
            <v>Recursos Humanos</v>
          </cell>
          <cell r="G645" t="str">
            <v>Folha de Pagamento</v>
          </cell>
          <cell r="H645" t="str">
            <v>Admissão</v>
          </cell>
          <cell r="I645">
            <v>64</v>
          </cell>
          <cell r="J645" t="str">
            <v>Executar a integração, coletar assinaturas necessárias, conferir documentação entregue.</v>
          </cell>
          <cell r="K645" t="str">
            <v>SIM</v>
          </cell>
          <cell r="L645">
            <v>0</v>
          </cell>
          <cell r="M645" t="str">
            <v>TRANSACIONAL</v>
          </cell>
          <cell r="N645" t="str">
            <v>NÃO</v>
          </cell>
          <cell r="O645" t="str">
            <v>CSC-PA</v>
          </cell>
        </row>
        <row r="646">
          <cell r="B646" t="str">
            <v>AT_643</v>
          </cell>
          <cell r="C646" t="str">
            <v>REC_HUM</v>
          </cell>
          <cell r="D646" t="str">
            <v>Recursos Humanos</v>
          </cell>
          <cell r="E646" t="str">
            <v>REH.FOP.042</v>
          </cell>
          <cell r="F646" t="str">
            <v>Recursos Humanos</v>
          </cell>
          <cell r="G646" t="str">
            <v>Folha de Pagamento</v>
          </cell>
          <cell r="H646" t="str">
            <v>Admissão</v>
          </cell>
          <cell r="I646">
            <v>65</v>
          </cell>
          <cell r="J646" t="str">
            <v>Enviar documentos necessários para o Corporativo e para as áreas necessárias (Benefícios, saúde ocupacional, frota, portaria, entre outras)</v>
          </cell>
          <cell r="K646" t="str">
            <v>NÃO</v>
          </cell>
          <cell r="L646">
            <v>0</v>
          </cell>
          <cell r="M646" t="str">
            <v>TRANSACIONAL</v>
          </cell>
          <cell r="N646" t="str">
            <v>NÃO</v>
          </cell>
          <cell r="O646" t="str">
            <v>CSC-PA</v>
          </cell>
        </row>
        <row r="647">
          <cell r="B647" t="str">
            <v>AT_644</v>
          </cell>
          <cell r="C647" t="str">
            <v>REC_HUM</v>
          </cell>
          <cell r="D647" t="str">
            <v>Recursos Humanos</v>
          </cell>
          <cell r="E647" t="str">
            <v>REH.FOP.050</v>
          </cell>
          <cell r="F647" t="str">
            <v>Recursos Humanos</v>
          </cell>
          <cell r="G647" t="str">
            <v>Folha de Pagamento</v>
          </cell>
          <cell r="H647" t="str">
            <v>Admissão</v>
          </cell>
          <cell r="I647">
            <v>66</v>
          </cell>
          <cell r="J647" t="str">
            <v>Cadastrar clifor, solicitar crachá e cadastrar o colaborador no sistema de frequência.</v>
          </cell>
          <cell r="K647" t="str">
            <v>NÃO</v>
          </cell>
          <cell r="L647">
            <v>0</v>
          </cell>
          <cell r="M647" t="str">
            <v>TRANSACIONAL</v>
          </cell>
          <cell r="N647" t="str">
            <v>SIM</v>
          </cell>
          <cell r="O647" t="str">
            <v>CSC</v>
          </cell>
        </row>
        <row r="648">
          <cell r="B648" t="str">
            <v>AT_645</v>
          </cell>
          <cell r="C648" t="str">
            <v>REC_HUM</v>
          </cell>
          <cell r="D648" t="str">
            <v>Recursos Humanos</v>
          </cell>
          <cell r="E648" t="str">
            <v>REH.FOP.053</v>
          </cell>
          <cell r="F648" t="str">
            <v>Recursos Humanos</v>
          </cell>
          <cell r="G648" t="str">
            <v>Folha de Pagamento</v>
          </cell>
          <cell r="H648" t="str">
            <v>Admissão</v>
          </cell>
          <cell r="I648">
            <v>67</v>
          </cell>
          <cell r="J648" t="str">
            <v>Atender dúvidas, fornecer orientações e auxílio sobre processo de Admissão</v>
          </cell>
          <cell r="K648" t="str">
            <v>SIM</v>
          </cell>
          <cell r="L648">
            <v>0</v>
          </cell>
          <cell r="M648" t="str">
            <v>INTERFERÊNCIA</v>
          </cell>
          <cell r="N648" t="str">
            <v>SIM</v>
          </cell>
          <cell r="O648" t="str">
            <v>INTERFERÊNCIA</v>
          </cell>
        </row>
        <row r="649">
          <cell r="B649" t="str">
            <v>AT_646</v>
          </cell>
          <cell r="C649" t="str">
            <v>REC_HUM</v>
          </cell>
          <cell r="D649" t="str">
            <v>Recursos Humanos</v>
          </cell>
          <cell r="E649" t="str">
            <v>REH.FOP.055</v>
          </cell>
          <cell r="F649" t="str">
            <v>Recursos Humanos</v>
          </cell>
          <cell r="G649" t="str">
            <v>Folha de Pagamento</v>
          </cell>
          <cell r="H649" t="str">
            <v>Auxílio Doença</v>
          </cell>
          <cell r="I649">
            <v>68</v>
          </cell>
          <cell r="J649" t="str">
            <v>Registrar atestado no sistema, Arquivar atestado original no prontuário do colaborador</v>
          </cell>
          <cell r="K649" t="str">
            <v>SIM</v>
          </cell>
          <cell r="L649">
            <v>0</v>
          </cell>
          <cell r="M649" t="str">
            <v>TRANSACIONAL</v>
          </cell>
          <cell r="N649" t="str">
            <v>NÃO</v>
          </cell>
          <cell r="O649" t="str">
            <v>CSC-PA</v>
          </cell>
        </row>
        <row r="650">
          <cell r="B650" t="str">
            <v>AT_647</v>
          </cell>
          <cell r="C650" t="str">
            <v>REC_HUM</v>
          </cell>
          <cell r="D650" t="str">
            <v>Recursos Humanos</v>
          </cell>
          <cell r="E650" t="str">
            <v>REH.FOP.058</v>
          </cell>
          <cell r="F650" t="str">
            <v>Recursos Humanos</v>
          </cell>
          <cell r="G650" t="str">
            <v>Folha de Pagamento</v>
          </cell>
          <cell r="H650" t="str">
            <v>Auxílio Doença</v>
          </cell>
          <cell r="I650">
            <v>69</v>
          </cell>
          <cell r="J650" t="str">
            <v>Atender dúvidas, fornecer orientações e auxílio sobre Auxílio Doença</v>
          </cell>
          <cell r="K650" t="str">
            <v>SIM</v>
          </cell>
          <cell r="L650">
            <v>0</v>
          </cell>
          <cell r="M650" t="str">
            <v>INTERFERÊNCIA</v>
          </cell>
          <cell r="N650" t="str">
            <v>SIM</v>
          </cell>
          <cell r="O650" t="str">
            <v>INTERFERÊNCIA</v>
          </cell>
        </row>
        <row r="651">
          <cell r="B651" t="str">
            <v>AT_648</v>
          </cell>
          <cell r="C651" t="str">
            <v>REC_HUM</v>
          </cell>
          <cell r="D651" t="str">
            <v>Recursos Humanos</v>
          </cell>
          <cell r="E651" t="str">
            <v>REH.FOP.060</v>
          </cell>
          <cell r="F651" t="str">
            <v>Recursos Humanos</v>
          </cell>
          <cell r="G651" t="str">
            <v>Folha de Pagamento</v>
          </cell>
          <cell r="H651" t="str">
            <v>Controle de Contrato de Colaboradores</v>
          </cell>
          <cell r="I651">
            <v>70</v>
          </cell>
          <cell r="J651" t="str">
            <v>Verificar vencimentos de contratos, enviar email sobre prorrogação, término, ou efetivação do colaborador</v>
          </cell>
          <cell r="K651" t="str">
            <v>NÃO</v>
          </cell>
          <cell r="L651">
            <v>0</v>
          </cell>
          <cell r="M651" t="str">
            <v>TRANSACIONAL</v>
          </cell>
          <cell r="N651" t="str">
            <v>SIM</v>
          </cell>
          <cell r="O651" t="str">
            <v>CSC</v>
          </cell>
        </row>
        <row r="652">
          <cell r="B652" t="str">
            <v>AT_649</v>
          </cell>
          <cell r="C652" t="str">
            <v>REC_HUM</v>
          </cell>
          <cell r="D652" t="str">
            <v>Recursos Humanos</v>
          </cell>
          <cell r="E652" t="str">
            <v>REH.FOP.063</v>
          </cell>
          <cell r="F652" t="str">
            <v>Recursos Humanos</v>
          </cell>
          <cell r="G652" t="str">
            <v>Folha de Pagamento</v>
          </cell>
          <cell r="H652" t="str">
            <v>Controle de Contrato de Colaboradores</v>
          </cell>
          <cell r="I652">
            <v>71</v>
          </cell>
          <cell r="J652" t="str">
            <v>Analisar a avaliação do Gestor sobre o colaborador, enviar documentos de prorrogação</v>
          </cell>
          <cell r="K652" t="str">
            <v>NÃO</v>
          </cell>
          <cell r="L652">
            <v>0</v>
          </cell>
          <cell r="M652" t="str">
            <v>TRANSACIONAL</v>
          </cell>
          <cell r="N652" t="str">
            <v>SIM</v>
          </cell>
          <cell r="O652" t="str">
            <v>CSC</v>
          </cell>
        </row>
        <row r="653">
          <cell r="B653" t="str">
            <v>AT_650</v>
          </cell>
          <cell r="C653" t="str">
            <v>REC_HUM</v>
          </cell>
          <cell r="D653" t="str">
            <v>Recursos Humanos</v>
          </cell>
          <cell r="E653" t="str">
            <v>REH.FOP.066</v>
          </cell>
          <cell r="F653" t="str">
            <v>Recursos Humanos</v>
          </cell>
          <cell r="G653" t="str">
            <v>Folha de Pagamento</v>
          </cell>
          <cell r="H653" t="str">
            <v>Controle de Contrato de Colaboradores</v>
          </cell>
          <cell r="I653">
            <v>72</v>
          </cell>
          <cell r="J653" t="str">
            <v>Atualizar planilha de vencimentos e arquivar documentos</v>
          </cell>
          <cell r="K653" t="str">
            <v>SIM</v>
          </cell>
          <cell r="L653">
            <v>0</v>
          </cell>
          <cell r="M653" t="str">
            <v>TRANSACIONAL</v>
          </cell>
          <cell r="N653" t="str">
            <v>SIM</v>
          </cell>
          <cell r="O653" t="str">
            <v>CSC</v>
          </cell>
        </row>
        <row r="654">
          <cell r="B654" t="str">
            <v>AT_651</v>
          </cell>
          <cell r="C654" t="str">
            <v>REC_HUM</v>
          </cell>
          <cell r="D654" t="str">
            <v>Recursos Humanos</v>
          </cell>
          <cell r="E654" t="str">
            <v>REH.FOP.071</v>
          </cell>
          <cell r="F654" t="str">
            <v>Recursos Humanos</v>
          </cell>
          <cell r="G654" t="str">
            <v>Folha de Pagamento</v>
          </cell>
          <cell r="H654" t="str">
            <v>Controle de Contrato de Colaboradores</v>
          </cell>
          <cell r="I654">
            <v>73</v>
          </cell>
          <cell r="J654" t="str">
            <v>Atender dúvidas, fornecer orientações e auxílio sobre Contrato Colaborador</v>
          </cell>
          <cell r="K654" t="str">
            <v>SIM</v>
          </cell>
          <cell r="L654">
            <v>0</v>
          </cell>
          <cell r="M654" t="str">
            <v>INTERFERÊNCIA</v>
          </cell>
          <cell r="N654" t="str">
            <v>SIM</v>
          </cell>
          <cell r="O654" t="str">
            <v>INTERFERÊNCIA</v>
          </cell>
        </row>
        <row r="655">
          <cell r="B655" t="str">
            <v>AT_652</v>
          </cell>
          <cell r="C655" t="str">
            <v>REC_HUM</v>
          </cell>
          <cell r="D655" t="str">
            <v>Recursos Humanos</v>
          </cell>
          <cell r="E655" t="str">
            <v>REH.FOP.073</v>
          </cell>
          <cell r="F655" t="str">
            <v>Recursos Humanos</v>
          </cell>
          <cell r="G655" t="str">
            <v>Folha de Pagamento</v>
          </cell>
          <cell r="H655" t="str">
            <v>Controle Acesso de Terceiro</v>
          </cell>
          <cell r="I655">
            <v>74</v>
          </cell>
          <cell r="J655" t="str">
            <v>Verificar documentações do terceiro, cadastrar o terceiro na planilha de controle ou solicitar correções e agendar integração.</v>
          </cell>
          <cell r="K655" t="str">
            <v>SIM</v>
          </cell>
          <cell r="L655">
            <v>0</v>
          </cell>
          <cell r="M655" t="str">
            <v>TRANSACIONAL</v>
          </cell>
          <cell r="N655" t="str">
            <v>NÃO</v>
          </cell>
          <cell r="O655" t="str">
            <v>CSC-PA</v>
          </cell>
        </row>
        <row r="656">
          <cell r="B656" t="str">
            <v>AT_653</v>
          </cell>
          <cell r="C656" t="str">
            <v>REC_HUM</v>
          </cell>
          <cell r="D656" t="str">
            <v>Recursos Humanos</v>
          </cell>
          <cell r="E656" t="str">
            <v>REH.FOP.078</v>
          </cell>
          <cell r="F656" t="str">
            <v>Recursos Humanos</v>
          </cell>
          <cell r="G656" t="str">
            <v>Folha de Pagamento</v>
          </cell>
          <cell r="H656" t="str">
            <v>Controle Acesso de Terceiro</v>
          </cell>
          <cell r="I656">
            <v>75</v>
          </cell>
          <cell r="J656" t="str">
            <v>Preparar identificação do terceiro (crachá, adesivo e/ou direcioná-lo para a portaria), gerar 2 cópias da planilha de terceiros, entregar uma para portaria, arquivar o restante.</v>
          </cell>
          <cell r="K656" t="str">
            <v>SIM</v>
          </cell>
          <cell r="L656">
            <v>0</v>
          </cell>
          <cell r="M656" t="str">
            <v>TRANSACIONAL</v>
          </cell>
          <cell r="N656" t="str">
            <v>NÃO</v>
          </cell>
          <cell r="O656" t="str">
            <v>CSC-PA</v>
          </cell>
        </row>
        <row r="657">
          <cell r="B657" t="str">
            <v>AT_654</v>
          </cell>
          <cell r="C657" t="str">
            <v>REC_HUM</v>
          </cell>
          <cell r="D657" t="str">
            <v>Recursos Humanos</v>
          </cell>
          <cell r="E657" t="str">
            <v>REH.FOP.081</v>
          </cell>
          <cell r="F657" t="str">
            <v>Recursos Humanos</v>
          </cell>
          <cell r="G657" t="str">
            <v>Folha de Pagamento</v>
          </cell>
          <cell r="H657" t="str">
            <v>Controle Acesso de Terceiro</v>
          </cell>
          <cell r="I657">
            <v>76</v>
          </cell>
          <cell r="J657" t="str">
            <v>Mensalmente receber documentos comprobatórios de encargos e NF do terceiro, conferir, verificar a validade do ASO e solicitar novo (se necessário).</v>
          </cell>
          <cell r="K657" t="str">
            <v>SIM</v>
          </cell>
          <cell r="L657">
            <v>0</v>
          </cell>
          <cell r="M657" t="str">
            <v>TRANSACIONAL</v>
          </cell>
          <cell r="N657" t="str">
            <v>NÃO</v>
          </cell>
          <cell r="O657" t="str">
            <v>CSC-PA</v>
          </cell>
        </row>
        <row r="658">
          <cell r="B658" t="str">
            <v>AT_655</v>
          </cell>
          <cell r="C658" t="str">
            <v>REC_HUM</v>
          </cell>
          <cell r="D658" t="str">
            <v>Recursos Humanos</v>
          </cell>
          <cell r="E658" t="str">
            <v>REH.FOP.083</v>
          </cell>
          <cell r="F658" t="str">
            <v>Recursos Humanos</v>
          </cell>
          <cell r="G658" t="str">
            <v>Folha de Pagamento</v>
          </cell>
          <cell r="H658" t="str">
            <v>Controle Acesso de Terceiro</v>
          </cell>
          <cell r="I658">
            <v>77</v>
          </cell>
          <cell r="J658" t="str">
            <v xml:space="preserve">Carimbar documentos, lançar em planilha de controle, enviar ASO para saúde ocupacional, arquivar cópias dos documentos </v>
          </cell>
          <cell r="K658" t="str">
            <v>SIM</v>
          </cell>
          <cell r="L658">
            <v>0</v>
          </cell>
          <cell r="M658" t="str">
            <v>TRANSACIONAL</v>
          </cell>
          <cell r="N658" t="str">
            <v>NÃO</v>
          </cell>
          <cell r="O658" t="str">
            <v>CSC-PA</v>
          </cell>
        </row>
        <row r="659">
          <cell r="B659" t="str">
            <v>AT_656</v>
          </cell>
          <cell r="C659" t="str">
            <v>REC_HUM</v>
          </cell>
          <cell r="D659" t="str">
            <v>Recursos Humanos</v>
          </cell>
          <cell r="E659" t="str">
            <v>REH.FOP.098</v>
          </cell>
          <cell r="F659" t="str">
            <v>Recursos Humanos</v>
          </cell>
          <cell r="G659" t="str">
            <v>Folha de Pagamento</v>
          </cell>
          <cell r="H659" t="str">
            <v>Controle Acesso de Terceiro</v>
          </cell>
          <cell r="I659">
            <v>78</v>
          </cell>
          <cell r="J659" t="str">
            <v>Atender dúvidas, fornecer orientações e auxílio sobre Controle de Acesso Terceiros</v>
          </cell>
          <cell r="K659" t="str">
            <v>SIM</v>
          </cell>
          <cell r="L659">
            <v>0</v>
          </cell>
          <cell r="M659" t="str">
            <v>INTERFERÊNCIA</v>
          </cell>
          <cell r="N659" t="str">
            <v>SIM</v>
          </cell>
          <cell r="O659" t="str">
            <v>INTERFERÊNCIA</v>
          </cell>
        </row>
        <row r="660">
          <cell r="B660" t="str">
            <v>AT_657</v>
          </cell>
          <cell r="C660" t="str">
            <v>REC_HUM</v>
          </cell>
          <cell r="D660" t="str">
            <v>Recursos Humanos</v>
          </cell>
          <cell r="E660" t="str">
            <v>REH.FOP.100</v>
          </cell>
          <cell r="F660" t="str">
            <v>Recursos Humanos</v>
          </cell>
          <cell r="G660" t="str">
            <v>Folha de Pagamento</v>
          </cell>
          <cell r="H660" t="str">
            <v>Controle Acesso de Terceiro</v>
          </cell>
          <cell r="I660">
            <v>79</v>
          </cell>
          <cell r="J660" t="str">
            <v>Enviar email solicitando acesso para administradora do condomínio do escritório de são paulo.</v>
          </cell>
          <cell r="K660" t="str">
            <v>SIM</v>
          </cell>
          <cell r="L660">
            <v>0</v>
          </cell>
          <cell r="M660" t="str">
            <v>TRANSACIONAL</v>
          </cell>
          <cell r="N660" t="str">
            <v>SIM</v>
          </cell>
          <cell r="O660" t="str">
            <v>CSC-PA</v>
          </cell>
        </row>
        <row r="661">
          <cell r="B661" t="str">
            <v>AT_658</v>
          </cell>
          <cell r="C661" t="str">
            <v>REC_HUM</v>
          </cell>
          <cell r="D661" t="str">
            <v>Recursos Humanos</v>
          </cell>
          <cell r="E661" t="str">
            <v>REH.FOP.101</v>
          </cell>
          <cell r="F661" t="str">
            <v>Recursos Humanos</v>
          </cell>
          <cell r="G661" t="str">
            <v>Folha de Pagamento</v>
          </cell>
          <cell r="H661" t="str">
            <v>Férias</v>
          </cell>
          <cell r="I661">
            <v>80</v>
          </cell>
          <cell r="J661" t="str">
            <v>Analisar as programações, solicitar alterações (se necessário), enviar programações para o corporativo (se não houver Portal)</v>
          </cell>
          <cell r="K661" t="str">
            <v>NÃO</v>
          </cell>
          <cell r="L661">
            <v>0</v>
          </cell>
          <cell r="M661" t="str">
            <v>TRANSACIONAL</v>
          </cell>
          <cell r="N661" t="str">
            <v>SIM</v>
          </cell>
          <cell r="O661" t="str">
            <v>CSC</v>
          </cell>
        </row>
        <row r="662">
          <cell r="B662" t="str">
            <v>AT_659</v>
          </cell>
          <cell r="C662" t="str">
            <v>REC_HUM</v>
          </cell>
          <cell r="D662" t="str">
            <v>Recursos Humanos</v>
          </cell>
          <cell r="E662" t="str">
            <v>REH.FOP.102</v>
          </cell>
          <cell r="F662" t="str">
            <v>Recursos Humanos</v>
          </cell>
          <cell r="G662" t="str">
            <v>Folha de Pagamento</v>
          </cell>
          <cell r="H662" t="str">
            <v>Férias</v>
          </cell>
          <cell r="I662">
            <v>81</v>
          </cell>
          <cell r="J662" t="str">
            <v>Gerar Relatórios de Aviso de Férias, Recibo de Férias, Imprimir documentos para entregar ao colaborador ou gestor.  Para as filiais enviar por email, ou malote.</v>
          </cell>
          <cell r="K662" t="str">
            <v>NÃO</v>
          </cell>
          <cell r="L662">
            <v>0</v>
          </cell>
          <cell r="M662" t="str">
            <v>TRANSACIONAL</v>
          </cell>
          <cell r="N662" t="str">
            <v>SIM</v>
          </cell>
          <cell r="O662" t="str">
            <v>CSC-PA</v>
          </cell>
        </row>
        <row r="663">
          <cell r="B663" t="str">
            <v>AT_660</v>
          </cell>
          <cell r="C663" t="str">
            <v>REC_HUM</v>
          </cell>
          <cell r="D663" t="str">
            <v>Recursos Humanos</v>
          </cell>
          <cell r="E663" t="str">
            <v>REH.FOP.108</v>
          </cell>
          <cell r="F663" t="str">
            <v>Recursos Humanos</v>
          </cell>
          <cell r="G663" t="str">
            <v>Folha de Pagamento</v>
          </cell>
          <cell r="H663" t="str">
            <v>Férias</v>
          </cell>
          <cell r="I663">
            <v>82</v>
          </cell>
          <cell r="J663" t="str">
            <v>Coletar assinatura, arquivar uma das vias e gerar os cálculos, efetuar anotações na CTPS</v>
          </cell>
          <cell r="K663" t="str">
            <v>SIM</v>
          </cell>
          <cell r="L663">
            <v>0</v>
          </cell>
          <cell r="M663" t="str">
            <v>TRANSACIONAL</v>
          </cell>
          <cell r="N663" t="str">
            <v>NÃO</v>
          </cell>
          <cell r="O663" t="str">
            <v>CSC-PA</v>
          </cell>
        </row>
        <row r="664">
          <cell r="B664" t="str">
            <v>AT_661</v>
          </cell>
          <cell r="C664" t="str">
            <v>REC_HUM</v>
          </cell>
          <cell r="D664" t="str">
            <v>Recursos Humanos</v>
          </cell>
          <cell r="E664" t="str">
            <v>REH.FOP.113</v>
          </cell>
          <cell r="F664" t="str">
            <v>Recursos Humanos</v>
          </cell>
          <cell r="G664" t="str">
            <v>Folha de Pagamento</v>
          </cell>
          <cell r="H664" t="str">
            <v>Férias</v>
          </cell>
          <cell r="I664">
            <v>83</v>
          </cell>
          <cell r="J664" t="str">
            <v>Lançar pagamentos, enviar arquivos de pagamento e transmitir valores</v>
          </cell>
          <cell r="K664" t="str">
            <v>NÃO</v>
          </cell>
          <cell r="L664">
            <v>0</v>
          </cell>
          <cell r="M664" t="str">
            <v>TRANSACIONAL</v>
          </cell>
          <cell r="N664" t="str">
            <v>SIM</v>
          </cell>
          <cell r="O664" t="str">
            <v>CSC</v>
          </cell>
        </row>
        <row r="665">
          <cell r="B665" t="str">
            <v>AT_662</v>
          </cell>
          <cell r="C665" t="str">
            <v>REC_HUM</v>
          </cell>
          <cell r="D665" t="str">
            <v>Recursos Humanos</v>
          </cell>
          <cell r="E665" t="str">
            <v>REH.FOP.121</v>
          </cell>
          <cell r="F665" t="str">
            <v>Recursos Humanos</v>
          </cell>
          <cell r="G665" t="str">
            <v>Folha de Pagamento</v>
          </cell>
          <cell r="H665" t="str">
            <v>Férias</v>
          </cell>
          <cell r="I665">
            <v>84</v>
          </cell>
          <cell r="J665" t="str">
            <v>Atender dúvidas, fornecer orientações e auxílio sobre Férias</v>
          </cell>
          <cell r="K665" t="str">
            <v>SIM</v>
          </cell>
          <cell r="L665">
            <v>0</v>
          </cell>
          <cell r="M665" t="str">
            <v>INTERFERÊNCIA</v>
          </cell>
          <cell r="N665" t="str">
            <v>SIM</v>
          </cell>
          <cell r="O665" t="str">
            <v>INTERFERÊNCIA</v>
          </cell>
        </row>
        <row r="666">
          <cell r="B666" t="str">
            <v>AT_663</v>
          </cell>
          <cell r="C666" t="str">
            <v>REC_HUM</v>
          </cell>
          <cell r="D666" t="str">
            <v>Recursos Humanos</v>
          </cell>
          <cell r="E666" t="str">
            <v>REH.FOP.123</v>
          </cell>
          <cell r="F666" t="str">
            <v>Recursos Humanos</v>
          </cell>
          <cell r="G666" t="str">
            <v>Folha de Pagamento</v>
          </cell>
          <cell r="H666" t="str">
            <v>Folha de Pagamento</v>
          </cell>
          <cell r="I666">
            <v>85</v>
          </cell>
          <cell r="J666" t="str">
            <v>Efetuar Lançamentos diversos, Gerar cálculo de Folha, Verificar e ajustar inconsistências</v>
          </cell>
          <cell r="K666" t="str">
            <v>NÃO</v>
          </cell>
          <cell r="L666">
            <v>0</v>
          </cell>
          <cell r="M666" t="str">
            <v>TRANSACIONAL</v>
          </cell>
          <cell r="N666" t="str">
            <v>SIM</v>
          </cell>
          <cell r="O666" t="str">
            <v>CSC</v>
          </cell>
        </row>
        <row r="667">
          <cell r="B667" t="str">
            <v>AT_664</v>
          </cell>
          <cell r="C667" t="str">
            <v>REC_HUM</v>
          </cell>
          <cell r="D667" t="str">
            <v>Recursos Humanos</v>
          </cell>
          <cell r="E667" t="str">
            <v>REH.FOP.126</v>
          </cell>
          <cell r="F667" t="str">
            <v>Recursos Humanos</v>
          </cell>
          <cell r="G667" t="str">
            <v>Folha de Pagamento</v>
          </cell>
          <cell r="H667" t="str">
            <v>Folha de Pagamento</v>
          </cell>
          <cell r="I667">
            <v>86</v>
          </cell>
          <cell r="J667" t="str">
            <v>Gerar folha sintética, gerar folha analítica, verificar e ajustar inconsistências.</v>
          </cell>
          <cell r="K667" t="str">
            <v>NÃO</v>
          </cell>
          <cell r="L667">
            <v>0</v>
          </cell>
          <cell r="M667" t="str">
            <v>TRANSACIONAL</v>
          </cell>
          <cell r="N667" t="str">
            <v>SIM</v>
          </cell>
          <cell r="O667" t="str">
            <v>CSC</v>
          </cell>
        </row>
        <row r="668">
          <cell r="B668" t="str">
            <v>AT_665</v>
          </cell>
          <cell r="C668" t="str">
            <v>REC_HUM</v>
          </cell>
          <cell r="D668" t="str">
            <v>Recursos Humanos</v>
          </cell>
          <cell r="E668" t="str">
            <v>REH.FOP.130</v>
          </cell>
          <cell r="F668" t="str">
            <v>Recursos Humanos</v>
          </cell>
          <cell r="G668" t="str">
            <v>Folha de Pagamento</v>
          </cell>
          <cell r="H668" t="str">
            <v>Folha de Pagamento</v>
          </cell>
          <cell r="I668">
            <v>87</v>
          </cell>
          <cell r="J668" t="str">
            <v>Receber, separar e distribuir os holerites para colaboradores/gestores.</v>
          </cell>
          <cell r="K668" t="str">
            <v>NÃO</v>
          </cell>
          <cell r="L668">
            <v>0</v>
          </cell>
          <cell r="M668" t="str">
            <v>TRANSACIONAL</v>
          </cell>
          <cell r="N668" t="str">
            <v>SIM</v>
          </cell>
          <cell r="O668" t="str">
            <v>CSC-PA</v>
          </cell>
        </row>
        <row r="669">
          <cell r="B669" t="str">
            <v>AT_666</v>
          </cell>
          <cell r="C669" t="str">
            <v>REC_HUM</v>
          </cell>
          <cell r="D669" t="str">
            <v>Recursos Humanos</v>
          </cell>
          <cell r="E669" t="str">
            <v>REH.FOP.134</v>
          </cell>
          <cell r="F669" t="str">
            <v>Recursos Humanos</v>
          </cell>
          <cell r="G669" t="str">
            <v>Folha de Pagamento</v>
          </cell>
          <cell r="H669" t="str">
            <v>Folha de Pagamento</v>
          </cell>
          <cell r="I669">
            <v>88</v>
          </cell>
          <cell r="J669" t="str">
            <v>Verificar todos os emails de alterações, lista de admitidos/inclusões de benefícios, antecipações de cálculos de VA/VR, checar todos os itens do checklist</v>
          </cell>
          <cell r="K669" t="str">
            <v>NÃO</v>
          </cell>
          <cell r="L669">
            <v>0</v>
          </cell>
          <cell r="M669" t="str">
            <v>TRANSACIONAL</v>
          </cell>
          <cell r="N669" t="str">
            <v>SIM</v>
          </cell>
          <cell r="O669" t="str">
            <v>CSC</v>
          </cell>
        </row>
        <row r="670">
          <cell r="B670" t="str">
            <v>AT_667</v>
          </cell>
          <cell r="C670" t="str">
            <v>REC_HUM</v>
          </cell>
          <cell r="D670" t="str">
            <v>Recursos Humanos</v>
          </cell>
          <cell r="E670" t="str">
            <v>REH.FOP.139</v>
          </cell>
          <cell r="F670" t="str">
            <v>Recursos Humanos</v>
          </cell>
          <cell r="G670" t="str">
            <v>Folha de Pagamento</v>
          </cell>
          <cell r="H670" t="str">
            <v>Folha de Pagamento</v>
          </cell>
          <cell r="I670">
            <v>89</v>
          </cell>
          <cell r="J670" t="str">
            <v>Imprimir e arquivar todos os documentos de Folha, e/ou arquivar no computador.</v>
          </cell>
          <cell r="K670" t="str">
            <v>SIM</v>
          </cell>
          <cell r="L670">
            <v>0</v>
          </cell>
          <cell r="M670" t="str">
            <v>TRANSACIONAL</v>
          </cell>
          <cell r="N670" t="str">
            <v>SIM</v>
          </cell>
          <cell r="O670" t="str">
            <v>CSC</v>
          </cell>
        </row>
        <row r="671">
          <cell r="B671" t="str">
            <v>AT_668</v>
          </cell>
          <cell r="C671" t="str">
            <v>REC_HUM</v>
          </cell>
          <cell r="D671" t="str">
            <v>Recursos Humanos</v>
          </cell>
          <cell r="E671" t="str">
            <v>REH.FOP.140</v>
          </cell>
          <cell r="F671" t="str">
            <v>Recursos Humanos</v>
          </cell>
          <cell r="G671" t="str">
            <v>Folha de Pagamento</v>
          </cell>
          <cell r="H671" t="str">
            <v>Folha de Pagamento</v>
          </cell>
          <cell r="I671">
            <v>90</v>
          </cell>
          <cell r="J671" t="str">
            <v>Receber folha das unidades, conferir e solicitar ajustes.</v>
          </cell>
          <cell r="K671" t="str">
            <v>SIM</v>
          </cell>
          <cell r="L671">
            <v>0</v>
          </cell>
          <cell r="M671" t="str">
            <v>TRANSACIONAL</v>
          </cell>
          <cell r="N671" t="str">
            <v>SIM</v>
          </cell>
          <cell r="O671" t="str">
            <v>CSC</v>
          </cell>
        </row>
        <row r="672">
          <cell r="B672" t="str">
            <v>AT_669</v>
          </cell>
          <cell r="C672" t="str">
            <v>REC_HUM</v>
          </cell>
          <cell r="D672" t="str">
            <v>Recursos Humanos</v>
          </cell>
          <cell r="E672" t="str">
            <v>REH.FOP.141</v>
          </cell>
          <cell r="F672" t="str">
            <v>Recursos Humanos</v>
          </cell>
          <cell r="G672" t="str">
            <v>Folha de Pagamento</v>
          </cell>
          <cell r="H672" t="str">
            <v>Folha de Pagamento</v>
          </cell>
          <cell r="I672">
            <v>91</v>
          </cell>
          <cell r="J672" t="str">
            <v>Lançar pagamentos no sistema e enviar arquivos para pagamento</v>
          </cell>
          <cell r="K672" t="str">
            <v>NÃO</v>
          </cell>
          <cell r="L672">
            <v>0</v>
          </cell>
          <cell r="M672" t="str">
            <v>TRANSACIONAL</v>
          </cell>
          <cell r="N672" t="str">
            <v>SIM</v>
          </cell>
          <cell r="O672" t="str">
            <v>CSC</v>
          </cell>
        </row>
        <row r="673">
          <cell r="B673" t="str">
            <v>AT_670</v>
          </cell>
          <cell r="C673" t="str">
            <v>REC_HUM</v>
          </cell>
          <cell r="D673" t="str">
            <v>Recursos Humanos</v>
          </cell>
          <cell r="E673" t="str">
            <v>REH.FOP.152</v>
          </cell>
          <cell r="F673" t="str">
            <v>Recursos Humanos</v>
          </cell>
          <cell r="G673" t="str">
            <v>Folha de Pagamento</v>
          </cell>
          <cell r="H673" t="str">
            <v>Folha de Pagamento</v>
          </cell>
          <cell r="I673">
            <v>92</v>
          </cell>
          <cell r="J673" t="str">
            <v>Avaliar a Folha das Unidades, solicitar correções, enviar pagamento e conferir retorno do banco</v>
          </cell>
          <cell r="K673" t="str">
            <v>NÃO</v>
          </cell>
          <cell r="L673">
            <v>0</v>
          </cell>
          <cell r="M673" t="str">
            <v>TRANSACIONAL</v>
          </cell>
          <cell r="N673" t="str">
            <v>SIM</v>
          </cell>
          <cell r="O673" t="str">
            <v>CSC</v>
          </cell>
        </row>
        <row r="674">
          <cell r="B674" t="str">
            <v>AT_671</v>
          </cell>
          <cell r="C674" t="str">
            <v>REC_HUM</v>
          </cell>
          <cell r="D674" t="str">
            <v>Recursos Humanos</v>
          </cell>
          <cell r="E674" t="str">
            <v>REH.FOP.153</v>
          </cell>
          <cell r="F674" t="str">
            <v>Recursos Humanos</v>
          </cell>
          <cell r="G674" t="str">
            <v>Folha de Pagamento</v>
          </cell>
          <cell r="H674" t="str">
            <v>Folha de Pagamento</v>
          </cell>
          <cell r="I674">
            <v>93</v>
          </cell>
          <cell r="J674" t="str">
            <v>Atender dúvidas, fornecer orientações e auxílio sobre Folha de Pagamento</v>
          </cell>
          <cell r="K674" t="str">
            <v>SIM</v>
          </cell>
          <cell r="L674">
            <v>0</v>
          </cell>
          <cell r="M674" t="str">
            <v>INTERFERÊNCIA</v>
          </cell>
          <cell r="N674" t="str">
            <v>SIM</v>
          </cell>
          <cell r="O674" t="str">
            <v>INTERFERÊNCIA</v>
          </cell>
        </row>
        <row r="675">
          <cell r="B675" t="str">
            <v>AT_672</v>
          </cell>
          <cell r="C675" t="str">
            <v>REC_HUM</v>
          </cell>
          <cell r="D675" t="str">
            <v>Recursos Humanos</v>
          </cell>
          <cell r="E675" t="str">
            <v>REH.FOP.155</v>
          </cell>
          <cell r="F675" t="str">
            <v>Recursos Humanos</v>
          </cell>
          <cell r="G675" t="str">
            <v>Folha de Pagamento</v>
          </cell>
          <cell r="H675" t="str">
            <v>Gestão Portal RH</v>
          </cell>
          <cell r="I675">
            <v>94</v>
          </cell>
          <cell r="J675" t="str">
            <v>Receber solicitações de correção do portal, analisar o erro, solucionar o problema, ou encaminhar para especialista.</v>
          </cell>
          <cell r="K675" t="str">
            <v>NÃO</v>
          </cell>
          <cell r="L675">
            <v>0</v>
          </cell>
          <cell r="M675" t="str">
            <v>NÃO TRANSACIONAL</v>
          </cell>
          <cell r="N675" t="str">
            <v>SIM</v>
          </cell>
          <cell r="O675" t="str">
            <v>CSC</v>
          </cell>
        </row>
        <row r="676">
          <cell r="B676" t="str">
            <v>AT_673</v>
          </cell>
          <cell r="C676" t="str">
            <v>REC_HUM</v>
          </cell>
          <cell r="D676" t="str">
            <v>Recursos Humanos</v>
          </cell>
          <cell r="E676" t="str">
            <v>REH.FOP.159</v>
          </cell>
          <cell r="F676" t="str">
            <v>Recursos Humanos</v>
          </cell>
          <cell r="G676" t="str">
            <v>Folha de Pagamento</v>
          </cell>
          <cell r="H676" t="str">
            <v>Manutenção Cadastro GED</v>
          </cell>
          <cell r="I676">
            <v>95</v>
          </cell>
          <cell r="J676" t="str">
            <v>Enviar erro para suporte do Portal RH quando necessário, abrir chamado de criação de Clifor, cadastrar novo Clifor</v>
          </cell>
          <cell r="K676" t="str">
            <v>NÃO</v>
          </cell>
          <cell r="L676">
            <v>0</v>
          </cell>
          <cell r="M676" t="str">
            <v>TRANSACIONAL</v>
          </cell>
          <cell r="N676" t="str">
            <v>SIM</v>
          </cell>
          <cell r="O676" t="str">
            <v>CSC</v>
          </cell>
        </row>
        <row r="677">
          <cell r="B677" t="str">
            <v>AT_674</v>
          </cell>
          <cell r="C677" t="str">
            <v>REC_HUM</v>
          </cell>
          <cell r="D677" t="str">
            <v>Recursos Humanos</v>
          </cell>
          <cell r="E677" t="str">
            <v>REH.FOP.161</v>
          </cell>
          <cell r="F677" t="str">
            <v>Recursos Humanos</v>
          </cell>
          <cell r="G677" t="str">
            <v>Folha de Pagamento</v>
          </cell>
          <cell r="H677" t="str">
            <v>Manutenção Cadastro GED</v>
          </cell>
          <cell r="I677">
            <v>96</v>
          </cell>
          <cell r="J677" t="str">
            <v>Verificar erros recebidos via email do sistema de cadastro (GED), analisar o erro, se for possível corrigir.</v>
          </cell>
          <cell r="K677" t="str">
            <v>NÃO</v>
          </cell>
          <cell r="L677">
            <v>0</v>
          </cell>
          <cell r="M677" t="str">
            <v>TRANSACIONAL</v>
          </cell>
          <cell r="N677" t="str">
            <v>SIM</v>
          </cell>
          <cell r="O677" t="str">
            <v>CSC</v>
          </cell>
        </row>
        <row r="678">
          <cell r="B678" t="str">
            <v>AT_675</v>
          </cell>
          <cell r="C678" t="str">
            <v>REC_HUM</v>
          </cell>
          <cell r="D678" t="str">
            <v>Recursos Humanos</v>
          </cell>
          <cell r="E678" t="str">
            <v>REH.FOP.167</v>
          </cell>
          <cell r="F678" t="str">
            <v>Recursos Humanos</v>
          </cell>
          <cell r="G678" t="str">
            <v>Folha de Pagamento</v>
          </cell>
          <cell r="H678" t="str">
            <v>Manutenção Cadastro GED</v>
          </cell>
          <cell r="I678">
            <v>97</v>
          </cell>
          <cell r="J678" t="str">
            <v>Atender dúvidas, fornecer orientações e auxílio sobre Manutenção de Cadastro GED</v>
          </cell>
          <cell r="K678" t="str">
            <v>SIM</v>
          </cell>
          <cell r="L678">
            <v>0</v>
          </cell>
          <cell r="M678" t="str">
            <v>INTERFERÊNCIA</v>
          </cell>
          <cell r="N678" t="str">
            <v>SIM</v>
          </cell>
          <cell r="O678" t="str">
            <v>INTERFERÊNCIA</v>
          </cell>
        </row>
        <row r="679">
          <cell r="B679" t="str">
            <v>AT_676</v>
          </cell>
          <cell r="C679" t="str">
            <v>REC_HUM</v>
          </cell>
          <cell r="D679" t="str">
            <v>Recursos Humanos</v>
          </cell>
          <cell r="E679" t="str">
            <v>REH.FOP.169</v>
          </cell>
          <cell r="F679" t="str">
            <v>Recursos Humanos</v>
          </cell>
          <cell r="G679" t="str">
            <v>Folha de Pagamento</v>
          </cell>
          <cell r="H679" t="str">
            <v>Movimentação de Pessoal</v>
          </cell>
          <cell r="I679">
            <v>98</v>
          </cell>
          <cell r="J679" t="str">
            <v>Atender dúvidas e orientar o gestor quanto às regras de movimentação, possibilidade de alterações, e inserção no sistema ou formulário (quando for necessário)</v>
          </cell>
          <cell r="K679" t="str">
            <v>SIM</v>
          </cell>
          <cell r="L679">
            <v>0</v>
          </cell>
          <cell r="M679" t="str">
            <v>INTERFERÊNCIA</v>
          </cell>
          <cell r="N679" t="str">
            <v>SIM</v>
          </cell>
          <cell r="O679" t="str">
            <v>INTERFERÊNCIA</v>
          </cell>
        </row>
        <row r="680">
          <cell r="B680" t="str">
            <v>AT_677</v>
          </cell>
          <cell r="C680" t="str">
            <v>REC_HUM</v>
          </cell>
          <cell r="D680" t="str">
            <v>Recursos Humanos</v>
          </cell>
          <cell r="E680" t="str">
            <v>REH.FOP.171</v>
          </cell>
          <cell r="F680" t="str">
            <v>Recursos Humanos</v>
          </cell>
          <cell r="G680" t="str">
            <v>Folha de Pagamento</v>
          </cell>
          <cell r="H680" t="str">
            <v>Movimentação de Pessoal</v>
          </cell>
          <cell r="I680">
            <v>99</v>
          </cell>
          <cell r="J680" t="str">
            <v>Analisar a solicitação, Solicitar ajustes (se necessário), validar, ou não, a movimentação.</v>
          </cell>
          <cell r="K680" t="str">
            <v>NÃO</v>
          </cell>
          <cell r="L680">
            <v>0</v>
          </cell>
          <cell r="M680" t="str">
            <v>TRANSACIONAL</v>
          </cell>
          <cell r="N680" t="str">
            <v>SIM</v>
          </cell>
          <cell r="O680" t="str">
            <v>CSC</v>
          </cell>
        </row>
        <row r="681">
          <cell r="B681" t="str">
            <v>AT_678</v>
          </cell>
          <cell r="C681" t="str">
            <v>REC_HUM</v>
          </cell>
          <cell r="D681" t="str">
            <v>Recursos Humanos</v>
          </cell>
          <cell r="E681" t="str">
            <v>REH.FOP.178</v>
          </cell>
          <cell r="F681" t="str">
            <v>Recursos Humanos</v>
          </cell>
          <cell r="G681" t="str">
            <v>Folha de Pagamento</v>
          </cell>
          <cell r="H681" t="str">
            <v>Movimentação de Pessoal</v>
          </cell>
          <cell r="I681">
            <v>100</v>
          </cell>
          <cell r="J681" t="str">
            <v>Executar Scheduller e comunicar o Gerente Geral (se necessário)</v>
          </cell>
          <cell r="K681" t="str">
            <v>NÃO</v>
          </cell>
          <cell r="L681">
            <v>0</v>
          </cell>
          <cell r="M681" t="str">
            <v>TRANSACIONAL</v>
          </cell>
          <cell r="N681" t="str">
            <v>SIM</v>
          </cell>
          <cell r="O681" t="str">
            <v>CSC</v>
          </cell>
        </row>
        <row r="682">
          <cell r="B682" t="str">
            <v>AT_679</v>
          </cell>
          <cell r="C682" t="str">
            <v>REC_HUM</v>
          </cell>
          <cell r="D682" t="str">
            <v>Recursos Humanos</v>
          </cell>
          <cell r="E682" t="str">
            <v>REH.FOP.181</v>
          </cell>
          <cell r="F682" t="str">
            <v>Recursos Humanos</v>
          </cell>
          <cell r="G682" t="str">
            <v>Folha de Pagamento</v>
          </cell>
          <cell r="H682" t="str">
            <v>Movimentação de Pessoal</v>
          </cell>
          <cell r="I682">
            <v>101</v>
          </cell>
          <cell r="J682" t="str">
            <v>Receber documentos de afastamento, emitir carta de "último dia trabalhado", lançar afastamentos no sistema</v>
          </cell>
          <cell r="K682" t="str">
            <v>NÃO</v>
          </cell>
          <cell r="L682">
            <v>0</v>
          </cell>
          <cell r="M682" t="str">
            <v>TRANSACIONAL</v>
          </cell>
          <cell r="N682" t="str">
            <v>SIM</v>
          </cell>
          <cell r="O682" t="str">
            <v>CSC-PA</v>
          </cell>
        </row>
        <row r="683">
          <cell r="B683" t="str">
            <v>AT_680</v>
          </cell>
          <cell r="C683" t="str">
            <v>REC_HUM</v>
          </cell>
          <cell r="D683" t="str">
            <v>Recursos Humanos</v>
          </cell>
          <cell r="E683" t="str">
            <v>REH.FOP.186</v>
          </cell>
          <cell r="F683" t="str">
            <v>Recursos Humanos</v>
          </cell>
          <cell r="G683" t="str">
            <v>Folha de Pagamento</v>
          </cell>
          <cell r="H683" t="str">
            <v>Movimentação de Pessoal</v>
          </cell>
          <cell r="I683">
            <v>102</v>
          </cell>
          <cell r="J683" t="str">
            <v>Analisar solicitações de movimentação de níveis de gestão, aprovar, ou não e dar retorno ao solicitante</v>
          </cell>
          <cell r="K683" t="str">
            <v>NÃO</v>
          </cell>
          <cell r="L683">
            <v>0</v>
          </cell>
          <cell r="M683" t="str">
            <v>NÃO TRANSACIONAL</v>
          </cell>
          <cell r="N683" t="str">
            <v>SIM</v>
          </cell>
          <cell r="O683" t="str">
            <v>AS-IS</v>
          </cell>
        </row>
        <row r="684">
          <cell r="B684" t="str">
            <v>AT_681</v>
          </cell>
          <cell r="C684" t="str">
            <v>REC_HUM</v>
          </cell>
          <cell r="D684" t="str">
            <v>Recursos Humanos</v>
          </cell>
          <cell r="E684" t="str">
            <v>REH.FOP.187</v>
          </cell>
          <cell r="F684" t="str">
            <v>Recursos Humanos</v>
          </cell>
          <cell r="G684" t="str">
            <v>Folha de Pagamento</v>
          </cell>
          <cell r="H684" t="str">
            <v>Movimentação de Pessoal</v>
          </cell>
          <cell r="I684">
            <v>103</v>
          </cell>
          <cell r="J684" t="str">
            <v>Atender dúvidas, fornecer orientações e auxílio sobre Movimentação de Pessoal</v>
          </cell>
          <cell r="K684" t="str">
            <v>SIM</v>
          </cell>
          <cell r="L684">
            <v>0</v>
          </cell>
          <cell r="M684" t="str">
            <v>INTERFERÊNCIA</v>
          </cell>
          <cell r="N684" t="str">
            <v>SIM</v>
          </cell>
          <cell r="O684" t="str">
            <v>INTERFERÊNCIA</v>
          </cell>
        </row>
        <row r="685">
          <cell r="B685" t="str">
            <v>AT_682</v>
          </cell>
          <cell r="C685" t="str">
            <v>REC_HUM</v>
          </cell>
          <cell r="D685" t="str">
            <v>Recursos Humanos</v>
          </cell>
          <cell r="E685" t="str">
            <v>REH.FOP.189</v>
          </cell>
          <cell r="F685" t="str">
            <v>Recursos Humanos</v>
          </cell>
          <cell r="G685" t="str">
            <v>Folha de Pagamento</v>
          </cell>
          <cell r="H685" t="str">
            <v>Processo Trabalhista</v>
          </cell>
          <cell r="I685">
            <v>104</v>
          </cell>
          <cell r="J685" t="str">
            <v>Receber a Notificação, preencher planilha inicial e enviar ao departamento jurídico e ao escritório parceiro</v>
          </cell>
          <cell r="K685" t="str">
            <v>SIM</v>
          </cell>
          <cell r="L685">
            <v>0</v>
          </cell>
          <cell r="M685" t="str">
            <v>TRANSACIONAL</v>
          </cell>
          <cell r="N685" t="str">
            <v>NÃO</v>
          </cell>
          <cell r="O685" t="str">
            <v>CSC-PA</v>
          </cell>
        </row>
        <row r="686">
          <cell r="B686" t="str">
            <v>AT_683</v>
          </cell>
          <cell r="C686" t="str">
            <v>REC_HUM</v>
          </cell>
          <cell r="D686" t="str">
            <v>Recursos Humanos</v>
          </cell>
          <cell r="E686" t="str">
            <v>REH.FOP.192</v>
          </cell>
          <cell r="F686" t="str">
            <v>Recursos Humanos</v>
          </cell>
          <cell r="G686" t="str">
            <v>Folha de Pagamento</v>
          </cell>
          <cell r="H686" t="str">
            <v>Processo Trabalhista</v>
          </cell>
          <cell r="I686">
            <v>105</v>
          </cell>
          <cell r="J686" t="str">
            <v>Receber as ações determinadas pelo corporativo, reunir-se com o escritório parceiro, em caso de perícia, coordenar e acompanhar as ações de perícia com a área responsável</v>
          </cell>
          <cell r="K686" t="str">
            <v>SIM</v>
          </cell>
          <cell r="L686">
            <v>0</v>
          </cell>
          <cell r="M686" t="str">
            <v>TRANSACIONAL</v>
          </cell>
          <cell r="N686" t="str">
            <v>NÃO</v>
          </cell>
          <cell r="O686" t="str">
            <v>AS-IS</v>
          </cell>
        </row>
        <row r="687">
          <cell r="B687" t="str">
            <v>AT_684</v>
          </cell>
          <cell r="C687" t="str">
            <v>REC_HUM</v>
          </cell>
          <cell r="D687" t="str">
            <v>Recursos Humanos</v>
          </cell>
          <cell r="E687" t="str">
            <v>REH.FOP.197</v>
          </cell>
          <cell r="F687" t="str">
            <v>Recursos Humanos</v>
          </cell>
          <cell r="G687" t="str">
            <v>Folha de Pagamento</v>
          </cell>
          <cell r="H687" t="str">
            <v>Processo Trabalhista</v>
          </cell>
          <cell r="I687">
            <v>106</v>
          </cell>
          <cell r="J687" t="str">
            <v>Receber guias do escritório parceiro, efetuar pagamentos.</v>
          </cell>
          <cell r="K687" t="str">
            <v>NÃO</v>
          </cell>
          <cell r="L687">
            <v>0</v>
          </cell>
          <cell r="M687" t="str">
            <v>TRANSACIONAL</v>
          </cell>
          <cell r="N687" t="str">
            <v>SIM</v>
          </cell>
          <cell r="O687" t="str">
            <v>CSC</v>
          </cell>
        </row>
        <row r="688">
          <cell r="B688" t="str">
            <v>AT_685</v>
          </cell>
          <cell r="C688" t="str">
            <v>REC_HUM</v>
          </cell>
          <cell r="D688" t="str">
            <v>Recursos Humanos</v>
          </cell>
          <cell r="E688" t="str">
            <v>REH.FOP.199</v>
          </cell>
          <cell r="F688" t="str">
            <v>Recursos Humanos</v>
          </cell>
          <cell r="G688" t="str">
            <v>Folha de Pagamento</v>
          </cell>
          <cell r="H688" t="str">
            <v>Processo Trabalhista</v>
          </cell>
          <cell r="I688">
            <v>107</v>
          </cell>
          <cell r="J688" t="str">
            <v>Elaborar e enviar ao corporativo os Relatórios de Contencioso/Provisões.</v>
          </cell>
          <cell r="K688" t="str">
            <v>NÃO</v>
          </cell>
          <cell r="L688">
            <v>0</v>
          </cell>
          <cell r="M688" t="str">
            <v>TRANSACIONAL</v>
          </cell>
          <cell r="N688" t="str">
            <v>SIM</v>
          </cell>
          <cell r="O688" t="str">
            <v>CSC</v>
          </cell>
        </row>
        <row r="689">
          <cell r="B689" t="str">
            <v>AT_686</v>
          </cell>
          <cell r="C689" t="str">
            <v>REC_HUM</v>
          </cell>
          <cell r="D689" t="str">
            <v>Recursos Humanos</v>
          </cell>
          <cell r="E689" t="str">
            <v>REH.FOP.201</v>
          </cell>
          <cell r="F689" t="str">
            <v>Recursos Humanos</v>
          </cell>
          <cell r="G689" t="str">
            <v>Folha de Pagamento</v>
          </cell>
          <cell r="H689" t="str">
            <v>Processo Trabalhista</v>
          </cell>
          <cell r="I689">
            <v>108</v>
          </cell>
          <cell r="J689" t="str">
            <v>Participar de audiência de Conciliação, instrução, atuar como preposto em audiências e acompanhar o caso</v>
          </cell>
          <cell r="K689" t="str">
            <v>SIM</v>
          </cell>
          <cell r="L689">
            <v>0</v>
          </cell>
          <cell r="M689" t="str">
            <v>TRANSACIONAL</v>
          </cell>
          <cell r="N689" t="str">
            <v>NÃO</v>
          </cell>
          <cell r="O689" t="str">
            <v>AS-IS</v>
          </cell>
        </row>
        <row r="690">
          <cell r="B690" t="str">
            <v>AT_687</v>
          </cell>
          <cell r="C690" t="str">
            <v>REC_HUM</v>
          </cell>
          <cell r="D690" t="str">
            <v>Recursos Humanos</v>
          </cell>
          <cell r="E690" t="str">
            <v>REH.FOP.204</v>
          </cell>
          <cell r="F690" t="str">
            <v>Recursos Humanos</v>
          </cell>
          <cell r="G690" t="str">
            <v>Folha de Pagamento</v>
          </cell>
          <cell r="H690" t="str">
            <v>Processo Trabalhista</v>
          </cell>
          <cell r="I690">
            <v>109</v>
          </cell>
          <cell r="J690" t="str">
            <v>Agendar resgate de Depósito Judicial (Alvará) e efetivar o saque e/ou transferência de Valores.</v>
          </cell>
          <cell r="K690" t="str">
            <v>NÃO</v>
          </cell>
          <cell r="L690">
            <v>0</v>
          </cell>
          <cell r="M690" t="str">
            <v>TRANSACIONAL</v>
          </cell>
          <cell r="N690" t="str">
            <v>NÃO</v>
          </cell>
          <cell r="O690" t="str">
            <v>AS-IS</v>
          </cell>
        </row>
        <row r="691">
          <cell r="B691" t="str">
            <v>AT_688</v>
          </cell>
          <cell r="C691" t="str">
            <v>REC_HUM</v>
          </cell>
          <cell r="D691" t="str">
            <v>Recursos Humanos</v>
          </cell>
          <cell r="E691" t="str">
            <v>REH.FOP.206</v>
          </cell>
          <cell r="F691" t="str">
            <v>Recursos Humanos</v>
          </cell>
          <cell r="G691" t="str">
            <v>Folha de Pagamento</v>
          </cell>
          <cell r="H691" t="str">
            <v>Processo Trabalhista</v>
          </cell>
          <cell r="I691">
            <v>110</v>
          </cell>
          <cell r="J691" t="str">
            <v>Atender dúvidas, fornecer orientações e auxílio sobre Processo Trabalhista</v>
          </cell>
          <cell r="K691" t="str">
            <v>SIM</v>
          </cell>
          <cell r="L691">
            <v>0</v>
          </cell>
          <cell r="M691" t="str">
            <v>INTERFERÊNCIA</v>
          </cell>
          <cell r="N691" t="str">
            <v>NÃO</v>
          </cell>
          <cell r="O691" t="str">
            <v>INTERFERÊNCIA</v>
          </cell>
        </row>
        <row r="692">
          <cell r="B692" t="str">
            <v>AT_689</v>
          </cell>
          <cell r="C692" t="str">
            <v>REC_HUM</v>
          </cell>
          <cell r="D692" t="str">
            <v>Recursos Humanos</v>
          </cell>
          <cell r="E692" t="str">
            <v>REH.FOP.208</v>
          </cell>
          <cell r="F692" t="str">
            <v>Recursos Humanos</v>
          </cell>
          <cell r="G692" t="str">
            <v>Folha de Pagamento</v>
          </cell>
          <cell r="H692" t="str">
            <v>Rescisão</v>
          </cell>
          <cell r="I692">
            <v>111</v>
          </cell>
          <cell r="J692" t="str">
            <v>Verificar solicitações de desligamento, pedir correções, analisar contrato do colaborador, efetuar a entrevista de desligamento, orientar o gestor (em caso de iniciativa da empresa informar o gestor a possibilidade, ou não, de efetivar o desligamento)</v>
          </cell>
          <cell r="K692" t="str">
            <v>SIM</v>
          </cell>
          <cell r="L692">
            <v>0</v>
          </cell>
          <cell r="M692" t="str">
            <v>TRANSACIONAL</v>
          </cell>
          <cell r="N692" t="str">
            <v>SIM</v>
          </cell>
          <cell r="O692" t="str">
            <v>CSC-PA</v>
          </cell>
        </row>
        <row r="693">
          <cell r="B693" t="str">
            <v>AT_690</v>
          </cell>
          <cell r="C693" t="str">
            <v>REC_HUM</v>
          </cell>
          <cell r="D693" t="str">
            <v>Recursos Humanos</v>
          </cell>
          <cell r="E693" t="str">
            <v>REH.FOP.210</v>
          </cell>
          <cell r="F693" t="str">
            <v>Recursos Humanos</v>
          </cell>
          <cell r="G693" t="str">
            <v>Folha de Pagamento</v>
          </cell>
          <cell r="H693" t="str">
            <v>Rescisão</v>
          </cell>
          <cell r="I693">
            <v>112</v>
          </cell>
          <cell r="J693" t="str">
            <v>Calcular rescisão na folha, verificar particularidades da unidade, Imprimir documentos rescisõrios, acionar representante da empresa para homologação, homologar rescisão.</v>
          </cell>
          <cell r="K693" t="str">
            <v>NÃO</v>
          </cell>
          <cell r="L693">
            <v>0</v>
          </cell>
          <cell r="M693" t="str">
            <v>TRANSACIONAL</v>
          </cell>
          <cell r="N693" t="str">
            <v>SIM</v>
          </cell>
          <cell r="O693" t="str">
            <v>CSC</v>
          </cell>
        </row>
        <row r="694">
          <cell r="B694" t="str">
            <v>AT_691</v>
          </cell>
          <cell r="C694" t="str">
            <v>REC_HUM</v>
          </cell>
          <cell r="D694" t="str">
            <v>Recursos Humanos</v>
          </cell>
          <cell r="E694" t="str">
            <v>REH.FOP.211</v>
          </cell>
          <cell r="F694" t="str">
            <v>Recursos Humanos</v>
          </cell>
          <cell r="G694" t="str">
            <v>Folha de Pagamento</v>
          </cell>
          <cell r="H694" t="str">
            <v>Rescisão</v>
          </cell>
          <cell r="I694">
            <v>113</v>
          </cell>
          <cell r="J694" t="str">
            <v>Gerar aviso prévio e convênio, enviar para gestor com os documentos de rescisão necessários (em caso de iniciativa do colaborador, enviar modelo de carta de rescisão), receber formalização por email.</v>
          </cell>
          <cell r="K694" t="str">
            <v>NÃO</v>
          </cell>
          <cell r="L694">
            <v>0</v>
          </cell>
          <cell r="M694" t="str">
            <v>TRANSACIONAL</v>
          </cell>
          <cell r="N694" t="str">
            <v>SIM</v>
          </cell>
          <cell r="O694" t="str">
            <v>CSC</v>
          </cell>
        </row>
        <row r="695">
          <cell r="B695" t="str">
            <v>AT_692</v>
          </cell>
          <cell r="C695" t="str">
            <v>REC_HUM</v>
          </cell>
          <cell r="D695" t="str">
            <v>Recursos Humanos</v>
          </cell>
          <cell r="E695" t="str">
            <v>REH.FOP.213</v>
          </cell>
          <cell r="F695" t="str">
            <v>Recursos Humanos</v>
          </cell>
          <cell r="G695" t="str">
            <v>Folha de Pagamento</v>
          </cell>
          <cell r="H695" t="str">
            <v>Rescisão</v>
          </cell>
          <cell r="I695">
            <v>114</v>
          </cell>
          <cell r="J695" t="str">
            <v>Encerrar o ponto do funcionário, verificar pendências, consultar outras áreas sobre pendências, informar fornecedores.</v>
          </cell>
          <cell r="K695" t="str">
            <v>SIM</v>
          </cell>
          <cell r="L695">
            <v>0</v>
          </cell>
          <cell r="M695" t="str">
            <v>TRANSACIONAL</v>
          </cell>
          <cell r="N695" t="str">
            <v>SIM</v>
          </cell>
          <cell r="O695" t="str">
            <v>CSC</v>
          </cell>
        </row>
        <row r="696">
          <cell r="B696" t="str">
            <v>AT_693</v>
          </cell>
          <cell r="C696" t="str">
            <v>REC_HUM</v>
          </cell>
          <cell r="D696" t="str">
            <v>Recursos Humanos</v>
          </cell>
          <cell r="E696" t="str">
            <v>REH.FOP.226</v>
          </cell>
          <cell r="F696" t="str">
            <v>Recursos Humanos</v>
          </cell>
          <cell r="G696" t="str">
            <v>Folha de Pagamento</v>
          </cell>
          <cell r="H696" t="str">
            <v>Rescisão</v>
          </cell>
          <cell r="I696">
            <v>115</v>
          </cell>
          <cell r="J696" t="str">
            <v>Verificar necessidade de cálculo complementar, recalcular rescisão (quando necessário),</v>
          </cell>
          <cell r="K696" t="str">
            <v>NÃO</v>
          </cell>
          <cell r="L696">
            <v>0</v>
          </cell>
          <cell r="M696" t="str">
            <v>TRANSACIONAL</v>
          </cell>
          <cell r="N696" t="str">
            <v>SIM</v>
          </cell>
          <cell r="O696" t="str">
            <v>CSC</v>
          </cell>
        </row>
        <row r="697">
          <cell r="B697" t="str">
            <v>AT_694</v>
          </cell>
          <cell r="C697" t="str">
            <v>REC_HUM</v>
          </cell>
          <cell r="D697" t="str">
            <v>Recursos Humanos</v>
          </cell>
          <cell r="E697" t="str">
            <v>REH.FOP.229</v>
          </cell>
          <cell r="F697" t="str">
            <v>Recursos Humanos</v>
          </cell>
          <cell r="G697" t="str">
            <v>Folha de Pagamento</v>
          </cell>
          <cell r="H697" t="str">
            <v>Rescisão</v>
          </cell>
          <cell r="I697">
            <v>116</v>
          </cell>
          <cell r="J697" t="str">
            <v>Lançar dados do desligamento no sistema, solicitar pagamento ao corporativo e à célula de entrada, receber o retorno no pagamento, informar o desligamento do colaborador à empresa.</v>
          </cell>
          <cell r="K697" t="str">
            <v>NÃO</v>
          </cell>
          <cell r="L697">
            <v>0</v>
          </cell>
          <cell r="M697" t="str">
            <v>TRANSACIONAL</v>
          </cell>
          <cell r="N697" t="str">
            <v>SIM</v>
          </cell>
          <cell r="O697" t="str">
            <v>CSC</v>
          </cell>
        </row>
        <row r="698">
          <cell r="B698" t="str">
            <v>AT_695</v>
          </cell>
          <cell r="C698" t="str">
            <v>REC_HUM</v>
          </cell>
          <cell r="D698" t="str">
            <v>Recursos Humanos</v>
          </cell>
          <cell r="E698" t="str">
            <v>REH.FOP.230</v>
          </cell>
          <cell r="F698" t="str">
            <v>Recursos Humanos</v>
          </cell>
          <cell r="G698" t="str">
            <v>Folha de Pagamento</v>
          </cell>
          <cell r="H698" t="str">
            <v>Rescisão</v>
          </cell>
          <cell r="I698">
            <v>117</v>
          </cell>
          <cell r="J698" t="str">
            <v>Excluir colaborador dos benefícios, solicitar dados ao Corporativo, orientar colaborador à devolver equipamentos, materiais e EPI's de propriedade da empresa, coletar assinaturas nos documentos necessários.</v>
          </cell>
          <cell r="K698" t="str">
            <v>NÃO</v>
          </cell>
          <cell r="L698">
            <v>0</v>
          </cell>
          <cell r="M698" t="str">
            <v>TRANSACIONAL</v>
          </cell>
          <cell r="N698" t="str">
            <v>SIM</v>
          </cell>
          <cell r="O698" t="str">
            <v>CSC</v>
          </cell>
        </row>
        <row r="699">
          <cell r="B699" t="str">
            <v>AT_696</v>
          </cell>
          <cell r="C699" t="str">
            <v>REC_HUM</v>
          </cell>
          <cell r="D699" t="str">
            <v>Recursos Humanos</v>
          </cell>
          <cell r="E699" t="str">
            <v>REH.FOP.247</v>
          </cell>
          <cell r="F699" t="str">
            <v>Recursos Humanos</v>
          </cell>
          <cell r="G699" t="str">
            <v>Folha de Pagamento</v>
          </cell>
          <cell r="H699" t="str">
            <v>Rescisão</v>
          </cell>
          <cell r="I699">
            <v>118</v>
          </cell>
          <cell r="J699" t="str">
            <v>Atender dúvidas, fornecer orientações e auxílio sobre Rescisão</v>
          </cell>
          <cell r="K699" t="str">
            <v>SIM</v>
          </cell>
          <cell r="L699">
            <v>0</v>
          </cell>
          <cell r="M699" t="str">
            <v>INTERFERÊNCIA</v>
          </cell>
          <cell r="N699" t="str">
            <v>SIM</v>
          </cell>
          <cell r="O699" t="str">
            <v>INTERFERÊNCIA</v>
          </cell>
        </row>
        <row r="700">
          <cell r="B700" t="str">
            <v>AT_697</v>
          </cell>
          <cell r="C700" t="str">
            <v>REC_HUM</v>
          </cell>
          <cell r="D700" t="str">
            <v>Recursos Humanos</v>
          </cell>
          <cell r="E700" t="str">
            <v>REH.FOP.249</v>
          </cell>
          <cell r="F700" t="str">
            <v>Recursos Humanos</v>
          </cell>
          <cell r="G700" t="str">
            <v>Folha de Pagamento</v>
          </cell>
          <cell r="H700" t="str">
            <v>Rotinas Mensais</v>
          </cell>
          <cell r="I700">
            <v>119</v>
          </cell>
          <cell r="J700" t="str">
            <v>Gerar relatórios mensais e de descontos, verificar todas as contribuições do mês, gerar ou solicitar Contribuições Sindicais.</v>
          </cell>
          <cell r="K700" t="str">
            <v>NÃO</v>
          </cell>
          <cell r="L700">
            <v>0</v>
          </cell>
          <cell r="M700" t="str">
            <v>TRANSACIONAL</v>
          </cell>
          <cell r="N700" t="str">
            <v>SIM</v>
          </cell>
          <cell r="O700" t="str">
            <v>CSC</v>
          </cell>
        </row>
        <row r="701">
          <cell r="B701" t="str">
            <v>AT_698</v>
          </cell>
          <cell r="C701" t="str">
            <v>REC_HUM</v>
          </cell>
          <cell r="D701" t="str">
            <v>Recursos Humanos</v>
          </cell>
          <cell r="E701" t="str">
            <v>REH.FOP.252</v>
          </cell>
          <cell r="F701" t="str">
            <v>Recursos Humanos</v>
          </cell>
          <cell r="G701" t="str">
            <v>Folha de Pagamento</v>
          </cell>
          <cell r="H701" t="str">
            <v>Rotinas Mensais</v>
          </cell>
          <cell r="I701">
            <v>120</v>
          </cell>
          <cell r="J701" t="str">
            <v>Separar relatórios, enviar para filiais e/ou gestores, receber NF de pagamentos, orientar ações (se necessário)</v>
          </cell>
          <cell r="K701" t="str">
            <v>NÃO</v>
          </cell>
          <cell r="L701">
            <v>0</v>
          </cell>
          <cell r="M701" t="str">
            <v>TRANSACIONAL</v>
          </cell>
          <cell r="N701" t="str">
            <v>SIM</v>
          </cell>
          <cell r="O701" t="str">
            <v>CSC</v>
          </cell>
        </row>
        <row r="702">
          <cell r="B702" t="str">
            <v>AT_699</v>
          </cell>
          <cell r="C702" t="str">
            <v>REC_HUM</v>
          </cell>
          <cell r="D702" t="str">
            <v>Recursos Humanos</v>
          </cell>
          <cell r="E702" t="str">
            <v>REH.FOP.257</v>
          </cell>
          <cell r="F702" t="str">
            <v>Recursos Humanos</v>
          </cell>
          <cell r="G702" t="str">
            <v>Folha de Pagamento</v>
          </cell>
          <cell r="H702" t="str">
            <v>Rotinas Mensais</v>
          </cell>
          <cell r="I702">
            <v>121</v>
          </cell>
          <cell r="J702" t="str">
            <v>Emitir carta de Reconhecimento, enviar para gestor, arquivar uma cópia.</v>
          </cell>
          <cell r="K702" t="str">
            <v>NÃO</v>
          </cell>
          <cell r="L702">
            <v>0</v>
          </cell>
          <cell r="M702" t="str">
            <v>TRANSACIONAL</v>
          </cell>
          <cell r="N702" t="str">
            <v>SIM</v>
          </cell>
          <cell r="O702" t="str">
            <v>CSC</v>
          </cell>
        </row>
        <row r="703">
          <cell r="B703" t="str">
            <v>AT_700</v>
          </cell>
          <cell r="C703" t="str">
            <v>REC_HUM</v>
          </cell>
          <cell r="D703" t="str">
            <v>Recursos Humanos</v>
          </cell>
          <cell r="E703" t="str">
            <v>REH.FOP.261</v>
          </cell>
          <cell r="F703" t="str">
            <v>Recursos Humanos</v>
          </cell>
          <cell r="G703" t="str">
            <v>Folha de Pagamento</v>
          </cell>
          <cell r="H703" t="str">
            <v>Rotinas Mensais</v>
          </cell>
          <cell r="I703">
            <v>122</v>
          </cell>
          <cell r="J703" t="str">
            <v>Conferir e solicitar ajustes da NF, Ratear custos, lançar RC/OC, entregar NF para célula de entrada.</v>
          </cell>
          <cell r="K703" t="str">
            <v>NÃO</v>
          </cell>
          <cell r="L703">
            <v>0</v>
          </cell>
          <cell r="M703" t="str">
            <v>TRANSACIONAL</v>
          </cell>
          <cell r="N703" t="str">
            <v>SIM</v>
          </cell>
          <cell r="O703" t="str">
            <v>CSC</v>
          </cell>
        </row>
        <row r="704">
          <cell r="B704" t="str">
            <v>AT_701</v>
          </cell>
          <cell r="C704" t="str">
            <v>REC_HUM</v>
          </cell>
          <cell r="D704" t="str">
            <v>Recursos Humanos</v>
          </cell>
          <cell r="E704" t="str">
            <v>REH.FOP.265</v>
          </cell>
          <cell r="F704" t="str">
            <v>Recursos Humanos</v>
          </cell>
          <cell r="G704" t="str">
            <v>Folha de Pagamento</v>
          </cell>
          <cell r="H704" t="str">
            <v>Rotinas Mensais</v>
          </cell>
          <cell r="I704">
            <v>123</v>
          </cell>
          <cell r="J704" t="str">
            <v>Mensalmente levantar dados (Custo restaurante, fretado, van, taxi, saúde ocupacional, Nº de terceiros, fixos e temporários, relatório de reajuste de salário e/ou promoção.  Extraídos dos sistemas ou revisados manualmente).</v>
          </cell>
          <cell r="K704" t="str">
            <v>NÃO</v>
          </cell>
          <cell r="L704">
            <v>0</v>
          </cell>
          <cell r="M704" t="str">
            <v>TRANSACIONAL</v>
          </cell>
          <cell r="N704" t="str">
            <v>SIM</v>
          </cell>
          <cell r="O704" t="str">
            <v>CSC</v>
          </cell>
        </row>
        <row r="705">
          <cell r="B705" t="str">
            <v>AT_702</v>
          </cell>
          <cell r="C705" t="str">
            <v>REC_HUM</v>
          </cell>
          <cell r="D705" t="str">
            <v>Recursos Humanos</v>
          </cell>
          <cell r="E705" t="str">
            <v>REH.FOP.272</v>
          </cell>
          <cell r="F705" t="str">
            <v>Recursos Humanos</v>
          </cell>
          <cell r="G705" t="str">
            <v>Folha de Pagamento</v>
          </cell>
          <cell r="H705" t="str">
            <v>Rotinas Mensais</v>
          </cell>
          <cell r="I705">
            <v>124</v>
          </cell>
          <cell r="J705" t="str">
            <v>Inserir dados coletados na planilha controle e enviar ao corporativo</v>
          </cell>
          <cell r="K705" t="str">
            <v>NÃO</v>
          </cell>
          <cell r="L705">
            <v>0</v>
          </cell>
          <cell r="M705" t="str">
            <v>TRANSACIONAL</v>
          </cell>
          <cell r="N705" t="str">
            <v>SIM</v>
          </cell>
          <cell r="O705" t="str">
            <v>CSC</v>
          </cell>
        </row>
        <row r="706">
          <cell r="B706" t="str">
            <v>AT_703</v>
          </cell>
          <cell r="C706" t="str">
            <v>REC_HUM</v>
          </cell>
          <cell r="D706" t="str">
            <v>Recursos Humanos</v>
          </cell>
          <cell r="E706" t="str">
            <v>REH.FOP.277</v>
          </cell>
          <cell r="F706" t="str">
            <v>Recursos Humanos</v>
          </cell>
          <cell r="G706" t="str">
            <v>Folha de Pagamento</v>
          </cell>
          <cell r="H706" t="str">
            <v>Rotinas Mensais</v>
          </cell>
          <cell r="I706">
            <v>125</v>
          </cell>
          <cell r="J706" t="str">
            <v>Atender dúvidas, fornecer orientações e auxílio sobre Rotinas Mensais</v>
          </cell>
          <cell r="K706" t="str">
            <v>SIM</v>
          </cell>
          <cell r="L706">
            <v>0</v>
          </cell>
          <cell r="M706" t="str">
            <v>INTERFERÊNCIA</v>
          </cell>
          <cell r="N706" t="str">
            <v>SIM</v>
          </cell>
          <cell r="O706" t="str">
            <v>INTERFERÊNCIA</v>
          </cell>
        </row>
        <row r="707">
          <cell r="B707" t="str">
            <v>AT_704</v>
          </cell>
          <cell r="C707" t="str">
            <v>REC_HUM</v>
          </cell>
          <cell r="D707" t="str">
            <v>Recursos Humanos</v>
          </cell>
          <cell r="E707" t="str">
            <v>REH.GRT.001</v>
          </cell>
          <cell r="F707" t="str">
            <v>Recursos Humanos</v>
          </cell>
          <cell r="G707" t="str">
            <v>Gestão de Relações Trabalhistas</v>
          </cell>
          <cell r="H707" t="str">
            <v>Relações Trabalhistas (negociação sindical)</v>
          </cell>
          <cell r="I707">
            <v>126</v>
          </cell>
          <cell r="J707" t="str">
            <v>Iniciar as negociações com sindicato e gestores, elaborar minutas e coletar as assinatura</v>
          </cell>
          <cell r="K707" t="str">
            <v>NÃO</v>
          </cell>
          <cell r="L707">
            <v>0</v>
          </cell>
          <cell r="M707" t="str">
            <v>NÃO TRANSACIONAL</v>
          </cell>
          <cell r="N707" t="str">
            <v>NÃO</v>
          </cell>
          <cell r="O707" t="str">
            <v>AS-IS</v>
          </cell>
        </row>
        <row r="708">
          <cell r="B708" t="str">
            <v>AT_705</v>
          </cell>
          <cell r="C708" t="str">
            <v>REC_HUM</v>
          </cell>
          <cell r="D708" t="str">
            <v>Recursos Humanos</v>
          </cell>
          <cell r="E708" t="str">
            <v>REH.GRT.006</v>
          </cell>
          <cell r="F708" t="str">
            <v>Recursos Humanos</v>
          </cell>
          <cell r="G708" t="str">
            <v>Gestão de Relações Trabalhistas</v>
          </cell>
          <cell r="H708" t="str">
            <v>Relações Trabalhistas (negociação sindical)</v>
          </cell>
          <cell r="I708">
            <v>127</v>
          </cell>
          <cell r="J708" t="str">
            <v>Validar proposta com corporativo, validar tabela de valores, coletar assinaturas no contrato, validar contrato, coletar assinatura dos procuradores e sindicato</v>
          </cell>
          <cell r="K708" t="str">
            <v>NÃO</v>
          </cell>
          <cell r="L708">
            <v>0</v>
          </cell>
          <cell r="M708" t="str">
            <v>NÃO TRANSACIONAL</v>
          </cell>
          <cell r="N708" t="str">
            <v>NÃO</v>
          </cell>
          <cell r="O708" t="str">
            <v>AS-IS</v>
          </cell>
        </row>
        <row r="709">
          <cell r="B709" t="str">
            <v>AT_706</v>
          </cell>
          <cell r="C709" t="str">
            <v>REC_HUM</v>
          </cell>
          <cell r="D709" t="str">
            <v>Recursos Humanos</v>
          </cell>
          <cell r="E709" t="str">
            <v>REH.GRT.011</v>
          </cell>
          <cell r="F709" t="str">
            <v>Recursos Humanos</v>
          </cell>
          <cell r="G709" t="str">
            <v>Gestão de Relações Trabalhistas</v>
          </cell>
          <cell r="H709" t="str">
            <v>Relações Trabalhistas (negociação sindical)</v>
          </cell>
          <cell r="I709">
            <v>128</v>
          </cell>
          <cell r="J709" t="str">
            <v>Imprimir contrato, enviar cópia para envolvidos (corporativo, regional, sindicato, entre outros), arquivar documento.</v>
          </cell>
          <cell r="K709" t="str">
            <v>NÃO</v>
          </cell>
          <cell r="L709">
            <v>0</v>
          </cell>
          <cell r="M709" t="str">
            <v>NÃO TRANSACIONAL</v>
          </cell>
          <cell r="N709" t="str">
            <v>NÃO</v>
          </cell>
          <cell r="O709" t="str">
            <v>AS-IS</v>
          </cell>
        </row>
        <row r="710">
          <cell r="B710" t="str">
            <v>AT_707</v>
          </cell>
          <cell r="C710" t="str">
            <v>REC_HUM</v>
          </cell>
          <cell r="D710" t="str">
            <v>Recursos Humanos</v>
          </cell>
          <cell r="E710" t="str">
            <v>REH.GRT.026</v>
          </cell>
          <cell r="F710" t="str">
            <v>Recursos Humanos</v>
          </cell>
          <cell r="G710" t="str">
            <v>Gestão de Relações Trabalhistas</v>
          </cell>
          <cell r="H710" t="str">
            <v>Relações Trabalhistas (negociação sindical)</v>
          </cell>
          <cell r="I710">
            <v>129</v>
          </cell>
          <cell r="J710" t="str">
            <v>Atender dúvidas, fornecer orientações e auxílio sobre Relações Trabalhistas</v>
          </cell>
          <cell r="K710" t="str">
            <v>SIM</v>
          </cell>
          <cell r="L710">
            <v>0</v>
          </cell>
          <cell r="M710" t="str">
            <v>INTERFERÊNCIA</v>
          </cell>
          <cell r="N710" t="str">
            <v>SIM</v>
          </cell>
          <cell r="O710" t="str">
            <v>INTERFERÊNCIA</v>
          </cell>
        </row>
        <row r="711">
          <cell r="B711" t="str">
            <v>AT_708</v>
          </cell>
          <cell r="C711" t="str">
            <v>REC_HUM</v>
          </cell>
          <cell r="D711" t="str">
            <v>Recursos Humanos</v>
          </cell>
          <cell r="E711" t="str">
            <v>REH.REE.001</v>
          </cell>
          <cell r="F711" t="str">
            <v>Recursos Humanos</v>
          </cell>
          <cell r="G711" t="str">
            <v>Remuneração e Expatriação</v>
          </cell>
          <cell r="H711" t="str">
            <v>Criação de Cargos</v>
          </cell>
          <cell r="I711">
            <v>130</v>
          </cell>
          <cell r="J711" t="str">
            <v>Analisar solicitações recebidas por email, entrar em contato com o gestor (se necessário), verificar os dados necessários para o cadastro</v>
          </cell>
          <cell r="K711" t="str">
            <v>NÃO</v>
          </cell>
          <cell r="L711">
            <v>0</v>
          </cell>
          <cell r="M711" t="str">
            <v>NÃO TRANSACIONAL</v>
          </cell>
          <cell r="N711" t="str">
            <v>SIM</v>
          </cell>
          <cell r="O711" t="str">
            <v>CSC</v>
          </cell>
        </row>
        <row r="712">
          <cell r="B712" t="str">
            <v>AT_709</v>
          </cell>
          <cell r="C712" t="str">
            <v>REC_HUM</v>
          </cell>
          <cell r="D712" t="str">
            <v>Recursos Humanos</v>
          </cell>
          <cell r="E712" t="str">
            <v>REH.REE.004</v>
          </cell>
          <cell r="F712" t="str">
            <v>Recursos Humanos</v>
          </cell>
          <cell r="G712" t="str">
            <v>Remuneração e Expatriação</v>
          </cell>
          <cell r="H712" t="str">
            <v>Criação de Cargos</v>
          </cell>
          <cell r="I712">
            <v>131</v>
          </cell>
          <cell r="J712" t="str">
            <v>Atribuir gestor ao cargo, atribuir GS (Grupo Salarial) e atribuir a um Cargo de Carreira.  Ativar o cargo e comunicar ao solicitante</v>
          </cell>
          <cell r="K712" t="str">
            <v>NÃO</v>
          </cell>
          <cell r="L712">
            <v>0</v>
          </cell>
          <cell r="M712" t="str">
            <v>TRANSACIONAL</v>
          </cell>
          <cell r="N712" t="str">
            <v>SIM</v>
          </cell>
          <cell r="O712" t="str">
            <v>CSC</v>
          </cell>
        </row>
        <row r="713">
          <cell r="B713" t="str">
            <v>AT_710</v>
          </cell>
          <cell r="C713" t="str">
            <v>REC_HUM</v>
          </cell>
          <cell r="D713" t="str">
            <v>Recursos Humanos</v>
          </cell>
          <cell r="E713" t="str">
            <v>REH.REE.009</v>
          </cell>
          <cell r="F713" t="str">
            <v>Recursos Humanos</v>
          </cell>
          <cell r="G713" t="str">
            <v>Remuneração e Expatriação</v>
          </cell>
          <cell r="H713" t="str">
            <v>Criação de Cargos</v>
          </cell>
          <cell r="I713">
            <v>132</v>
          </cell>
          <cell r="J713" t="str">
            <v>Atender dúvidas, fornecer orientações e auxílio sobre Criação de Cargos</v>
          </cell>
          <cell r="K713" t="str">
            <v>SIM</v>
          </cell>
          <cell r="L713">
            <v>0</v>
          </cell>
          <cell r="M713" t="str">
            <v>INTERFERÊNCIA</v>
          </cell>
          <cell r="N713" t="str">
            <v>SIM</v>
          </cell>
          <cell r="O713" t="str">
            <v>INTERFERÊNCIA</v>
          </cell>
        </row>
        <row r="714">
          <cell r="B714" t="str">
            <v>AT_711</v>
          </cell>
          <cell r="C714" t="str">
            <v>REC_HUM</v>
          </cell>
          <cell r="D714" t="str">
            <v>Recursos Humanos</v>
          </cell>
          <cell r="E714" t="str">
            <v>REH.REE.011</v>
          </cell>
          <cell r="F714" t="str">
            <v>Recursos Humanos</v>
          </cell>
          <cell r="G714" t="str">
            <v>Remuneração e Expatriação</v>
          </cell>
          <cell r="H714" t="str">
            <v>Gestão de Expatriados</v>
          </cell>
          <cell r="I714">
            <v>133</v>
          </cell>
          <cell r="J714" t="str">
            <v>Analisar as informações de expatriados, montar processo, enviar para assessoria, acompanhar o processo, providenciar ou corrigir documentação</v>
          </cell>
          <cell r="K714" t="str">
            <v>NÃO</v>
          </cell>
          <cell r="L714">
            <v>0</v>
          </cell>
          <cell r="M714" t="str">
            <v>NÃO TRANSACIONAL</v>
          </cell>
          <cell r="N714" t="str">
            <v>SIM</v>
          </cell>
          <cell r="O714" t="str">
            <v>AS-IS</v>
          </cell>
        </row>
        <row r="715">
          <cell r="B715" t="str">
            <v>AT_712</v>
          </cell>
          <cell r="C715" t="str">
            <v>REC_HUM</v>
          </cell>
          <cell r="D715" t="str">
            <v>Recursos Humanos</v>
          </cell>
          <cell r="E715" t="str">
            <v>REH.REE.017</v>
          </cell>
          <cell r="F715" t="str">
            <v>Recursos Humanos</v>
          </cell>
          <cell r="G715" t="str">
            <v>Remuneração e Expatriação</v>
          </cell>
          <cell r="H715" t="str">
            <v>Gestão de Expatriados</v>
          </cell>
          <cell r="I715">
            <v>134</v>
          </cell>
          <cell r="J715" t="str">
            <v>Direcionar expatriado ao consulado do país de destino, elaborar documentos necessários, coordenar mudança física e executar processos administrativos para acesso à empresa.</v>
          </cell>
          <cell r="K715" t="str">
            <v>NÃO</v>
          </cell>
          <cell r="L715">
            <v>0</v>
          </cell>
          <cell r="M715" t="str">
            <v>NÃO TRANSACIONAL</v>
          </cell>
          <cell r="N715" t="str">
            <v>NÃO</v>
          </cell>
          <cell r="O715" t="str">
            <v>AS-IS</v>
          </cell>
        </row>
        <row r="716">
          <cell r="B716" t="str">
            <v>AT_713</v>
          </cell>
          <cell r="C716" t="str">
            <v>REC_HUM</v>
          </cell>
          <cell r="D716" t="str">
            <v>Recursos Humanos</v>
          </cell>
          <cell r="E716" t="str">
            <v>REH.REE.021</v>
          </cell>
          <cell r="F716" t="str">
            <v>Recursos Humanos</v>
          </cell>
          <cell r="G716" t="str">
            <v>Remuneração e Expatriação</v>
          </cell>
          <cell r="H716" t="str">
            <v>Gestão de Expatriados</v>
          </cell>
          <cell r="I716">
            <v>135</v>
          </cell>
          <cell r="J716" t="str">
            <v>Mensalmente, efetuar pagamentos, atualizar documentos do expatriado, avaliar a folha dos expatriados e atualizar para os padrões da folha do país de origem</v>
          </cell>
          <cell r="K716" t="str">
            <v>NÃO</v>
          </cell>
          <cell r="L716">
            <v>0</v>
          </cell>
          <cell r="M716" t="str">
            <v>TRANSACIONAL</v>
          </cell>
          <cell r="N716" t="str">
            <v>SIM</v>
          </cell>
          <cell r="O716" t="str">
            <v>CSC</v>
          </cell>
        </row>
        <row r="717">
          <cell r="B717" t="str">
            <v>AT_714</v>
          </cell>
          <cell r="C717" t="str">
            <v>REC_HUM</v>
          </cell>
          <cell r="D717" t="str">
            <v>Recursos Humanos</v>
          </cell>
          <cell r="E717" t="str">
            <v>REH.REE.027</v>
          </cell>
          <cell r="F717" t="str">
            <v>Recursos Humanos</v>
          </cell>
          <cell r="G717" t="str">
            <v>Remuneração e Expatriação</v>
          </cell>
          <cell r="H717" t="str">
            <v>Gestão de Expatriados</v>
          </cell>
          <cell r="I717">
            <v>136</v>
          </cell>
          <cell r="J717" t="str">
            <v>Gerar relatórios sobre expatriados, enviar para matriz.</v>
          </cell>
          <cell r="K717" t="str">
            <v>NÃO</v>
          </cell>
          <cell r="L717">
            <v>0</v>
          </cell>
          <cell r="M717" t="str">
            <v>TRANSACIONAL</v>
          </cell>
          <cell r="N717" t="str">
            <v>SIM</v>
          </cell>
          <cell r="O717" t="str">
            <v>CSC</v>
          </cell>
        </row>
        <row r="718">
          <cell r="B718" t="str">
            <v>AT_715</v>
          </cell>
          <cell r="C718" t="str">
            <v>REC_HUM</v>
          </cell>
          <cell r="D718" t="str">
            <v>Recursos Humanos</v>
          </cell>
          <cell r="E718" t="str">
            <v>REH.REE.029</v>
          </cell>
          <cell r="F718" t="str">
            <v>Recursos Humanos</v>
          </cell>
          <cell r="G718" t="str">
            <v>Remuneração e Expatriação</v>
          </cell>
          <cell r="H718" t="str">
            <v>Gestão de Expatriados</v>
          </cell>
          <cell r="I718">
            <v>137</v>
          </cell>
          <cell r="J718" t="str">
            <v>Efetuar o processo de término de expatriação, informar entidades parceiras/fornecedores, informar a unidade da empresa do país de residência</v>
          </cell>
          <cell r="K718" t="str">
            <v>NÃO</v>
          </cell>
          <cell r="L718">
            <v>0</v>
          </cell>
          <cell r="M718" t="str">
            <v>NÃO TRANSACIONAL</v>
          </cell>
          <cell r="N718" t="str">
            <v>SIM</v>
          </cell>
          <cell r="O718" t="str">
            <v>AS-IS</v>
          </cell>
        </row>
        <row r="719">
          <cell r="B719" t="str">
            <v>AT_716</v>
          </cell>
          <cell r="C719" t="str">
            <v>REC_HUM</v>
          </cell>
          <cell r="D719" t="str">
            <v>Recursos Humanos</v>
          </cell>
          <cell r="E719" t="str">
            <v>REH.REE.033</v>
          </cell>
          <cell r="F719" t="str">
            <v>Recursos Humanos</v>
          </cell>
          <cell r="G719" t="str">
            <v>Remuneração e Expatriação</v>
          </cell>
          <cell r="H719" t="str">
            <v>Gestão de Expatriados</v>
          </cell>
          <cell r="I719">
            <v>138</v>
          </cell>
          <cell r="J719" t="str">
            <v>Atender dúvidas, fornecer orientações e auxílio sobre Gestão de Expatriados</v>
          </cell>
          <cell r="K719" t="str">
            <v>SIM</v>
          </cell>
          <cell r="L719">
            <v>0</v>
          </cell>
          <cell r="M719" t="str">
            <v>INTERFERÊNCIA</v>
          </cell>
          <cell r="N719" t="str">
            <v>SIM</v>
          </cell>
          <cell r="O719" t="str">
            <v>INTERFERÊNCIA</v>
          </cell>
        </row>
        <row r="720">
          <cell r="B720" t="str">
            <v>AT_717</v>
          </cell>
          <cell r="C720" t="str">
            <v>REC_HUM</v>
          </cell>
          <cell r="D720" t="str">
            <v>Recursos Humanos</v>
          </cell>
          <cell r="E720" t="str">
            <v>REH.REE.035</v>
          </cell>
          <cell r="F720" t="str">
            <v>Recursos Humanos</v>
          </cell>
          <cell r="G720" t="str">
            <v>Remuneração e Expatriação</v>
          </cell>
          <cell r="H720" t="str">
            <v>Manutenção de Cargos e Salários</v>
          </cell>
          <cell r="I720">
            <v>139</v>
          </cell>
          <cell r="J720" t="str">
            <v>Analisar a solicitação de alteração de cargo, salário ou transferência.  Entrar em contato com o gestor caso seja possível correção.  Seguir WF de aprovação.</v>
          </cell>
          <cell r="K720" t="str">
            <v>SIM</v>
          </cell>
          <cell r="L720">
            <v>0</v>
          </cell>
          <cell r="M720" t="str">
            <v>NÃO TRANSACIONAL</v>
          </cell>
          <cell r="N720" t="str">
            <v>SIM</v>
          </cell>
          <cell r="O720" t="str">
            <v>CSC</v>
          </cell>
        </row>
        <row r="721">
          <cell r="B721" t="str">
            <v>AT_718</v>
          </cell>
          <cell r="C721" t="str">
            <v>REC_HUM</v>
          </cell>
          <cell r="D721" t="str">
            <v>Recursos Humanos</v>
          </cell>
          <cell r="E721" t="str">
            <v>REH.REE.036</v>
          </cell>
          <cell r="F721" t="str">
            <v>Recursos Humanos</v>
          </cell>
          <cell r="G721" t="str">
            <v>Remuneração e Expatriação</v>
          </cell>
          <cell r="H721" t="str">
            <v>Manutenção de Cargos e Salários</v>
          </cell>
          <cell r="I721">
            <v>140</v>
          </cell>
          <cell r="J721" t="str">
            <v>Validar ou rejeitar a solicitação, encerrar a requisição.</v>
          </cell>
          <cell r="K721" t="str">
            <v>NÃO</v>
          </cell>
          <cell r="L721">
            <v>0</v>
          </cell>
          <cell r="M721" t="str">
            <v>NÃO TRANSACIONAL</v>
          </cell>
          <cell r="N721" t="str">
            <v>SIM</v>
          </cell>
          <cell r="O721" t="str">
            <v>CSC</v>
          </cell>
        </row>
        <row r="722">
          <cell r="B722" t="str">
            <v>AT_719</v>
          </cell>
          <cell r="C722" t="str">
            <v>REC_HUM</v>
          </cell>
          <cell r="D722" t="str">
            <v>Recursos Humanos</v>
          </cell>
          <cell r="E722" t="str">
            <v>REH.REE.042</v>
          </cell>
          <cell r="F722" t="str">
            <v>Recursos Humanos</v>
          </cell>
          <cell r="G722" t="str">
            <v>Remuneração e Expatriação</v>
          </cell>
          <cell r="H722" t="str">
            <v>Manutenção de Cargos e Salários</v>
          </cell>
          <cell r="I722">
            <v>141</v>
          </cell>
          <cell r="J722" t="str">
            <v>Atender dúvidas, fornecer orientações e auxílio sobre Manutenção de Cargos e Salários</v>
          </cell>
          <cell r="K722" t="str">
            <v>SIM</v>
          </cell>
          <cell r="L722">
            <v>0</v>
          </cell>
          <cell r="M722" t="str">
            <v>INTERFERÊNCIA</v>
          </cell>
          <cell r="N722" t="str">
            <v>SIM</v>
          </cell>
          <cell r="O722" t="str">
            <v>INTERFERÊNCIA</v>
          </cell>
        </row>
        <row r="723">
          <cell r="B723" t="str">
            <v>AT_720</v>
          </cell>
          <cell r="C723" t="str">
            <v>REC_HUM</v>
          </cell>
          <cell r="D723" t="str">
            <v>Recursos Humanos</v>
          </cell>
          <cell r="E723" t="str">
            <v>REH.RES.001</v>
          </cell>
          <cell r="F723" t="str">
            <v>Recursos Humanos</v>
          </cell>
          <cell r="G723" t="str">
            <v>Recrutamento e Seleção</v>
          </cell>
          <cell r="H723" t="str">
            <v>Recrutamento</v>
          </cell>
          <cell r="I723">
            <v>142</v>
          </cell>
          <cell r="J723" t="str">
            <v>Alinhar o perfil e a necessidade da vaga por telefone, email ou pessoalmente.</v>
          </cell>
          <cell r="K723" t="str">
            <v>SIM</v>
          </cell>
          <cell r="L723">
            <v>0</v>
          </cell>
          <cell r="M723" t="str">
            <v>NÃO TRANSACIONAL</v>
          </cell>
          <cell r="N723" t="str">
            <v>SIM</v>
          </cell>
          <cell r="O723" t="str">
            <v>AS-IS</v>
          </cell>
        </row>
        <row r="724">
          <cell r="B724" t="str">
            <v>AT_721</v>
          </cell>
          <cell r="C724" t="str">
            <v>REC_HUM</v>
          </cell>
          <cell r="D724" t="str">
            <v>Recursos Humanos</v>
          </cell>
          <cell r="E724" t="str">
            <v>REH.RES.004</v>
          </cell>
          <cell r="F724" t="str">
            <v>Recursos Humanos</v>
          </cell>
          <cell r="G724" t="str">
            <v>Recrutamento e Seleção</v>
          </cell>
          <cell r="H724" t="str">
            <v>Recrutamento</v>
          </cell>
          <cell r="I724">
            <v>143</v>
          </cell>
          <cell r="J724" t="str">
            <v>Orientar o solicitante sobre o preenchimento da Requisição da vaga no sistema (portal RH), ou em formulário físico (quando necessário)</v>
          </cell>
          <cell r="K724" t="str">
            <v>SIM</v>
          </cell>
          <cell r="L724">
            <v>0</v>
          </cell>
          <cell r="M724" t="str">
            <v>TRANSACIONAL</v>
          </cell>
          <cell r="N724" t="str">
            <v>NÃO</v>
          </cell>
          <cell r="O724" t="str">
            <v>AS-IS</v>
          </cell>
        </row>
        <row r="725">
          <cell r="B725" t="str">
            <v>AT_722</v>
          </cell>
          <cell r="C725" t="str">
            <v>REC_HUM</v>
          </cell>
          <cell r="D725" t="str">
            <v>Recursos Humanos</v>
          </cell>
          <cell r="E725" t="str">
            <v>REH.RES.005</v>
          </cell>
          <cell r="F725" t="str">
            <v>Recursos Humanos</v>
          </cell>
          <cell r="G725" t="str">
            <v>Recrutamento e Seleção</v>
          </cell>
          <cell r="H725" t="str">
            <v>Recrutamento</v>
          </cell>
          <cell r="I725">
            <v>144</v>
          </cell>
          <cell r="J725" t="str">
            <v>Analisar a requisição de vaga, caso não seja possível dar andamento na solicitação informar o solicitante por email, telefone ou pessoalmente.</v>
          </cell>
          <cell r="K725" t="str">
            <v>NÃO</v>
          </cell>
          <cell r="L725">
            <v>0</v>
          </cell>
          <cell r="M725" t="str">
            <v>NÃO TRANSACIONAL</v>
          </cell>
          <cell r="N725" t="str">
            <v>SIM</v>
          </cell>
          <cell r="O725" t="str">
            <v>AS-IS</v>
          </cell>
        </row>
        <row r="726">
          <cell r="B726" t="str">
            <v>AT_723</v>
          </cell>
          <cell r="C726" t="str">
            <v>REC_HUM</v>
          </cell>
          <cell r="D726" t="str">
            <v>Recursos Humanos</v>
          </cell>
          <cell r="E726" t="str">
            <v>REH.RES.006</v>
          </cell>
          <cell r="F726" t="str">
            <v>Recursos Humanos</v>
          </cell>
          <cell r="G726" t="str">
            <v>Recrutamento e Seleção</v>
          </cell>
          <cell r="H726" t="str">
            <v>Recrutamento</v>
          </cell>
          <cell r="I726">
            <v>145</v>
          </cell>
          <cell r="J726" t="str">
            <v>Se for possível dar andamento no processo, verificar formulário com perfil da vaga, esclarecer dúivdas quando necessário e alinhar comunicação/divulgação da vaga</v>
          </cell>
          <cell r="K726" t="str">
            <v>NÃO</v>
          </cell>
          <cell r="L726">
            <v>0</v>
          </cell>
          <cell r="M726" t="str">
            <v>NÃO TRANSACIONAL</v>
          </cell>
          <cell r="N726" t="str">
            <v>SIM</v>
          </cell>
          <cell r="O726" t="str">
            <v>AS-IS</v>
          </cell>
        </row>
        <row r="727">
          <cell r="B727" t="str">
            <v>AT_724</v>
          </cell>
          <cell r="C727" t="str">
            <v>REC_HUM</v>
          </cell>
          <cell r="D727" t="str">
            <v>Recursos Humanos</v>
          </cell>
          <cell r="E727" t="str">
            <v>REH.RES.011</v>
          </cell>
          <cell r="F727" t="str">
            <v>Recursos Humanos</v>
          </cell>
          <cell r="G727" t="str">
            <v>Recrutamento e Seleção</v>
          </cell>
          <cell r="H727" t="str">
            <v>Recrutamento</v>
          </cell>
          <cell r="I727">
            <v>146</v>
          </cell>
          <cell r="J727" t="str">
            <v>Orientar e capacitar os RH's das unidades sobre o processo</v>
          </cell>
          <cell r="K727" t="str">
            <v>NÃO</v>
          </cell>
          <cell r="L727">
            <v>0</v>
          </cell>
          <cell r="M727" t="str">
            <v>NÃO TRANSACIONAL</v>
          </cell>
          <cell r="N727" t="str">
            <v>NÃO</v>
          </cell>
          <cell r="O727" t="str">
            <v>AS-IS</v>
          </cell>
        </row>
        <row r="728">
          <cell r="B728" t="str">
            <v>AT_725</v>
          </cell>
          <cell r="C728" t="str">
            <v>REC_HUM</v>
          </cell>
          <cell r="D728" t="str">
            <v>Recursos Humanos</v>
          </cell>
          <cell r="E728" t="str">
            <v>REH.RES.012</v>
          </cell>
          <cell r="F728" t="str">
            <v>Recursos Humanos</v>
          </cell>
          <cell r="G728" t="str">
            <v>Recrutamento e Seleção</v>
          </cell>
          <cell r="H728" t="str">
            <v>Recrutamento</v>
          </cell>
          <cell r="I728">
            <v>147</v>
          </cell>
          <cell r="J728" t="str">
            <v>Atender dúvidas, fornecer orientações e auxílio sobre Recrutamento</v>
          </cell>
          <cell r="K728" t="str">
            <v>SIM</v>
          </cell>
          <cell r="L728">
            <v>0</v>
          </cell>
          <cell r="M728" t="str">
            <v>INTERFERÊNCIA</v>
          </cell>
          <cell r="N728" t="str">
            <v>SIM</v>
          </cell>
          <cell r="O728" t="str">
            <v>AS-IS</v>
          </cell>
        </row>
        <row r="729">
          <cell r="B729" t="str">
            <v>AT_726</v>
          </cell>
          <cell r="C729" t="str">
            <v>REC_HUM</v>
          </cell>
          <cell r="D729" t="str">
            <v>Recursos Humanos</v>
          </cell>
          <cell r="E729" t="str">
            <v>REH.RES.014</v>
          </cell>
          <cell r="F729" t="str">
            <v>Recursos Humanos</v>
          </cell>
          <cell r="G729" t="str">
            <v>Recrutamento e Seleção</v>
          </cell>
          <cell r="H729" t="str">
            <v>Seleção</v>
          </cell>
          <cell r="I729">
            <v>148</v>
          </cell>
          <cell r="J729" t="str">
            <v>Entrevistar ou acompanhar a entrevista do candidato com o gestor, fazer a proposta salarial</v>
          </cell>
          <cell r="K729" t="str">
            <v>SIM</v>
          </cell>
          <cell r="L729">
            <v>0</v>
          </cell>
          <cell r="M729" t="str">
            <v>NÃO TRANSACIONAL</v>
          </cell>
          <cell r="N729" t="str">
            <v>NÃO</v>
          </cell>
          <cell r="O729" t="str">
            <v>AS-IS</v>
          </cell>
        </row>
        <row r="730">
          <cell r="B730" t="str">
            <v>AT_727</v>
          </cell>
          <cell r="C730" t="str">
            <v>REC_HUM</v>
          </cell>
          <cell r="D730" t="str">
            <v>Recursos Humanos</v>
          </cell>
          <cell r="E730" t="str">
            <v>REH.RES.019</v>
          </cell>
          <cell r="F730" t="str">
            <v>Recursos Humanos</v>
          </cell>
          <cell r="G730" t="str">
            <v>Recrutamento e Seleção</v>
          </cell>
          <cell r="H730" t="str">
            <v>Seleção</v>
          </cell>
          <cell r="I730">
            <v>149</v>
          </cell>
          <cell r="J730" t="str">
            <v>Efetuar Pesquisas sobre candidato (CBI, Serasa, e/ou CNH)</v>
          </cell>
          <cell r="K730" t="str">
            <v>NÃO</v>
          </cell>
          <cell r="L730">
            <v>0</v>
          </cell>
          <cell r="M730" t="str">
            <v>TRANSACIONAL</v>
          </cell>
          <cell r="N730" t="str">
            <v>SIM</v>
          </cell>
          <cell r="O730" t="str">
            <v>AS-IS</v>
          </cell>
        </row>
        <row r="731">
          <cell r="B731" t="str">
            <v>AT_728</v>
          </cell>
          <cell r="C731" t="str">
            <v>REC_HUM</v>
          </cell>
          <cell r="D731" t="str">
            <v>Recursos Humanos</v>
          </cell>
          <cell r="E731" t="str">
            <v>REH.RES.020</v>
          </cell>
          <cell r="F731" t="str">
            <v>Recursos Humanos</v>
          </cell>
          <cell r="G731" t="str">
            <v>Recrutamento e Seleção</v>
          </cell>
          <cell r="H731" t="str">
            <v>Seleção</v>
          </cell>
          <cell r="I731">
            <v>150</v>
          </cell>
          <cell r="J731" t="str">
            <v>Avaliar o retorno da pesquisa, consultar o gestor (se necessário), e entrar em contato com Saúde Ocupacional para agendar exames.</v>
          </cell>
          <cell r="K731" t="str">
            <v>NÃO</v>
          </cell>
          <cell r="L731">
            <v>0</v>
          </cell>
          <cell r="M731" t="str">
            <v>NÃO TRANSACIONAL</v>
          </cell>
          <cell r="N731" t="str">
            <v>SIM</v>
          </cell>
          <cell r="O731" t="str">
            <v>AS-IS</v>
          </cell>
        </row>
        <row r="732">
          <cell r="B732" t="str">
            <v>AT_729</v>
          </cell>
          <cell r="C732" t="str">
            <v>REC_HUM</v>
          </cell>
          <cell r="D732" t="str">
            <v>Recursos Humanos</v>
          </cell>
          <cell r="E732" t="str">
            <v>REH.RES.024</v>
          </cell>
          <cell r="F732" t="str">
            <v>Recursos Humanos</v>
          </cell>
          <cell r="G732" t="str">
            <v>Recrutamento e Seleção</v>
          </cell>
          <cell r="H732" t="str">
            <v>Seleção</v>
          </cell>
          <cell r="I732">
            <v>151</v>
          </cell>
          <cell r="J732" t="str">
            <v>Aplicar avaliações, testes e dinâmicas (se necessário), fazer a proposta salarial (pode ser o RH, ou o Gestor)</v>
          </cell>
          <cell r="K732" t="str">
            <v>SIM</v>
          </cell>
          <cell r="L732">
            <v>0</v>
          </cell>
          <cell r="M732" t="str">
            <v>NÃO TRANSACIONAL</v>
          </cell>
          <cell r="N732" t="str">
            <v>NÃO</v>
          </cell>
          <cell r="O732" t="str">
            <v>AS-IS</v>
          </cell>
        </row>
        <row r="733">
          <cell r="B733" t="str">
            <v>AT_730</v>
          </cell>
          <cell r="C733" t="str">
            <v>REC_HUM</v>
          </cell>
          <cell r="D733" t="str">
            <v>Recursos Humanos</v>
          </cell>
          <cell r="E733" t="str">
            <v>REH.RES.025</v>
          </cell>
          <cell r="F733" t="str">
            <v>Recursos Humanos</v>
          </cell>
          <cell r="G733" t="str">
            <v>Recrutamento e Seleção</v>
          </cell>
          <cell r="H733" t="str">
            <v>Seleção</v>
          </cell>
          <cell r="I733">
            <v>152</v>
          </cell>
          <cell r="J733" t="str">
            <v>Entrar em contato com o candidato, informar o resultado da pesquisa ao gestor, informar a data do exame e documentos a serem entregues, e a data de Integração.</v>
          </cell>
          <cell r="K733" t="str">
            <v>SIM</v>
          </cell>
          <cell r="L733">
            <v>0</v>
          </cell>
          <cell r="M733" t="str">
            <v>TRANSACIONAL</v>
          </cell>
          <cell r="N733" t="str">
            <v>SIM</v>
          </cell>
          <cell r="O733" t="str">
            <v>AS-IS</v>
          </cell>
        </row>
        <row r="734">
          <cell r="B734" t="str">
            <v>AT_731</v>
          </cell>
          <cell r="C734" t="str">
            <v>REC_HUM</v>
          </cell>
          <cell r="D734" t="str">
            <v>Recursos Humanos</v>
          </cell>
          <cell r="E734" t="str">
            <v>REH.RES.029</v>
          </cell>
          <cell r="F734" t="str">
            <v>Recursos Humanos</v>
          </cell>
          <cell r="G734" t="str">
            <v>Recrutamento e Seleção</v>
          </cell>
          <cell r="H734" t="str">
            <v>Seleção</v>
          </cell>
          <cell r="I734">
            <v>153</v>
          </cell>
          <cell r="J734" t="str">
            <v>Conferir os documentos do candidato, solicitar correções e cadastrar o CV resumido do candidato.</v>
          </cell>
          <cell r="K734" t="str">
            <v>NÃO</v>
          </cell>
          <cell r="L734">
            <v>0</v>
          </cell>
          <cell r="M734" t="str">
            <v>TRANSACIONAL</v>
          </cell>
          <cell r="N734" t="str">
            <v>NÃO</v>
          </cell>
          <cell r="O734" t="str">
            <v>AS-IS</v>
          </cell>
        </row>
        <row r="735">
          <cell r="B735" t="str">
            <v>AT_732</v>
          </cell>
          <cell r="C735" t="str">
            <v>REC_HUM</v>
          </cell>
          <cell r="D735" t="str">
            <v>Recursos Humanos</v>
          </cell>
          <cell r="E735" t="str">
            <v>REH.RES.031</v>
          </cell>
          <cell r="F735" t="str">
            <v>Recursos Humanos</v>
          </cell>
          <cell r="G735" t="str">
            <v>Recrutamento e Seleção</v>
          </cell>
          <cell r="H735" t="str">
            <v>Seleção</v>
          </cell>
          <cell r="I735">
            <v>154</v>
          </cell>
          <cell r="J735" t="str">
            <v>Informar a contratação para o gestor, enviar link para avaliação do processo e encerrar a requisição de vaga do sistema.</v>
          </cell>
          <cell r="K735" t="str">
            <v>NÃO</v>
          </cell>
          <cell r="L735">
            <v>0</v>
          </cell>
          <cell r="M735" t="str">
            <v>TRANSACIONAL</v>
          </cell>
          <cell r="N735" t="str">
            <v>SIM</v>
          </cell>
          <cell r="O735" t="str">
            <v>AS-IS</v>
          </cell>
        </row>
        <row r="736">
          <cell r="B736" t="str">
            <v>AT_733</v>
          </cell>
          <cell r="C736" t="str">
            <v>REC_HUM</v>
          </cell>
          <cell r="D736" t="str">
            <v>Recursos Humanos</v>
          </cell>
          <cell r="E736" t="str">
            <v>REH.RES.036</v>
          </cell>
          <cell r="F736" t="str">
            <v>Recursos Humanos</v>
          </cell>
          <cell r="G736" t="str">
            <v>Recrutamento e Seleção</v>
          </cell>
          <cell r="H736" t="str">
            <v>Seleção</v>
          </cell>
          <cell r="I736">
            <v>155</v>
          </cell>
          <cell r="J736" t="str">
            <v>Aplicar avaliações, testes e dinâmicas (se necessário)</v>
          </cell>
          <cell r="K736" t="str">
            <v>SIM</v>
          </cell>
          <cell r="L736">
            <v>0</v>
          </cell>
          <cell r="M736" t="str">
            <v>NÃO TRANSACIONAL</v>
          </cell>
          <cell r="N736" t="str">
            <v>NÃO</v>
          </cell>
          <cell r="O736" t="str">
            <v>AS-IS</v>
          </cell>
        </row>
        <row r="737">
          <cell r="B737" t="str">
            <v>AT_734</v>
          </cell>
          <cell r="C737" t="str">
            <v>REC_HUM</v>
          </cell>
          <cell r="D737" t="str">
            <v>Recursos Humanos</v>
          </cell>
          <cell r="E737" t="str">
            <v>REH.RES.040</v>
          </cell>
          <cell r="F737" t="str">
            <v>Recursos Humanos</v>
          </cell>
          <cell r="G737" t="str">
            <v>Recrutamento e Seleção</v>
          </cell>
          <cell r="H737" t="str">
            <v>Seleção</v>
          </cell>
          <cell r="I737">
            <v>156</v>
          </cell>
          <cell r="J737" t="str">
            <v>Entrar em contato com o candidato, informar o resultado da pesquisa, informar a data do exame e documentos a serem entregues, e a data de Integração.</v>
          </cell>
          <cell r="K737" t="str">
            <v>NÃO</v>
          </cell>
          <cell r="L737">
            <v>0</v>
          </cell>
          <cell r="M737" t="str">
            <v>TRANSACIONAL</v>
          </cell>
          <cell r="N737" t="str">
            <v>SIM</v>
          </cell>
          <cell r="O737" t="str">
            <v>AS-IS</v>
          </cell>
        </row>
        <row r="738">
          <cell r="B738" t="str">
            <v>AT_735</v>
          </cell>
          <cell r="C738" t="str">
            <v>REC_HUM</v>
          </cell>
          <cell r="D738" t="str">
            <v>Recursos Humanos</v>
          </cell>
          <cell r="E738" t="str">
            <v>REH.RES.055</v>
          </cell>
          <cell r="F738" t="str">
            <v>Recursos Humanos</v>
          </cell>
          <cell r="G738" t="str">
            <v>Recrutamento e Seleção</v>
          </cell>
          <cell r="H738" t="str">
            <v>Seleção</v>
          </cell>
          <cell r="I738">
            <v>157</v>
          </cell>
          <cell r="J738" t="str">
            <v>Orientar e capacitar os RH's das unidades sobre o processo de Seleção</v>
          </cell>
          <cell r="K738" t="str">
            <v>NÃO</v>
          </cell>
          <cell r="L738">
            <v>0</v>
          </cell>
          <cell r="M738" t="str">
            <v>NÃO TRANSACIONAL</v>
          </cell>
          <cell r="N738" t="str">
            <v>NÃO</v>
          </cell>
          <cell r="O738" t="str">
            <v>AS-IS</v>
          </cell>
        </row>
        <row r="739">
          <cell r="B739" t="str">
            <v>AT_736</v>
          </cell>
          <cell r="C739" t="str">
            <v>REC_HUM</v>
          </cell>
          <cell r="D739" t="str">
            <v>Recursos Humanos</v>
          </cell>
          <cell r="E739" t="str">
            <v>REH.RES.056</v>
          </cell>
          <cell r="F739" t="str">
            <v>Recursos Humanos</v>
          </cell>
          <cell r="G739" t="str">
            <v>Recrutamento e Seleção</v>
          </cell>
          <cell r="H739" t="str">
            <v>Seleção</v>
          </cell>
          <cell r="I739">
            <v>158</v>
          </cell>
          <cell r="J739" t="str">
            <v>Atender dúvidas, fornecer orientações e auxílio sobre Seleção</v>
          </cell>
          <cell r="K739" t="str">
            <v>SIM</v>
          </cell>
          <cell r="L739">
            <v>0</v>
          </cell>
          <cell r="M739" t="str">
            <v>INTERFERÊNCIA</v>
          </cell>
          <cell r="N739" t="str">
            <v>SIM</v>
          </cell>
          <cell r="O739" t="str">
            <v>AS-IS</v>
          </cell>
        </row>
        <row r="740">
          <cell r="B740" t="str">
            <v>AT_737</v>
          </cell>
          <cell r="C740" t="str">
            <v>REC_HUM</v>
          </cell>
          <cell r="D740" t="str">
            <v>Recursos Humanos</v>
          </cell>
          <cell r="E740" t="str">
            <v>REH.RES.058</v>
          </cell>
          <cell r="F740" t="str">
            <v>Recursos Humanos</v>
          </cell>
          <cell r="G740" t="str">
            <v>Recrutamento e Seleção</v>
          </cell>
          <cell r="H740" t="str">
            <v>Triagem</v>
          </cell>
          <cell r="I740">
            <v>159</v>
          </cell>
          <cell r="J740" t="str">
            <v>Analisar os CV's recebidos, através de sites, entrega física, indicações dos funcionários, entre outros, e comparar com as características da vaga.</v>
          </cell>
          <cell r="K740" t="str">
            <v>SIM</v>
          </cell>
          <cell r="L740">
            <v>0</v>
          </cell>
          <cell r="M740" t="str">
            <v>TRANSACIONAL</v>
          </cell>
          <cell r="N740" t="str">
            <v>SIM</v>
          </cell>
          <cell r="O740" t="str">
            <v>AS-IS</v>
          </cell>
        </row>
        <row r="741">
          <cell r="B741" t="str">
            <v>AT_738</v>
          </cell>
          <cell r="C741" t="str">
            <v>REC_HUM</v>
          </cell>
          <cell r="D741" t="str">
            <v>Recursos Humanos</v>
          </cell>
          <cell r="E741" t="str">
            <v>REH.RES.059</v>
          </cell>
          <cell r="F741" t="str">
            <v>Recursos Humanos</v>
          </cell>
          <cell r="G741" t="str">
            <v>Recrutamento e Seleção</v>
          </cell>
          <cell r="H741" t="str">
            <v>Triagem</v>
          </cell>
          <cell r="I741">
            <v>160</v>
          </cell>
          <cell r="J741" t="str">
            <v>Entrar em contato com o candidato e agendar a primeira entrevista</v>
          </cell>
          <cell r="K741" t="str">
            <v>SIM</v>
          </cell>
          <cell r="L741">
            <v>0</v>
          </cell>
          <cell r="M741" t="str">
            <v>TRANSACIONAL</v>
          </cell>
          <cell r="N741" t="str">
            <v>SIM</v>
          </cell>
          <cell r="O741" t="str">
            <v>AS-IS</v>
          </cell>
        </row>
        <row r="742">
          <cell r="B742" t="str">
            <v>AT_739</v>
          </cell>
          <cell r="C742" t="str">
            <v>REC_HUM</v>
          </cell>
          <cell r="D742" t="str">
            <v>Recursos Humanos</v>
          </cell>
          <cell r="E742" t="str">
            <v>REH.RES.063</v>
          </cell>
          <cell r="F742" t="str">
            <v>Recursos Humanos</v>
          </cell>
          <cell r="G742" t="str">
            <v>Recrutamento e Seleção</v>
          </cell>
          <cell r="H742" t="str">
            <v>Triagem</v>
          </cell>
          <cell r="I742">
            <v>161</v>
          </cell>
          <cell r="J742" t="str">
            <v>Atender dúvidas, fornecer orientações e auxílio sobre Triagem</v>
          </cell>
          <cell r="K742" t="str">
            <v>SIM</v>
          </cell>
          <cell r="L742">
            <v>0</v>
          </cell>
          <cell r="M742" t="str">
            <v>INTERFERÊNCIA</v>
          </cell>
          <cell r="N742" t="str">
            <v>SIM</v>
          </cell>
          <cell r="O742" t="str">
            <v>AS-IS</v>
          </cell>
        </row>
        <row r="743">
          <cell r="B743" t="str">
            <v>AT_740</v>
          </cell>
          <cell r="C743" t="str">
            <v>REC_HUM</v>
          </cell>
          <cell r="D743" t="str">
            <v>Recursos Humanos</v>
          </cell>
          <cell r="E743" t="str">
            <v>REH.TRD.001</v>
          </cell>
          <cell r="F743" t="str">
            <v>Recursos Humanos</v>
          </cell>
          <cell r="G743" t="str">
            <v>Treinamento e Desenvolvimento</v>
          </cell>
          <cell r="H743" t="str">
            <v>Avaliação de Desempenho</v>
          </cell>
          <cell r="I743">
            <v>162</v>
          </cell>
          <cell r="J743" t="str">
            <v>Analisar formulário de avaliação de Desempenho, solicitar correção (se necessário), atualizar planilha de controle, enviar para corporativo</v>
          </cell>
          <cell r="K743" t="str">
            <v>NÃO</v>
          </cell>
          <cell r="L743">
            <v>0</v>
          </cell>
          <cell r="M743" t="str">
            <v>NÃO TRANSACIONAL</v>
          </cell>
          <cell r="N743" t="str">
            <v>SIM</v>
          </cell>
          <cell r="O743" t="str">
            <v>AS-IS</v>
          </cell>
        </row>
        <row r="744">
          <cell r="B744" t="str">
            <v>AT_741</v>
          </cell>
          <cell r="C744" t="str">
            <v>REC_HUM</v>
          </cell>
          <cell r="D744" t="str">
            <v>Recursos Humanos</v>
          </cell>
          <cell r="E744" t="str">
            <v>REH.TRD.006</v>
          </cell>
          <cell r="F744" t="str">
            <v>Recursos Humanos</v>
          </cell>
          <cell r="G744" t="str">
            <v>Treinamento e Desenvolvimento</v>
          </cell>
          <cell r="H744" t="str">
            <v>Avaliação de Desempenho</v>
          </cell>
          <cell r="I744">
            <v>163</v>
          </cell>
          <cell r="J744" t="str">
            <v>Cobrar gestores a entrega das Avaliações, conferir, orientar sobre o preenchimento, arquivar as avaliações</v>
          </cell>
          <cell r="K744" t="str">
            <v>NÃO</v>
          </cell>
          <cell r="L744">
            <v>0</v>
          </cell>
          <cell r="M744" t="str">
            <v>NÃO TRANSACIONAL</v>
          </cell>
          <cell r="N744" t="str">
            <v>SIM</v>
          </cell>
          <cell r="O744" t="str">
            <v>AS-IS</v>
          </cell>
        </row>
        <row r="745">
          <cell r="B745" t="str">
            <v>AT_742</v>
          </cell>
          <cell r="C745" t="str">
            <v>REC_HUM</v>
          </cell>
          <cell r="D745" t="str">
            <v>Recursos Humanos</v>
          </cell>
          <cell r="E745" t="str">
            <v>REH.TRD.009</v>
          </cell>
          <cell r="F745" t="str">
            <v>Recursos Humanos</v>
          </cell>
          <cell r="G745" t="str">
            <v>Treinamento e Desenvolvimento</v>
          </cell>
          <cell r="H745" t="str">
            <v>Avaliação de Desempenho</v>
          </cell>
          <cell r="I745">
            <v>164</v>
          </cell>
          <cell r="J745" t="str">
            <v>Controlar as ações de Avaliação de Desempenho, Buscar melhorias nos documentos e ações utilizados para a Avaliação de Desempenho, Fechar contratos com fornecedores</v>
          </cell>
          <cell r="K745" t="str">
            <v>NÃO</v>
          </cell>
          <cell r="L745">
            <v>0</v>
          </cell>
          <cell r="M745" t="str">
            <v>NÃO TRANSACIONAL</v>
          </cell>
          <cell r="N745" t="str">
            <v>SIM</v>
          </cell>
          <cell r="O745" t="str">
            <v>AS-IS</v>
          </cell>
        </row>
        <row r="746">
          <cell r="B746" t="str">
            <v>AT_743</v>
          </cell>
          <cell r="C746" t="str">
            <v>REC_HUM</v>
          </cell>
          <cell r="D746" t="str">
            <v>Recursos Humanos</v>
          </cell>
          <cell r="E746" t="str">
            <v>REH.TRD.010</v>
          </cell>
          <cell r="F746" t="str">
            <v>Recursos Humanos</v>
          </cell>
          <cell r="G746" t="str">
            <v>Treinamento e Desenvolvimento</v>
          </cell>
          <cell r="H746" t="str">
            <v>Avaliação de Desempenho</v>
          </cell>
          <cell r="I746">
            <v>165</v>
          </cell>
          <cell r="J746" t="str">
            <v>Elaborar o calendário das ações de Avaliação de desempenho, Elaborar os comunicados para Avaliação de desempenho, Capacitar os RH's em uma nova iniciativa, Consolidar os resultados</v>
          </cell>
          <cell r="K746" t="str">
            <v>NÃO</v>
          </cell>
          <cell r="L746">
            <v>0</v>
          </cell>
          <cell r="M746" t="str">
            <v>NÃO TRANSACIONAL</v>
          </cell>
          <cell r="N746" t="str">
            <v>SIM</v>
          </cell>
          <cell r="O746" t="str">
            <v>AS-IS</v>
          </cell>
        </row>
        <row r="747">
          <cell r="B747" t="str">
            <v>AT_744</v>
          </cell>
          <cell r="C747" t="str">
            <v>REC_HUM</v>
          </cell>
          <cell r="D747" t="str">
            <v>Recursos Humanos</v>
          </cell>
          <cell r="E747" t="str">
            <v>REH.TRD.011</v>
          </cell>
          <cell r="F747" t="str">
            <v>Recursos Humanos</v>
          </cell>
          <cell r="G747" t="str">
            <v>Treinamento e Desenvolvimento</v>
          </cell>
          <cell r="H747" t="str">
            <v>Avaliação de Desempenho</v>
          </cell>
          <cell r="I747">
            <v>166</v>
          </cell>
          <cell r="J747" t="str">
            <v>Atender dúvidas, fornecer orientações e auxílio sobre Desempenho</v>
          </cell>
          <cell r="K747" t="str">
            <v>SIM</v>
          </cell>
          <cell r="L747">
            <v>0</v>
          </cell>
          <cell r="M747" t="str">
            <v>INTERFERÊNCIA</v>
          </cell>
          <cell r="N747" t="str">
            <v>SIM</v>
          </cell>
          <cell r="O747" t="str">
            <v>AS-IS</v>
          </cell>
        </row>
        <row r="748">
          <cell r="B748" t="str">
            <v>AT_745</v>
          </cell>
          <cell r="C748" t="str">
            <v>REC_HUM</v>
          </cell>
          <cell r="D748" t="str">
            <v>Recursos Humanos</v>
          </cell>
          <cell r="E748" t="str">
            <v>REH.TRD.013</v>
          </cell>
          <cell r="F748" t="str">
            <v>Recursos Humanos</v>
          </cell>
          <cell r="G748" t="str">
            <v>Treinamento e Desenvolvimento</v>
          </cell>
          <cell r="H748" t="str">
            <v>Comunicação Interna</v>
          </cell>
          <cell r="I748">
            <v>167</v>
          </cell>
          <cell r="J748" t="str">
            <v>Receber e analisar as demandas de comunicação enviadas pelo corporativo, verificar necessidades de comunicação com gestores da unidade</v>
          </cell>
          <cell r="K748" t="str">
            <v>SIM</v>
          </cell>
          <cell r="L748">
            <v>0</v>
          </cell>
          <cell r="M748" t="str">
            <v>NÃO TRANSACIONAL</v>
          </cell>
          <cell r="N748" t="str">
            <v>NÃO</v>
          </cell>
          <cell r="O748" t="str">
            <v>AS-IS</v>
          </cell>
        </row>
        <row r="749">
          <cell r="B749" t="str">
            <v>AT_746</v>
          </cell>
          <cell r="C749" t="str">
            <v>REC_HUM</v>
          </cell>
          <cell r="D749" t="str">
            <v>Recursos Humanos</v>
          </cell>
          <cell r="E749" t="str">
            <v>REH.TRD.016</v>
          </cell>
          <cell r="F749" t="str">
            <v>Recursos Humanos</v>
          </cell>
          <cell r="G749" t="str">
            <v>Treinamento e Desenvolvimento</v>
          </cell>
          <cell r="H749" t="str">
            <v>Comunicação Interna</v>
          </cell>
          <cell r="I749">
            <v>168</v>
          </cell>
          <cell r="J749" t="str">
            <v>Atualizar quadro de avisos, distribuir revistas de comunicação, preparar e enviar comunicados via email</v>
          </cell>
          <cell r="K749" t="str">
            <v>SIM</v>
          </cell>
          <cell r="L749">
            <v>0</v>
          </cell>
          <cell r="M749" t="str">
            <v>TRANSACIONAL</v>
          </cell>
          <cell r="N749" t="str">
            <v>NÃO</v>
          </cell>
          <cell r="O749" t="str">
            <v>AS-IS</v>
          </cell>
        </row>
        <row r="750">
          <cell r="B750" t="str">
            <v>AT_747</v>
          </cell>
          <cell r="C750" t="str">
            <v>REC_HUM</v>
          </cell>
          <cell r="D750" t="str">
            <v>Recursos Humanos</v>
          </cell>
          <cell r="E750" t="str">
            <v>REH.TRD.019</v>
          </cell>
          <cell r="F750" t="str">
            <v>Recursos Humanos</v>
          </cell>
          <cell r="G750" t="str">
            <v>Treinamento e Desenvolvimento</v>
          </cell>
          <cell r="H750" t="str">
            <v>Comunicação Interna</v>
          </cell>
          <cell r="I750">
            <v>169</v>
          </cell>
          <cell r="J750" t="str">
            <v>Avaliar necessidades de comunicação da unidade, definir comunicações, enviar para Regionais.</v>
          </cell>
          <cell r="K750" t="str">
            <v>SIM</v>
          </cell>
          <cell r="L750">
            <v>0</v>
          </cell>
          <cell r="M750" t="str">
            <v>NÃO TRANSACIONAL</v>
          </cell>
          <cell r="N750" t="str">
            <v>SIM</v>
          </cell>
          <cell r="O750" t="str">
            <v>AS-IS</v>
          </cell>
        </row>
        <row r="751">
          <cell r="B751" t="str">
            <v>AT_748</v>
          </cell>
          <cell r="C751" t="str">
            <v>REC_HUM</v>
          </cell>
          <cell r="D751" t="str">
            <v>Recursos Humanos</v>
          </cell>
          <cell r="E751" t="str">
            <v>REH.TRD.022</v>
          </cell>
          <cell r="F751" t="str">
            <v>Recursos Humanos</v>
          </cell>
          <cell r="G751" t="str">
            <v>Treinamento e Desenvolvimento</v>
          </cell>
          <cell r="H751" t="str">
            <v>Comunicação Interna</v>
          </cell>
          <cell r="I751">
            <v>170</v>
          </cell>
          <cell r="J751" t="str">
            <v>Atender dúvidas, fornecer orientações e auxílio sobre Comunicação Interna</v>
          </cell>
          <cell r="K751" t="str">
            <v>SIM</v>
          </cell>
          <cell r="L751">
            <v>0</v>
          </cell>
          <cell r="M751" t="str">
            <v>INTERFERÊNCIA</v>
          </cell>
          <cell r="N751" t="str">
            <v>SIM</v>
          </cell>
          <cell r="O751" t="str">
            <v>AS-IS</v>
          </cell>
        </row>
        <row r="752">
          <cell r="B752" t="str">
            <v>AT_749</v>
          </cell>
          <cell r="C752" t="str">
            <v>REC_HUM</v>
          </cell>
          <cell r="D752" t="str">
            <v>Recursos Humanos</v>
          </cell>
          <cell r="E752" t="str">
            <v>REH.TRD.024</v>
          </cell>
          <cell r="F752" t="str">
            <v>Recursos Humanos</v>
          </cell>
          <cell r="G752" t="str">
            <v>Treinamento e Desenvolvimento</v>
          </cell>
          <cell r="H752" t="str">
            <v>Gestão de Desempenho</v>
          </cell>
          <cell r="I752">
            <v>171</v>
          </cell>
          <cell r="J752" t="str">
            <v>Planejar o Programa de Gestão de Desempenho, divulgar para as unidades</v>
          </cell>
          <cell r="K752" t="str">
            <v>NÃO</v>
          </cell>
          <cell r="L752">
            <v>0</v>
          </cell>
          <cell r="M752" t="str">
            <v>NÃO TRANSACIONAL</v>
          </cell>
          <cell r="N752" t="str">
            <v>SIM</v>
          </cell>
          <cell r="O752" t="str">
            <v>AS-IS</v>
          </cell>
        </row>
        <row r="753">
          <cell r="B753" t="str">
            <v>AT_750</v>
          </cell>
          <cell r="C753" t="str">
            <v>REC_HUM</v>
          </cell>
          <cell r="D753" t="str">
            <v>Recursos Humanos</v>
          </cell>
          <cell r="E753" t="str">
            <v>REH.TRD.026</v>
          </cell>
          <cell r="F753" t="str">
            <v>Recursos Humanos</v>
          </cell>
          <cell r="G753" t="str">
            <v>Treinamento e Desenvolvimento</v>
          </cell>
          <cell r="H753" t="str">
            <v>Gestão de Desempenho</v>
          </cell>
          <cell r="I753">
            <v>172</v>
          </cell>
          <cell r="J753" t="str">
            <v>Analisar o material recebido do Programa de Gestão de Desempenho, apresentar para as lideranças</v>
          </cell>
          <cell r="K753" t="str">
            <v>SIM</v>
          </cell>
          <cell r="L753">
            <v>0</v>
          </cell>
          <cell r="M753" t="str">
            <v>NÃO TRANSACIONAL</v>
          </cell>
          <cell r="N753" t="str">
            <v>SIM</v>
          </cell>
          <cell r="O753" t="str">
            <v>AS-IS</v>
          </cell>
        </row>
        <row r="754">
          <cell r="B754" t="str">
            <v>AT_751</v>
          </cell>
          <cell r="C754" t="str">
            <v>REC_HUM</v>
          </cell>
          <cell r="D754" t="str">
            <v>Recursos Humanos</v>
          </cell>
          <cell r="E754" t="str">
            <v>REH.TRD.028</v>
          </cell>
          <cell r="F754" t="str">
            <v>Recursos Humanos</v>
          </cell>
          <cell r="G754" t="str">
            <v>Treinamento e Desenvolvimento</v>
          </cell>
          <cell r="H754" t="str">
            <v>Gestão de Desempenho</v>
          </cell>
          <cell r="I754">
            <v>173</v>
          </cell>
          <cell r="J754" t="str">
            <v>Convocar os envolvidos, executar os treinamentos</v>
          </cell>
          <cell r="K754" t="str">
            <v>SIM</v>
          </cell>
          <cell r="L754">
            <v>0</v>
          </cell>
          <cell r="M754" t="str">
            <v>NÃO TRANSACIONAL</v>
          </cell>
          <cell r="N754" t="str">
            <v>NÃO</v>
          </cell>
          <cell r="O754" t="str">
            <v>AS-IS</v>
          </cell>
        </row>
        <row r="755">
          <cell r="B755" t="str">
            <v>AT_752</v>
          </cell>
          <cell r="C755" t="str">
            <v>REC_HUM</v>
          </cell>
          <cell r="D755" t="str">
            <v>Recursos Humanos</v>
          </cell>
          <cell r="E755" t="str">
            <v>REH.TRD.029</v>
          </cell>
          <cell r="F755" t="str">
            <v>Recursos Humanos</v>
          </cell>
          <cell r="G755" t="str">
            <v>Treinamento e Desenvolvimento</v>
          </cell>
          <cell r="H755" t="str">
            <v>Gestão de Desempenho</v>
          </cell>
          <cell r="I755">
            <v>174</v>
          </cell>
          <cell r="J755" t="str">
            <v>Acompanhar e analisar as ações que foram propostas</v>
          </cell>
          <cell r="K755" t="str">
            <v>SIM</v>
          </cell>
          <cell r="L755">
            <v>0</v>
          </cell>
          <cell r="M755" t="str">
            <v>NÃO TRANSACIONAL</v>
          </cell>
          <cell r="N755" t="str">
            <v>SIM</v>
          </cell>
          <cell r="O755" t="str">
            <v>AS-IS</v>
          </cell>
        </row>
        <row r="756">
          <cell r="B756" t="str">
            <v>AT_753</v>
          </cell>
          <cell r="C756" t="str">
            <v>REC_HUM</v>
          </cell>
          <cell r="D756" t="str">
            <v>Recursos Humanos</v>
          </cell>
          <cell r="E756" t="str">
            <v>REH.TRD.031</v>
          </cell>
          <cell r="F756" t="str">
            <v>Recursos Humanos</v>
          </cell>
          <cell r="G756" t="str">
            <v>Treinamento e Desenvolvimento</v>
          </cell>
          <cell r="H756" t="str">
            <v>Gestão de Desempenho</v>
          </cell>
          <cell r="I756">
            <v>175</v>
          </cell>
          <cell r="J756" t="str">
            <v>Elaborar o controle de participação e lançar listas de treinamento no sistema.</v>
          </cell>
          <cell r="K756" t="str">
            <v>SIM</v>
          </cell>
          <cell r="L756">
            <v>0</v>
          </cell>
          <cell r="M756" t="str">
            <v>TRANSACIONAL</v>
          </cell>
          <cell r="N756" t="str">
            <v>SIM</v>
          </cell>
          <cell r="O756" t="str">
            <v>AS-IS</v>
          </cell>
        </row>
        <row r="757">
          <cell r="B757" t="str">
            <v>AT_754</v>
          </cell>
          <cell r="C757" t="str">
            <v>REC_HUM</v>
          </cell>
          <cell r="D757" t="str">
            <v>Recursos Humanos</v>
          </cell>
          <cell r="E757" t="str">
            <v>REH.TRD.033</v>
          </cell>
          <cell r="F757" t="str">
            <v>Recursos Humanos</v>
          </cell>
          <cell r="G757" t="str">
            <v>Treinamento e Desenvolvimento</v>
          </cell>
          <cell r="H757" t="str">
            <v>Gestão de Desempenho</v>
          </cell>
          <cell r="I757">
            <v>176</v>
          </cell>
          <cell r="J757" t="str">
            <v>Planejar as ações de Gestão de Desempenho</v>
          </cell>
          <cell r="K757" t="str">
            <v>NÃO</v>
          </cell>
          <cell r="L757">
            <v>0</v>
          </cell>
          <cell r="M757" t="str">
            <v>NÃO TRANSACIONAL</v>
          </cell>
          <cell r="N757" t="str">
            <v>SIM</v>
          </cell>
          <cell r="O757" t="str">
            <v>AS-IS</v>
          </cell>
        </row>
        <row r="758">
          <cell r="B758" t="str">
            <v>AT_755</v>
          </cell>
          <cell r="C758" t="str">
            <v>REC_HUM</v>
          </cell>
          <cell r="D758" t="str">
            <v>Recursos Humanos</v>
          </cell>
          <cell r="E758" t="str">
            <v>REH.TRD.034</v>
          </cell>
          <cell r="F758" t="str">
            <v>Recursos Humanos</v>
          </cell>
          <cell r="G758" t="str">
            <v>Treinamento e Desenvolvimento</v>
          </cell>
          <cell r="H758" t="str">
            <v>Gestão de Desempenho</v>
          </cell>
          <cell r="I758">
            <v>177</v>
          </cell>
          <cell r="J758" t="str">
            <v>Planejar as ações e Adequar as solicitações de treinamento de Gestão de desempenho recebidas da matriz, para a realidade da unidade são paulo</v>
          </cell>
          <cell r="K758" t="str">
            <v>NÃO</v>
          </cell>
          <cell r="L758">
            <v>0</v>
          </cell>
          <cell r="M758" t="str">
            <v>NÃO TRANSACIONAL</v>
          </cell>
          <cell r="N758" t="str">
            <v>SIM</v>
          </cell>
          <cell r="O758" t="str">
            <v>AS-IS</v>
          </cell>
        </row>
        <row r="759">
          <cell r="B759" t="str">
            <v>AT_756</v>
          </cell>
          <cell r="C759" t="str">
            <v>REC_HUM</v>
          </cell>
          <cell r="D759" t="str">
            <v>Recursos Humanos</v>
          </cell>
          <cell r="E759" t="str">
            <v>REH.TRD.035</v>
          </cell>
          <cell r="F759" t="str">
            <v>Recursos Humanos</v>
          </cell>
          <cell r="G759" t="str">
            <v>Treinamento e Desenvolvimento</v>
          </cell>
          <cell r="H759" t="str">
            <v>Gestão de Desempenho</v>
          </cell>
          <cell r="I759">
            <v>178</v>
          </cell>
          <cell r="J759" t="str">
            <v>Atender dúvidas, fornecer orientações e auxílio sobre Gestão de Desempenho</v>
          </cell>
          <cell r="K759" t="str">
            <v>SIM</v>
          </cell>
          <cell r="L759">
            <v>0</v>
          </cell>
          <cell r="M759" t="str">
            <v>INTERFERÊNCIA</v>
          </cell>
          <cell r="N759" t="str">
            <v>SIM</v>
          </cell>
          <cell r="O759" t="str">
            <v>AS-IS</v>
          </cell>
        </row>
        <row r="760">
          <cell r="B760" t="str">
            <v>AT_757</v>
          </cell>
          <cell r="C760" t="str">
            <v>REC_HUM</v>
          </cell>
          <cell r="D760" t="str">
            <v>Recursos Humanos</v>
          </cell>
          <cell r="E760" t="str">
            <v>REH.TRD.037</v>
          </cell>
          <cell r="F760" t="str">
            <v>Recursos Humanos</v>
          </cell>
          <cell r="G760" t="str">
            <v>Treinamento e Desenvolvimento</v>
          </cell>
          <cell r="H760" t="str">
            <v>Medidas Disciplinares</v>
          </cell>
          <cell r="I760">
            <v>179</v>
          </cell>
          <cell r="J760" t="str">
            <v>Avaliar a solicitação do gestor, orientá-lo quanto ao tipo de medida disciplinar a ser aplicada, elaborar documento e encaminhar para gestor aplicar.</v>
          </cell>
          <cell r="K760" t="str">
            <v>NÃO</v>
          </cell>
          <cell r="L760">
            <v>0</v>
          </cell>
          <cell r="M760" t="str">
            <v>TRANSACIONAL</v>
          </cell>
          <cell r="N760" t="str">
            <v>SIM</v>
          </cell>
          <cell r="O760" t="str">
            <v>CSC</v>
          </cell>
        </row>
        <row r="761">
          <cell r="B761" t="str">
            <v>AT_758</v>
          </cell>
          <cell r="C761" t="str">
            <v>REC_HUM</v>
          </cell>
          <cell r="D761" t="str">
            <v>Recursos Humanos</v>
          </cell>
          <cell r="E761" t="str">
            <v>REH.TRD.043</v>
          </cell>
          <cell r="F761" t="str">
            <v>Recursos Humanos</v>
          </cell>
          <cell r="G761" t="str">
            <v>Treinamento e Desenvolvimento</v>
          </cell>
          <cell r="H761" t="str">
            <v>Medidas Disciplinares</v>
          </cell>
          <cell r="I761">
            <v>180</v>
          </cell>
          <cell r="J761" t="str">
            <v>Aplicar Medida Disciplinar, coletar assinaturas (colaborador ou das testemunhas)</v>
          </cell>
          <cell r="K761" t="str">
            <v>SIM</v>
          </cell>
          <cell r="L761">
            <v>0</v>
          </cell>
          <cell r="M761" t="str">
            <v>TRANSACIONAL</v>
          </cell>
          <cell r="N761" t="str">
            <v>NÃO</v>
          </cell>
          <cell r="O761" t="str">
            <v>AS-IS</v>
          </cell>
        </row>
        <row r="762">
          <cell r="B762" t="str">
            <v>AT_759</v>
          </cell>
          <cell r="C762" t="str">
            <v>REC_HUM</v>
          </cell>
          <cell r="D762" t="str">
            <v>Recursos Humanos</v>
          </cell>
          <cell r="E762" t="str">
            <v>REH.TRD.046</v>
          </cell>
          <cell r="F762" t="str">
            <v>Recursos Humanos</v>
          </cell>
          <cell r="G762" t="str">
            <v>Treinamento e Desenvolvimento</v>
          </cell>
          <cell r="H762" t="str">
            <v>Medidas Disciplinares</v>
          </cell>
          <cell r="I762">
            <v>181</v>
          </cell>
          <cell r="J762" t="str">
            <v>Lançar na planilha de controle e arquivar no prontuário do colaborador</v>
          </cell>
          <cell r="K762" t="str">
            <v>SIM</v>
          </cell>
          <cell r="L762">
            <v>0</v>
          </cell>
          <cell r="M762" t="str">
            <v>TRANSACIONAL</v>
          </cell>
          <cell r="N762" t="str">
            <v>NÃO</v>
          </cell>
          <cell r="O762" t="str">
            <v>CSC-PA</v>
          </cell>
        </row>
        <row r="763">
          <cell r="B763" t="str">
            <v>AT_760</v>
          </cell>
          <cell r="C763" t="str">
            <v>REC_HUM</v>
          </cell>
          <cell r="D763" t="str">
            <v>Recursos Humanos</v>
          </cell>
          <cell r="E763" t="str">
            <v>REH.TRD.050</v>
          </cell>
          <cell r="F763" t="str">
            <v>Recursos Humanos</v>
          </cell>
          <cell r="G763" t="str">
            <v>Treinamento e Desenvolvimento</v>
          </cell>
          <cell r="H763" t="str">
            <v>Medidas Disciplinares</v>
          </cell>
          <cell r="I763">
            <v>182</v>
          </cell>
          <cell r="J763" t="str">
            <v>Atender dúvidas, fornecer orientações e auxílio sobre Medidas Disciplinares</v>
          </cell>
          <cell r="K763" t="str">
            <v>SIM</v>
          </cell>
          <cell r="L763">
            <v>0</v>
          </cell>
          <cell r="M763" t="str">
            <v>INTERFERÊNCIA</v>
          </cell>
          <cell r="N763" t="str">
            <v>SIM</v>
          </cell>
          <cell r="O763" t="str">
            <v>INTERFERÊNCIA</v>
          </cell>
        </row>
        <row r="764">
          <cell r="B764" t="str">
            <v>AT_761</v>
          </cell>
          <cell r="C764" t="str">
            <v>REC_HUM</v>
          </cell>
          <cell r="D764" t="str">
            <v>Recursos Humanos</v>
          </cell>
          <cell r="E764" t="str">
            <v>REH.TRD.052</v>
          </cell>
          <cell r="F764" t="str">
            <v>Recursos Humanos</v>
          </cell>
          <cell r="G764" t="str">
            <v>Treinamento e Desenvolvimento</v>
          </cell>
          <cell r="H764" t="str">
            <v>Programa PADOT</v>
          </cell>
          <cell r="I764">
            <v>183</v>
          </cell>
          <cell r="J764" t="str">
            <v>Analisar o calendário, e propostas dos gestores de treinamento PADOT</v>
          </cell>
          <cell r="K764" t="str">
            <v>SIM</v>
          </cell>
          <cell r="L764">
            <v>0</v>
          </cell>
          <cell r="M764" t="str">
            <v>NÃO TRANSACIONAL</v>
          </cell>
          <cell r="N764" t="str">
            <v>SIM</v>
          </cell>
          <cell r="O764" t="str">
            <v>AS-IS</v>
          </cell>
        </row>
        <row r="765">
          <cell r="B765" t="str">
            <v>AT_762</v>
          </cell>
          <cell r="C765" t="str">
            <v>REC_HUM</v>
          </cell>
          <cell r="D765" t="str">
            <v>Recursos Humanos</v>
          </cell>
          <cell r="E765" t="str">
            <v>REH.TRD.053</v>
          </cell>
          <cell r="F765" t="str">
            <v>Recursos Humanos</v>
          </cell>
          <cell r="G765" t="str">
            <v>Treinamento e Desenvolvimento</v>
          </cell>
          <cell r="H765" t="str">
            <v>Programa PADOT</v>
          </cell>
          <cell r="I765">
            <v>184</v>
          </cell>
          <cell r="J765" t="str">
            <v>Divulgar para as unidades o calendário, convocar para conference call, organizar e participar do evento</v>
          </cell>
          <cell r="K765" t="str">
            <v>NÃO</v>
          </cell>
          <cell r="L765">
            <v>0</v>
          </cell>
          <cell r="M765" t="str">
            <v>NÃO TRANSACIONAL</v>
          </cell>
          <cell r="N765" t="str">
            <v>NÃO</v>
          </cell>
          <cell r="O765" t="str">
            <v>AS-IS</v>
          </cell>
        </row>
        <row r="766">
          <cell r="B766" t="str">
            <v>AT_763</v>
          </cell>
          <cell r="C766" t="str">
            <v>REC_HUM</v>
          </cell>
          <cell r="D766" t="str">
            <v>Recursos Humanos</v>
          </cell>
          <cell r="E766" t="str">
            <v>REH.TRD.056</v>
          </cell>
          <cell r="F766" t="str">
            <v>Recursos Humanos</v>
          </cell>
          <cell r="G766" t="str">
            <v>Treinamento e Desenvolvimento</v>
          </cell>
          <cell r="H766" t="str">
            <v>Programa PADOT</v>
          </cell>
          <cell r="I766">
            <v>185</v>
          </cell>
          <cell r="J766" t="str">
            <v>Executar conference call de Acompanhamento das ações</v>
          </cell>
          <cell r="K766" t="str">
            <v>SIM</v>
          </cell>
          <cell r="L766">
            <v>0</v>
          </cell>
          <cell r="M766" t="str">
            <v>NÃO TRANSACIONAL</v>
          </cell>
          <cell r="N766" t="str">
            <v>SIM</v>
          </cell>
          <cell r="O766" t="str">
            <v>AS-IS</v>
          </cell>
        </row>
        <row r="767">
          <cell r="B767" t="str">
            <v>AT_764</v>
          </cell>
          <cell r="C767" t="str">
            <v>REC_HUM</v>
          </cell>
          <cell r="D767" t="str">
            <v>Recursos Humanos</v>
          </cell>
          <cell r="E767" t="str">
            <v>REH.TRD.058</v>
          </cell>
          <cell r="F767" t="str">
            <v>Recursos Humanos</v>
          </cell>
          <cell r="G767" t="str">
            <v>Treinamento e Desenvolvimento</v>
          </cell>
          <cell r="H767" t="str">
            <v>Programa PADOT</v>
          </cell>
          <cell r="I767">
            <v>186</v>
          </cell>
          <cell r="J767" t="str">
            <v>Atender dúvidas, fornecer orientações e auxílio sobre PADOT</v>
          </cell>
          <cell r="K767" t="str">
            <v>SIM</v>
          </cell>
          <cell r="L767">
            <v>0</v>
          </cell>
          <cell r="M767" t="str">
            <v>INTERFERÊNCIA</v>
          </cell>
          <cell r="N767" t="str">
            <v>SIM</v>
          </cell>
          <cell r="O767" t="str">
            <v>AS-IS</v>
          </cell>
        </row>
        <row r="768">
          <cell r="B768" t="str">
            <v>AT_765</v>
          </cell>
          <cell r="C768" t="str">
            <v>REC_HUM</v>
          </cell>
          <cell r="D768" t="str">
            <v>Recursos Humanos</v>
          </cell>
          <cell r="E768" t="str">
            <v>REH.TRD.060</v>
          </cell>
          <cell r="F768" t="str">
            <v>Recursos Humanos</v>
          </cell>
          <cell r="G768" t="str">
            <v>Treinamento e Desenvolvimento</v>
          </cell>
          <cell r="H768" t="str">
            <v>Programa PADOT</v>
          </cell>
          <cell r="I768">
            <v>187</v>
          </cell>
          <cell r="J768" t="str">
            <v>Elaborar conteúdos e módulos (quando necessário), Consolidar dos resultados</v>
          </cell>
          <cell r="K768" t="str">
            <v>NÃO</v>
          </cell>
          <cell r="L768">
            <v>0</v>
          </cell>
          <cell r="M768" t="str">
            <v>NÃO TRANSACIONAL</v>
          </cell>
          <cell r="N768" t="str">
            <v>SIM</v>
          </cell>
          <cell r="O768" t="str">
            <v>AS-IS</v>
          </cell>
        </row>
        <row r="769">
          <cell r="B769" t="str">
            <v>AT_766</v>
          </cell>
          <cell r="C769" t="str">
            <v>REC_HUM</v>
          </cell>
          <cell r="D769" t="str">
            <v>Recursos Humanos</v>
          </cell>
          <cell r="E769" t="str">
            <v>REH.TRD.061</v>
          </cell>
          <cell r="F769" t="str">
            <v>Recursos Humanos</v>
          </cell>
          <cell r="G769" t="str">
            <v>Treinamento e Desenvolvimento</v>
          </cell>
          <cell r="H769" t="str">
            <v>Programa Peer Review</v>
          </cell>
          <cell r="I769">
            <v>188</v>
          </cell>
          <cell r="J769" t="str">
            <v>Planejar o Peer Review, divulgar o programa para unidades</v>
          </cell>
          <cell r="K769" t="str">
            <v>NÃO</v>
          </cell>
          <cell r="L769">
            <v>0</v>
          </cell>
          <cell r="M769" t="str">
            <v>NÃO TRANSACIONAL</v>
          </cell>
          <cell r="N769" t="str">
            <v>SIM</v>
          </cell>
          <cell r="O769" t="str">
            <v>AS-IS</v>
          </cell>
        </row>
        <row r="770">
          <cell r="B770" t="str">
            <v>AT_767</v>
          </cell>
          <cell r="C770" t="str">
            <v>REC_HUM</v>
          </cell>
          <cell r="D770" t="str">
            <v>Recursos Humanos</v>
          </cell>
          <cell r="E770" t="str">
            <v>REH.TRD.062</v>
          </cell>
          <cell r="F770" t="str">
            <v>Recursos Humanos</v>
          </cell>
          <cell r="G770" t="str">
            <v>Treinamento e Desenvolvimento</v>
          </cell>
          <cell r="H770" t="str">
            <v>Programa Peer Review</v>
          </cell>
          <cell r="I770">
            <v>189</v>
          </cell>
          <cell r="J770" t="str">
            <v>Analisar o programa, Comunicar os líderes sobre o Programa, Convocar envolvidos</v>
          </cell>
          <cell r="K770" t="str">
            <v>NÃO</v>
          </cell>
          <cell r="L770">
            <v>0</v>
          </cell>
          <cell r="M770" t="str">
            <v>NÃO TRANSACIONAL</v>
          </cell>
          <cell r="N770" t="str">
            <v>SIM</v>
          </cell>
          <cell r="O770" t="str">
            <v>AS-IS</v>
          </cell>
        </row>
        <row r="771">
          <cell r="B771" t="str">
            <v>AT_768</v>
          </cell>
          <cell r="C771" t="str">
            <v>REC_HUM</v>
          </cell>
          <cell r="D771" t="str">
            <v>Recursos Humanos</v>
          </cell>
          <cell r="E771" t="str">
            <v>REH.TRD.066</v>
          </cell>
          <cell r="F771" t="str">
            <v>Recursos Humanos</v>
          </cell>
          <cell r="G771" t="str">
            <v>Treinamento e Desenvolvimento</v>
          </cell>
          <cell r="H771" t="str">
            <v>Programa Peer Review</v>
          </cell>
          <cell r="I771">
            <v>190</v>
          </cell>
          <cell r="J771" t="str">
            <v>Participar e intermediar as reuniões de Metas, elaborar controle de participação, inserir lista de presença no sistema.</v>
          </cell>
          <cell r="K771" t="str">
            <v>SIM</v>
          </cell>
          <cell r="L771">
            <v>0</v>
          </cell>
          <cell r="M771" t="str">
            <v>NÃO TRANSACIONAL</v>
          </cell>
          <cell r="N771" t="str">
            <v>SIM</v>
          </cell>
          <cell r="O771" t="str">
            <v>AS-IS</v>
          </cell>
        </row>
        <row r="772">
          <cell r="B772" t="str">
            <v>AT_769</v>
          </cell>
          <cell r="C772" t="str">
            <v>REC_HUM</v>
          </cell>
          <cell r="D772" t="str">
            <v>Recursos Humanos</v>
          </cell>
          <cell r="E772" t="str">
            <v>REH.TRD.069</v>
          </cell>
          <cell r="F772" t="str">
            <v>Recursos Humanos</v>
          </cell>
          <cell r="G772" t="str">
            <v>Treinamento e Desenvolvimento</v>
          </cell>
          <cell r="H772" t="str">
            <v>Programa Peer Review</v>
          </cell>
          <cell r="I772">
            <v>191</v>
          </cell>
          <cell r="J772" t="str">
            <v>Buscar melhorias nos documentos e ações utilizados para o Programa Peer Review</v>
          </cell>
          <cell r="K772" t="str">
            <v>NÃO</v>
          </cell>
          <cell r="L772">
            <v>0</v>
          </cell>
          <cell r="M772" t="str">
            <v>NÃO TRANSACIONAL</v>
          </cell>
          <cell r="N772" t="str">
            <v>SIM</v>
          </cell>
          <cell r="O772" t="str">
            <v>AS-IS</v>
          </cell>
        </row>
        <row r="773">
          <cell r="B773" t="str">
            <v>AT_770</v>
          </cell>
          <cell r="C773" t="str">
            <v>REC_HUM</v>
          </cell>
          <cell r="D773" t="str">
            <v>Recursos Humanos</v>
          </cell>
          <cell r="E773" t="str">
            <v>REH.TRD.071</v>
          </cell>
          <cell r="F773" t="str">
            <v>Recursos Humanos</v>
          </cell>
          <cell r="G773" t="str">
            <v>Treinamento e Desenvolvimento</v>
          </cell>
          <cell r="H773" t="str">
            <v>Programa Peer Review</v>
          </cell>
          <cell r="I773">
            <v>192</v>
          </cell>
          <cell r="J773" t="str">
            <v>Atender dúvidas, fornecer orientações e auxílio sobre Peer Review</v>
          </cell>
          <cell r="K773" t="str">
            <v>SIM</v>
          </cell>
          <cell r="L773">
            <v>0</v>
          </cell>
          <cell r="M773" t="str">
            <v>INTERFERÊNCIA</v>
          </cell>
          <cell r="N773" t="str">
            <v>SIM</v>
          </cell>
          <cell r="O773" t="str">
            <v>AS-IS</v>
          </cell>
        </row>
        <row r="774">
          <cell r="B774" t="str">
            <v>AT_771</v>
          </cell>
          <cell r="C774" t="str">
            <v>REC_HUM</v>
          </cell>
          <cell r="D774" t="str">
            <v>Recursos Humanos</v>
          </cell>
          <cell r="E774" t="str">
            <v>REH.TRD.073</v>
          </cell>
          <cell r="F774" t="str">
            <v>Recursos Humanos</v>
          </cell>
          <cell r="G774" t="str">
            <v>Treinamento e Desenvolvimento</v>
          </cell>
          <cell r="H774" t="str">
            <v>Plano de Treinamento</v>
          </cell>
          <cell r="I774">
            <v>193</v>
          </cell>
          <cell r="J774" t="str">
            <v>Analisar demanda de treinamento, planejar conteúdo programático, definir público</v>
          </cell>
          <cell r="K774" t="str">
            <v>SIM</v>
          </cell>
          <cell r="L774">
            <v>0</v>
          </cell>
          <cell r="M774" t="str">
            <v>NÃO TRANSACIONAL</v>
          </cell>
          <cell r="N774" t="str">
            <v>SIM</v>
          </cell>
          <cell r="O774" t="str">
            <v>AS-IS</v>
          </cell>
        </row>
        <row r="775">
          <cell r="B775" t="str">
            <v>AT_772</v>
          </cell>
          <cell r="C775" t="str">
            <v>REC_HUM</v>
          </cell>
          <cell r="D775" t="str">
            <v>Recursos Humanos</v>
          </cell>
          <cell r="E775" t="str">
            <v>REH.TRD.076</v>
          </cell>
          <cell r="F775" t="str">
            <v>Recursos Humanos</v>
          </cell>
          <cell r="G775" t="str">
            <v>Treinamento e Desenvolvimento</v>
          </cell>
          <cell r="H775" t="str">
            <v>Plano de Treinamento</v>
          </cell>
          <cell r="I775">
            <v>194</v>
          </cell>
          <cell r="J775" t="str">
            <v>Avaliar fornecedores, cotar, contratar.</v>
          </cell>
          <cell r="K775" t="str">
            <v>SIM</v>
          </cell>
          <cell r="L775">
            <v>0</v>
          </cell>
          <cell r="M775" t="str">
            <v>TRANSACIONAL</v>
          </cell>
          <cell r="N775" t="str">
            <v>SIM</v>
          </cell>
          <cell r="O775" t="str">
            <v>AS-IS</v>
          </cell>
        </row>
        <row r="776">
          <cell r="B776" t="str">
            <v>AT_773</v>
          </cell>
          <cell r="C776" t="str">
            <v>REC_HUM</v>
          </cell>
          <cell r="D776" t="str">
            <v>Recursos Humanos</v>
          </cell>
          <cell r="E776" t="str">
            <v>REH.TRD.079</v>
          </cell>
          <cell r="F776" t="str">
            <v>Recursos Humanos</v>
          </cell>
          <cell r="G776" t="str">
            <v>Treinamento e Desenvolvimento</v>
          </cell>
          <cell r="H776" t="str">
            <v>Plano de Treinamento</v>
          </cell>
          <cell r="I776">
            <v>195</v>
          </cell>
          <cell r="J776" t="str">
            <v>Programar logística, lançar lista de presença no sistema, lançar OC no sistema, encaminhar documentos para célula de entrada.</v>
          </cell>
          <cell r="K776" t="str">
            <v>SIM</v>
          </cell>
          <cell r="L776">
            <v>0</v>
          </cell>
          <cell r="M776" t="str">
            <v>NÃO TRANSACIONAL</v>
          </cell>
          <cell r="N776" t="str">
            <v>SIM</v>
          </cell>
          <cell r="O776" t="str">
            <v>AS-IS</v>
          </cell>
        </row>
        <row r="777">
          <cell r="B777" t="str">
            <v>AT_774</v>
          </cell>
          <cell r="C777" t="str">
            <v>REC_HUM</v>
          </cell>
          <cell r="D777" t="str">
            <v>Recursos Humanos</v>
          </cell>
          <cell r="E777" t="str">
            <v>REH.TRD.083</v>
          </cell>
          <cell r="F777" t="str">
            <v>Recursos Humanos</v>
          </cell>
          <cell r="G777" t="str">
            <v>Treinamento e Desenvolvimento</v>
          </cell>
          <cell r="H777" t="str">
            <v>Plano de Treinamento</v>
          </cell>
          <cell r="I777">
            <v>196</v>
          </cell>
          <cell r="J777" t="str">
            <v>Atender dúvidas, fornecer orientações e auxílio sobre Plano de Treinamento</v>
          </cell>
          <cell r="K777" t="str">
            <v>SIM</v>
          </cell>
          <cell r="L777">
            <v>0</v>
          </cell>
          <cell r="M777" t="str">
            <v>INTERFERÊNCIA</v>
          </cell>
          <cell r="N777" t="str">
            <v>SIM</v>
          </cell>
          <cell r="O777" t="str">
            <v>AS-IS</v>
          </cell>
        </row>
        <row r="778">
          <cell r="B778" t="str">
            <v>AT_775</v>
          </cell>
          <cell r="C778" t="str">
            <v>REC_HUM</v>
          </cell>
          <cell r="D778" t="str">
            <v>Recursos Humanos</v>
          </cell>
          <cell r="E778" t="str">
            <v>REH.TRD.085</v>
          </cell>
          <cell r="F778" t="str">
            <v>Recursos Humanos</v>
          </cell>
          <cell r="G778" t="str">
            <v>Treinamento e Desenvolvimento</v>
          </cell>
          <cell r="H778" t="str">
            <v>Programa Jovem Aprendiz</v>
          </cell>
          <cell r="I778">
            <v>197</v>
          </cell>
          <cell r="J778" t="str">
            <v>Analisar a Requisição de preenchimento de vaga.  Recrutar, triar, selecionar jovens aprendizes de acordo com as instituições parceiras e as necessidades das áreas.</v>
          </cell>
          <cell r="K778" t="str">
            <v>SIM</v>
          </cell>
          <cell r="L778">
            <v>0</v>
          </cell>
          <cell r="M778" t="str">
            <v>TRANSACIONAL</v>
          </cell>
          <cell r="N778" t="str">
            <v>SIM</v>
          </cell>
          <cell r="O778" t="str">
            <v>AS-IS</v>
          </cell>
        </row>
        <row r="779">
          <cell r="B779" t="str">
            <v>AT_776</v>
          </cell>
          <cell r="C779" t="str">
            <v>REC_HUM</v>
          </cell>
          <cell r="D779" t="str">
            <v>Recursos Humanos</v>
          </cell>
          <cell r="E779" t="str">
            <v>REH.TRD.088</v>
          </cell>
          <cell r="F779" t="str">
            <v>Recursos Humanos</v>
          </cell>
          <cell r="G779" t="str">
            <v>Treinamento e Desenvolvimento</v>
          </cell>
          <cell r="H779" t="str">
            <v>Programa Jovem Aprendiz</v>
          </cell>
          <cell r="I779">
            <v>198</v>
          </cell>
          <cell r="J779" t="str">
            <v>Contatar jovem e responsáveis, enviar lista de documentos e orientar sobre a integração</v>
          </cell>
          <cell r="K779" t="str">
            <v>NÃO</v>
          </cell>
          <cell r="L779">
            <v>0</v>
          </cell>
          <cell r="M779" t="str">
            <v>TRANSACIONAL</v>
          </cell>
          <cell r="N779" t="str">
            <v>SIM</v>
          </cell>
          <cell r="O779" t="str">
            <v>AS-IS</v>
          </cell>
        </row>
        <row r="780">
          <cell r="B780" t="str">
            <v>AT_777</v>
          </cell>
          <cell r="C780" t="str">
            <v>REC_HUM</v>
          </cell>
          <cell r="D780" t="str">
            <v>Recursos Humanos</v>
          </cell>
          <cell r="E780" t="str">
            <v>REH.TRD.090</v>
          </cell>
          <cell r="F780" t="str">
            <v>Recursos Humanos</v>
          </cell>
          <cell r="G780" t="str">
            <v>Treinamento e Desenvolvimento</v>
          </cell>
          <cell r="H780" t="str">
            <v>Programa Jovem Aprendiz</v>
          </cell>
          <cell r="I780">
            <v>199</v>
          </cell>
          <cell r="J780" t="str">
            <v>Executar a integração, conferir documentos, solicitar correções (se necessário), apresentar à empresa aos novos contratados, orientar as áreas sobre a alocação do jovem</v>
          </cell>
          <cell r="K780" t="str">
            <v>NÃO</v>
          </cell>
          <cell r="L780">
            <v>0</v>
          </cell>
          <cell r="M780" t="str">
            <v>TRANSACIONAL</v>
          </cell>
          <cell r="N780" t="str">
            <v>NÃO</v>
          </cell>
          <cell r="O780" t="str">
            <v>AS-IS</v>
          </cell>
        </row>
        <row r="781">
          <cell r="B781" t="str">
            <v>AT_778</v>
          </cell>
          <cell r="C781" t="str">
            <v>REC_HUM</v>
          </cell>
          <cell r="D781" t="str">
            <v>Recursos Humanos</v>
          </cell>
          <cell r="E781" t="str">
            <v>REH.TRD.101</v>
          </cell>
          <cell r="F781" t="str">
            <v>Recursos Humanos</v>
          </cell>
          <cell r="G781" t="str">
            <v>Treinamento e Desenvolvimento</v>
          </cell>
          <cell r="H781" t="str">
            <v>Programa Jovem Aprendiz</v>
          </cell>
          <cell r="I781">
            <v>200</v>
          </cell>
          <cell r="J781" t="str">
            <v>Cadastrar CV resumido do novo colaborador, montar prontuários e encerrar Requisição de Pessoal</v>
          </cell>
          <cell r="K781" t="str">
            <v>NÃO</v>
          </cell>
          <cell r="L781">
            <v>0</v>
          </cell>
          <cell r="M781" t="str">
            <v>TRANSACIONAL</v>
          </cell>
          <cell r="N781" t="str">
            <v>NÃO</v>
          </cell>
          <cell r="O781" t="str">
            <v>AS-IS</v>
          </cell>
        </row>
        <row r="782">
          <cell r="B782" t="str">
            <v>AT_779</v>
          </cell>
          <cell r="C782" t="str">
            <v>REC_HUM</v>
          </cell>
          <cell r="D782" t="str">
            <v>Recursos Humanos</v>
          </cell>
          <cell r="E782" t="str">
            <v>REH.TRD.106</v>
          </cell>
          <cell r="F782" t="str">
            <v>Recursos Humanos</v>
          </cell>
          <cell r="G782" t="str">
            <v>Treinamento e Desenvolvimento</v>
          </cell>
          <cell r="H782" t="str">
            <v>Programa Jovem Aprendiz</v>
          </cell>
          <cell r="I782">
            <v>201</v>
          </cell>
          <cell r="J782" t="str">
            <v>Atender dúvidas, fornecer orientações e auxílio sobre Programa Jovem Aprendiz</v>
          </cell>
          <cell r="K782" t="str">
            <v>SIM</v>
          </cell>
          <cell r="L782">
            <v>0</v>
          </cell>
          <cell r="M782" t="str">
            <v>INTERFERÊNCIA</v>
          </cell>
          <cell r="N782" t="str">
            <v>SIM</v>
          </cell>
          <cell r="O782" t="str">
            <v>AS-IS</v>
          </cell>
        </row>
        <row r="783">
          <cell r="B783" t="str">
            <v>AT_780</v>
          </cell>
          <cell r="C783" t="str">
            <v>REC_HUM</v>
          </cell>
          <cell r="D783" t="str">
            <v>Recursos Humanos</v>
          </cell>
          <cell r="E783" t="str">
            <v>REH.TRD.108</v>
          </cell>
          <cell r="F783" t="str">
            <v>Recursos Humanos</v>
          </cell>
          <cell r="G783" t="str">
            <v>Treinamento e Desenvolvimento</v>
          </cell>
          <cell r="H783" t="str">
            <v>Programa PEG</v>
          </cell>
          <cell r="I783">
            <v>202</v>
          </cell>
          <cell r="J783" t="str">
            <v>Elaborar calendário PEG, divulgar para as unidades</v>
          </cell>
          <cell r="K783" t="str">
            <v>NÃO</v>
          </cell>
          <cell r="L783">
            <v>0</v>
          </cell>
          <cell r="M783" t="str">
            <v>NÃO TRANSACIONAL</v>
          </cell>
          <cell r="N783" t="str">
            <v>SIM</v>
          </cell>
          <cell r="O783" t="str">
            <v>AS-IS</v>
          </cell>
        </row>
        <row r="784">
          <cell r="B784" t="str">
            <v>AT_781</v>
          </cell>
          <cell r="C784" t="str">
            <v>REC_HUM</v>
          </cell>
          <cell r="D784" t="str">
            <v>Recursos Humanos</v>
          </cell>
          <cell r="E784" t="str">
            <v>REH.TRD.110</v>
          </cell>
          <cell r="F784" t="str">
            <v>Recursos Humanos</v>
          </cell>
          <cell r="G784" t="str">
            <v>Treinamento e Desenvolvimento</v>
          </cell>
          <cell r="H784" t="str">
            <v>Programa PEG</v>
          </cell>
          <cell r="I784">
            <v>203</v>
          </cell>
          <cell r="J784" t="str">
            <v>Analisar calendários, convocar para Conference Call, receber confirmações</v>
          </cell>
          <cell r="K784" t="str">
            <v>SIM</v>
          </cell>
          <cell r="L784">
            <v>0</v>
          </cell>
          <cell r="M784" t="str">
            <v>NÃO TRANSACIONAL</v>
          </cell>
          <cell r="N784" t="str">
            <v>SIM</v>
          </cell>
          <cell r="O784" t="str">
            <v>AS-IS</v>
          </cell>
        </row>
        <row r="785">
          <cell r="B785" t="str">
            <v>AT_782</v>
          </cell>
          <cell r="C785" t="str">
            <v>REC_HUM</v>
          </cell>
          <cell r="D785" t="str">
            <v>Recursos Humanos</v>
          </cell>
          <cell r="E785" t="str">
            <v>REH.TRD.114</v>
          </cell>
          <cell r="F785" t="str">
            <v>Recursos Humanos</v>
          </cell>
          <cell r="G785" t="str">
            <v>Treinamento e Desenvolvimento</v>
          </cell>
          <cell r="H785" t="str">
            <v>Programa PEG</v>
          </cell>
          <cell r="I785">
            <v>204</v>
          </cell>
          <cell r="J785" t="str">
            <v>Incluir inscrições no sistema, emitir lista de presença, organizar e executar o treinamento presencial</v>
          </cell>
          <cell r="K785" t="str">
            <v>NÃO</v>
          </cell>
          <cell r="L785">
            <v>0</v>
          </cell>
          <cell r="M785" t="str">
            <v>TRANSACIONAL</v>
          </cell>
          <cell r="N785" t="str">
            <v>SIM</v>
          </cell>
          <cell r="O785" t="str">
            <v>AS-IS</v>
          </cell>
        </row>
        <row r="786">
          <cell r="B786" t="str">
            <v>AT_783</v>
          </cell>
          <cell r="C786" t="str">
            <v>REC_HUM</v>
          </cell>
          <cell r="D786" t="str">
            <v>Recursos Humanos</v>
          </cell>
          <cell r="E786" t="str">
            <v>REH.TRD.116</v>
          </cell>
          <cell r="F786" t="str">
            <v>Recursos Humanos</v>
          </cell>
          <cell r="G786" t="str">
            <v>Treinamento e Desenvolvimento</v>
          </cell>
          <cell r="H786" t="str">
            <v>Programa PEG</v>
          </cell>
          <cell r="I786">
            <v>205</v>
          </cell>
          <cell r="J786" t="str">
            <v>Executar conference call e treinamento presencial, fazer encerramento da turma</v>
          </cell>
          <cell r="K786" t="str">
            <v>NÃO</v>
          </cell>
          <cell r="L786">
            <v>0</v>
          </cell>
          <cell r="M786" t="str">
            <v>NÃO TRANSACIONAL</v>
          </cell>
          <cell r="N786" t="str">
            <v>SIM</v>
          </cell>
          <cell r="O786" t="str">
            <v>AS-IS</v>
          </cell>
        </row>
        <row r="787">
          <cell r="B787" t="str">
            <v>AT_784</v>
          </cell>
          <cell r="C787" t="str">
            <v>REC_HUM</v>
          </cell>
          <cell r="D787" t="str">
            <v>Recursos Humanos</v>
          </cell>
          <cell r="E787" t="str">
            <v>REH.TRD.120</v>
          </cell>
          <cell r="F787" t="str">
            <v>Recursos Humanos</v>
          </cell>
          <cell r="G787" t="str">
            <v>Treinamento e Desenvolvimento</v>
          </cell>
          <cell r="H787" t="str">
            <v>Programa PEG</v>
          </cell>
          <cell r="I787">
            <v>206</v>
          </cell>
          <cell r="J787" t="str">
            <v>Controlar as ações de Avaliação de Desempenho, Buscar melhorias nos documentos e ações utilizados para o Programa PEG, Fechar contratos com fornecedores</v>
          </cell>
          <cell r="K787" t="str">
            <v>NÃO</v>
          </cell>
          <cell r="L787">
            <v>0</v>
          </cell>
          <cell r="M787" t="str">
            <v>NÃO TRANSACIONAL</v>
          </cell>
          <cell r="N787" t="str">
            <v>SIM</v>
          </cell>
          <cell r="O787" t="str">
            <v>AS-IS</v>
          </cell>
        </row>
        <row r="788">
          <cell r="B788" t="str">
            <v>AT_785</v>
          </cell>
          <cell r="C788" t="str">
            <v>REC_HUM</v>
          </cell>
          <cell r="D788" t="str">
            <v>Recursos Humanos</v>
          </cell>
          <cell r="E788" t="str">
            <v>REH.TRD.121</v>
          </cell>
          <cell r="F788" t="str">
            <v>Recursos Humanos</v>
          </cell>
          <cell r="G788" t="str">
            <v>Treinamento e Desenvolvimento</v>
          </cell>
          <cell r="H788" t="str">
            <v>Programa PEG</v>
          </cell>
          <cell r="I788">
            <v>207</v>
          </cell>
          <cell r="J788" t="str">
            <v>Elaborar o calendário das ações de Avaliação de desempenho, Elaborar os comunicados para Avaliação de desempenho, Capacitar os RH's em uma nova iniciativa</v>
          </cell>
          <cell r="K788" t="str">
            <v>NÃO</v>
          </cell>
          <cell r="L788">
            <v>0</v>
          </cell>
          <cell r="M788" t="str">
            <v>NÃO TRANSACIONAL</v>
          </cell>
          <cell r="N788" t="str">
            <v>SIM</v>
          </cell>
          <cell r="O788" t="str">
            <v>AS-IS</v>
          </cell>
        </row>
        <row r="789">
          <cell r="B789" t="str">
            <v>AT_786</v>
          </cell>
          <cell r="C789" t="str">
            <v>REC_HUM</v>
          </cell>
          <cell r="D789" t="str">
            <v>Recursos Humanos</v>
          </cell>
          <cell r="E789" t="str">
            <v>REH.TRD.122</v>
          </cell>
          <cell r="F789" t="str">
            <v>Recursos Humanos</v>
          </cell>
          <cell r="G789" t="str">
            <v>Treinamento e Desenvolvimento</v>
          </cell>
          <cell r="H789" t="str">
            <v>Programa PEG</v>
          </cell>
          <cell r="I789">
            <v>208</v>
          </cell>
          <cell r="J789" t="str">
            <v>Pesquisar com os liderados sobre a aplicabilidade do programa e a opinião dos liderados sobre o líder, Consolidar os resultados anualmente para PPR</v>
          </cell>
          <cell r="K789" t="str">
            <v>NÃO</v>
          </cell>
          <cell r="L789">
            <v>0</v>
          </cell>
          <cell r="M789" t="str">
            <v>NÃO TRANSACIONAL</v>
          </cell>
          <cell r="N789" t="str">
            <v>SIM</v>
          </cell>
          <cell r="O789" t="str">
            <v>AS-IS</v>
          </cell>
        </row>
        <row r="790">
          <cell r="B790" t="str">
            <v>AT_787</v>
          </cell>
          <cell r="C790" t="str">
            <v>REC_HUM</v>
          </cell>
          <cell r="D790" t="str">
            <v>Recursos Humanos</v>
          </cell>
          <cell r="E790" t="str">
            <v>REH.TRD.123</v>
          </cell>
          <cell r="F790" t="str">
            <v>Recursos Humanos</v>
          </cell>
          <cell r="G790" t="str">
            <v>Treinamento e Desenvolvimento</v>
          </cell>
          <cell r="H790" t="str">
            <v>Programa PEG</v>
          </cell>
          <cell r="I790">
            <v>209</v>
          </cell>
          <cell r="J790" t="str">
            <v>Gerir Orçamento para todas as ações do programa PEG</v>
          </cell>
          <cell r="K790" t="str">
            <v>NÃO</v>
          </cell>
          <cell r="L790">
            <v>0</v>
          </cell>
          <cell r="M790" t="str">
            <v>NÃO TRANSACIONAL</v>
          </cell>
          <cell r="N790" t="str">
            <v>SIM</v>
          </cell>
          <cell r="O790" t="str">
            <v>AS-IS</v>
          </cell>
        </row>
        <row r="791">
          <cell r="B791" t="str">
            <v>AT_788</v>
          </cell>
          <cell r="C791" t="str">
            <v>REC_HUM</v>
          </cell>
          <cell r="D791" t="str">
            <v>Recursos Humanos</v>
          </cell>
          <cell r="E791" t="str">
            <v>REH.TRD.124</v>
          </cell>
          <cell r="F791" t="str">
            <v>Recursos Humanos</v>
          </cell>
          <cell r="G791" t="str">
            <v>Treinamento e Desenvolvimento</v>
          </cell>
          <cell r="H791" t="str">
            <v>Programa PEG</v>
          </cell>
          <cell r="I791">
            <v>210</v>
          </cell>
          <cell r="J791" t="str">
            <v>Atender dúvidas, fornecer orientações e auxílio sobre Programa PEG</v>
          </cell>
          <cell r="K791" t="str">
            <v>SIM</v>
          </cell>
          <cell r="L791">
            <v>0</v>
          </cell>
          <cell r="M791" t="str">
            <v>INTERFERÊNCIA</v>
          </cell>
          <cell r="N791" t="str">
            <v>SIM</v>
          </cell>
          <cell r="O791" t="str">
            <v>AS-IS</v>
          </cell>
        </row>
        <row r="792">
          <cell r="B792" t="str">
            <v>AT_789</v>
          </cell>
          <cell r="C792" t="str">
            <v>REC_HUM</v>
          </cell>
          <cell r="D792" t="str">
            <v>Recursos Humanos</v>
          </cell>
          <cell r="E792" t="str">
            <v>REH.TRD.126</v>
          </cell>
          <cell r="F792" t="str">
            <v>Recursos Humanos</v>
          </cell>
          <cell r="G792" t="str">
            <v>Treinamento e Desenvolvimento</v>
          </cell>
          <cell r="H792" t="str">
            <v>Gestão de Resultados Avaliação de Desempenho (PPR)</v>
          </cell>
          <cell r="I792">
            <v>211</v>
          </cell>
          <cell r="J792" t="str">
            <v>Trimestralmente consolida-se os resultados das metas, e atualiza a comunicação dos resultados.</v>
          </cell>
          <cell r="K792" t="str">
            <v>NÃO</v>
          </cell>
          <cell r="L792">
            <v>0</v>
          </cell>
          <cell r="M792" t="str">
            <v>NÃO TRANSACIONAL</v>
          </cell>
          <cell r="N792" t="str">
            <v>SIM</v>
          </cell>
          <cell r="O792" t="str">
            <v>AS-IS</v>
          </cell>
        </row>
        <row r="793">
          <cell r="B793" t="str">
            <v>AT_790</v>
          </cell>
          <cell r="C793" t="str">
            <v>REC_HUM</v>
          </cell>
          <cell r="D793" t="str">
            <v>Recursos Humanos</v>
          </cell>
          <cell r="E793" t="str">
            <v>REH.TRD.127</v>
          </cell>
          <cell r="F793" t="str">
            <v>Recursos Humanos</v>
          </cell>
          <cell r="G793" t="str">
            <v>Treinamento e Desenvolvimento</v>
          </cell>
          <cell r="H793" t="str">
            <v>Gestão de Resultados Avaliação de Desempenho (PPR)</v>
          </cell>
          <cell r="I793">
            <v>212</v>
          </cell>
          <cell r="J793" t="str">
            <v>Anualmente faz-se o fechamento e elaboração do material de comunicação para os colaboradores e para os Executivos</v>
          </cell>
          <cell r="K793" t="str">
            <v>NÃO</v>
          </cell>
          <cell r="L793">
            <v>0</v>
          </cell>
          <cell r="M793" t="str">
            <v>NÃO TRANSACIONAL</v>
          </cell>
          <cell r="N793" t="str">
            <v>SIM</v>
          </cell>
          <cell r="O793" t="str">
            <v>AS-IS</v>
          </cell>
        </row>
        <row r="794">
          <cell r="B794" t="str">
            <v>AT_791</v>
          </cell>
          <cell r="C794" t="str">
            <v>REC_HUM</v>
          </cell>
          <cell r="D794" t="str">
            <v>Recursos Humanos</v>
          </cell>
          <cell r="E794" t="str">
            <v>REH.ENC.001</v>
          </cell>
          <cell r="F794" t="str">
            <v>Recursos Humanos</v>
          </cell>
          <cell r="G794" t="str">
            <v>Encargos</v>
          </cell>
          <cell r="H794" t="str">
            <v>FGTS</v>
          </cell>
          <cell r="I794">
            <v>213</v>
          </cell>
          <cell r="J794" t="str">
            <v>Mensalmente gera-se os dados, envia pelo conectividade, recebe retorno, em caso de inconsistêcia corrige-se e gera novamente para passar no sistema.</v>
          </cell>
          <cell r="K794" t="str">
            <v>NÃO</v>
          </cell>
          <cell r="L794">
            <v>0</v>
          </cell>
          <cell r="M794" t="str">
            <v>TRANSACIONAL</v>
          </cell>
          <cell r="N794" t="str">
            <v>SIM</v>
          </cell>
          <cell r="O794" t="str">
            <v>CSC</v>
          </cell>
        </row>
        <row r="795">
          <cell r="B795" t="str">
            <v>AT_792</v>
          </cell>
          <cell r="C795" t="str">
            <v>REC_HUM</v>
          </cell>
          <cell r="D795" t="str">
            <v>Recursos Humanos</v>
          </cell>
          <cell r="E795" t="str">
            <v>REH.ENC.002</v>
          </cell>
          <cell r="F795" t="str">
            <v>Recursos Humanos</v>
          </cell>
          <cell r="G795" t="str">
            <v>Encargos</v>
          </cell>
          <cell r="H795" t="str">
            <v>DIRF</v>
          </cell>
          <cell r="I795">
            <v>214</v>
          </cell>
          <cell r="J795" t="str">
            <v>Anualmente gera-se os dados, recebe dados de TAX, envia pelo conectividade, recebe retorno, em caso de inconsistêcia corrige-se e gera novamente para passar no sistema.</v>
          </cell>
          <cell r="K795" t="str">
            <v>NÃO</v>
          </cell>
          <cell r="L795">
            <v>0</v>
          </cell>
          <cell r="M795" t="str">
            <v>TRANSACIONAL</v>
          </cell>
          <cell r="N795" t="str">
            <v>SIM</v>
          </cell>
          <cell r="O795" t="str">
            <v>CSC</v>
          </cell>
        </row>
        <row r="796">
          <cell r="B796" t="str">
            <v>AT_793</v>
          </cell>
          <cell r="C796" t="str">
            <v>REC_HUM</v>
          </cell>
          <cell r="D796" t="str">
            <v>Recursos Humanos</v>
          </cell>
          <cell r="E796" t="str">
            <v>REH.ENC.003</v>
          </cell>
          <cell r="F796" t="str">
            <v>Recursos Humanos</v>
          </cell>
          <cell r="G796" t="str">
            <v>Encargos</v>
          </cell>
          <cell r="H796" t="str">
            <v>RAIS</v>
          </cell>
          <cell r="I796">
            <v>215</v>
          </cell>
          <cell r="J796" t="str">
            <v>Anualmente gera-se os dados, envia pelo conectividade, recebe retorno, em caso de inconsistêcia corrige-se e gera novamente para passar no sistema.</v>
          </cell>
          <cell r="K796" t="str">
            <v>NÃO</v>
          </cell>
          <cell r="L796">
            <v>0</v>
          </cell>
          <cell r="M796" t="str">
            <v>TRANSACIONAL</v>
          </cell>
          <cell r="N796" t="str">
            <v>SIM</v>
          </cell>
          <cell r="O796" t="str">
            <v>CSC</v>
          </cell>
        </row>
        <row r="797">
          <cell r="B797" t="str">
            <v>AT_794</v>
          </cell>
          <cell r="C797" t="str">
            <v>REC_HUM</v>
          </cell>
          <cell r="D797" t="str">
            <v>Recursos Humanos</v>
          </cell>
          <cell r="E797" t="str">
            <v>REH.OUT.001</v>
          </cell>
          <cell r="F797" t="str">
            <v>Recursos Humanos</v>
          </cell>
          <cell r="G797" t="str">
            <v>Outros</v>
          </cell>
          <cell r="H797" t="str">
            <v>Outros</v>
          </cell>
          <cell r="I797">
            <v>216</v>
          </cell>
          <cell r="J797" t="str">
            <v>Responder Pesquisas dos Gestores (salários, etc)</v>
          </cell>
          <cell r="K797" t="str">
            <v>SIM</v>
          </cell>
          <cell r="L797">
            <v>0</v>
          </cell>
          <cell r="M797" t="str">
            <v>INTERFERÊNCIA</v>
          </cell>
          <cell r="N797" t="str">
            <v>SIM</v>
          </cell>
          <cell r="O797" t="str">
            <v>INTERFERÊNCIA</v>
          </cell>
        </row>
        <row r="798">
          <cell r="B798" t="str">
            <v>AT_795</v>
          </cell>
          <cell r="C798" t="str">
            <v>REC_HUM</v>
          </cell>
          <cell r="D798" t="str">
            <v>Recursos Humanos</v>
          </cell>
          <cell r="E798" t="str">
            <v>REH.OUT.002</v>
          </cell>
          <cell r="F798" t="str">
            <v>Recursos Humanos</v>
          </cell>
          <cell r="G798" t="str">
            <v>Outros</v>
          </cell>
          <cell r="H798" t="str">
            <v>Outros</v>
          </cell>
          <cell r="I798">
            <v>217</v>
          </cell>
          <cell r="J798" t="str">
            <v>Responder Pesquisas do Sindicatos</v>
          </cell>
          <cell r="K798" t="str">
            <v>SIM</v>
          </cell>
          <cell r="L798">
            <v>0</v>
          </cell>
          <cell r="M798" t="str">
            <v>NÃO TRANSACIONAL</v>
          </cell>
          <cell r="N798" t="str">
            <v>SIM</v>
          </cell>
          <cell r="O798" t="str">
            <v>CSC</v>
          </cell>
        </row>
        <row r="799">
          <cell r="B799" t="str">
            <v>AT_796</v>
          </cell>
          <cell r="C799" t="str">
            <v>REC_HUM</v>
          </cell>
          <cell r="D799" t="str">
            <v>Recursos Humanos</v>
          </cell>
          <cell r="E799" t="str">
            <v>REH.OUT.003</v>
          </cell>
          <cell r="F799" t="str">
            <v>Recursos Humanos</v>
          </cell>
          <cell r="G799" t="str">
            <v>Outros</v>
          </cell>
          <cell r="H799" t="str">
            <v>Outros</v>
          </cell>
          <cell r="I799">
            <v>218</v>
          </cell>
          <cell r="J799" t="str">
            <v>Responder Pesquisas de Mercado</v>
          </cell>
          <cell r="K799" t="str">
            <v>SIM</v>
          </cell>
          <cell r="L799">
            <v>0</v>
          </cell>
          <cell r="M799" t="str">
            <v>NÃO TRANSACIONAL</v>
          </cell>
          <cell r="N799" t="str">
            <v>SIM</v>
          </cell>
          <cell r="O799" t="str">
            <v>CSC</v>
          </cell>
        </row>
        <row r="800">
          <cell r="B800" t="str">
            <v>AT_797</v>
          </cell>
          <cell r="C800" t="str">
            <v>REC_HUM</v>
          </cell>
          <cell r="D800" t="str">
            <v>Recursos Humanos</v>
          </cell>
          <cell r="E800" t="str">
            <v>REH.OUT.004</v>
          </cell>
          <cell r="F800" t="str">
            <v>Recursos Humanos</v>
          </cell>
          <cell r="G800" t="str">
            <v>Outros</v>
          </cell>
          <cell r="H800" t="str">
            <v>Outros</v>
          </cell>
          <cell r="I800">
            <v>219</v>
          </cell>
          <cell r="J800" t="str">
            <v>Atender a Fiscalização</v>
          </cell>
          <cell r="K800" t="str">
            <v>SIM</v>
          </cell>
          <cell r="L800">
            <v>0</v>
          </cell>
          <cell r="M800" t="str">
            <v>NÃO TRANSACIONAL</v>
          </cell>
          <cell r="N800" t="str">
            <v>SIM</v>
          </cell>
          <cell r="O800" t="str">
            <v>AS-IS</v>
          </cell>
        </row>
        <row r="801">
          <cell r="B801" t="str">
            <v>AT_798</v>
          </cell>
          <cell r="C801" t="str">
            <v>REC_HUM</v>
          </cell>
          <cell r="D801" t="str">
            <v>Recursos Humanos</v>
          </cell>
          <cell r="E801" t="str">
            <v>REH.OUT.005</v>
          </cell>
          <cell r="F801" t="str">
            <v>Recursos Humanos</v>
          </cell>
          <cell r="G801" t="str">
            <v>Outros</v>
          </cell>
          <cell r="H801" t="str">
            <v>Outros</v>
          </cell>
          <cell r="I801">
            <v>220</v>
          </cell>
          <cell r="J801" t="str">
            <v>Analisar casos fora do padrão</v>
          </cell>
          <cell r="K801" t="str">
            <v>NÃO</v>
          </cell>
          <cell r="L801">
            <v>0</v>
          </cell>
          <cell r="M801" t="str">
            <v>NÃO TRANSACIONAL</v>
          </cell>
          <cell r="N801" t="str">
            <v>SIM</v>
          </cell>
          <cell r="O801" t="str">
            <v>AS-IS</v>
          </cell>
        </row>
        <row r="802">
          <cell r="B802" t="str">
            <v>AT_799</v>
          </cell>
          <cell r="C802" t="str">
            <v>REC_HUM</v>
          </cell>
          <cell r="D802" t="str">
            <v>Recursos Humanos</v>
          </cell>
          <cell r="E802" t="str">
            <v>REH.OUT.006</v>
          </cell>
          <cell r="F802" t="str">
            <v>Recursos Humanos</v>
          </cell>
          <cell r="G802" t="str">
            <v>Outros</v>
          </cell>
          <cell r="H802" t="str">
            <v>Outros</v>
          </cell>
          <cell r="I802">
            <v>221</v>
          </cell>
          <cell r="J802" t="str">
            <v xml:space="preserve">Negociar com fornecedores de RH </v>
          </cell>
          <cell r="K802" t="str">
            <v>SIM</v>
          </cell>
          <cell r="L802">
            <v>0</v>
          </cell>
          <cell r="M802" t="str">
            <v>NÃO TRANSACIONAL</v>
          </cell>
          <cell r="N802" t="str">
            <v>SIM</v>
          </cell>
          <cell r="O802" t="str">
            <v>AS-IS</v>
          </cell>
        </row>
        <row r="803">
          <cell r="B803" t="str">
            <v>AT_800</v>
          </cell>
          <cell r="C803" t="str">
            <v>REC_HUM</v>
          </cell>
          <cell r="D803" t="str">
            <v>Recursos Humanos</v>
          </cell>
          <cell r="E803" t="str">
            <v>REH.OUT.007</v>
          </cell>
          <cell r="F803" t="str">
            <v>Recursos Humanos</v>
          </cell>
          <cell r="G803" t="str">
            <v>Outros</v>
          </cell>
          <cell r="H803" t="str">
            <v>Outros</v>
          </cell>
          <cell r="I803">
            <v>222</v>
          </cell>
          <cell r="J803" t="str">
            <v>Aprovações Gerais (RC, OC, Contratos)</v>
          </cell>
          <cell r="K803" t="str">
            <v>NÃO</v>
          </cell>
          <cell r="L803">
            <v>0</v>
          </cell>
          <cell r="M803" t="str">
            <v>NÃO TRANSACIONAL</v>
          </cell>
          <cell r="N803" t="str">
            <v>SIM</v>
          </cell>
          <cell r="O803" t="str">
            <v>AS-IS</v>
          </cell>
        </row>
        <row r="804">
          <cell r="B804" t="str">
            <v>AT_801</v>
          </cell>
          <cell r="C804" t="str">
            <v>REC_HUM</v>
          </cell>
          <cell r="D804" t="str">
            <v>Recursos Humanos</v>
          </cell>
          <cell r="E804" t="str">
            <v>REH.OUT.008</v>
          </cell>
          <cell r="F804" t="str">
            <v>Recursos Humanos</v>
          </cell>
          <cell r="G804" t="str">
            <v>Outros</v>
          </cell>
          <cell r="H804" t="str">
            <v>Outros</v>
          </cell>
          <cell r="I804">
            <v>223</v>
          </cell>
          <cell r="J804" t="str">
            <v>Participar de Reuniões Executivas</v>
          </cell>
          <cell r="K804" t="str">
            <v>NÃO</v>
          </cell>
          <cell r="L804">
            <v>0</v>
          </cell>
          <cell r="M804" t="str">
            <v>NÃO TRANSACIONAL</v>
          </cell>
          <cell r="N804" t="str">
            <v>SIM</v>
          </cell>
          <cell r="O804" t="str">
            <v>AS-IS</v>
          </cell>
        </row>
        <row r="805">
          <cell r="B805" t="str">
            <v>AT_802</v>
          </cell>
          <cell r="C805" t="str">
            <v>REC_HUM</v>
          </cell>
          <cell r="D805" t="str">
            <v>Recursos Humanos</v>
          </cell>
          <cell r="E805" t="str">
            <v>REH.OUT.009</v>
          </cell>
          <cell r="F805" t="str">
            <v>Recursos Humanos</v>
          </cell>
          <cell r="G805" t="str">
            <v>Outros</v>
          </cell>
          <cell r="H805" t="str">
            <v>Outros</v>
          </cell>
          <cell r="I805">
            <v>224</v>
          </cell>
          <cell r="J805" t="str">
            <v>Participar de Conferências, Seminários e Palestras</v>
          </cell>
          <cell r="K805" t="str">
            <v>NÃO</v>
          </cell>
          <cell r="L805">
            <v>0</v>
          </cell>
          <cell r="M805" t="str">
            <v>NÃO TRANSACIONAL</v>
          </cell>
          <cell r="N805" t="str">
            <v>SIM</v>
          </cell>
          <cell r="O805" t="str">
            <v>AS-IS</v>
          </cell>
        </row>
        <row r="806">
          <cell r="B806" t="str">
            <v>AT_803</v>
          </cell>
          <cell r="C806" t="str">
            <v>CEL_ENT</v>
          </cell>
          <cell r="D806" t="str">
            <v>CÉLULA DE ENTRADA</v>
          </cell>
          <cell r="E806" t="str">
            <v>ASIS.FIS.ENT.004</v>
          </cell>
          <cell r="F806" t="str">
            <v>Fiscal</v>
          </cell>
          <cell r="G806" t="str">
            <v>Célula de Entrada</v>
          </cell>
          <cell r="H806" t="str">
            <v>Lançamento de NF de filiais</v>
          </cell>
          <cell r="I806">
            <v>1</v>
          </cell>
          <cell r="J806" t="str">
            <v>Realizar conferência das NFs de filias com a Ordem de Compra e lança-la no Máximo</v>
          </cell>
          <cell r="K806" t="str">
            <v>SIM</v>
          </cell>
          <cell r="L806" t="str">
            <v>INTERFERÊNCIA</v>
          </cell>
          <cell r="M806" t="str">
            <v>TRANSACIONAL</v>
          </cell>
          <cell r="N806" t="str">
            <v>SIM</v>
          </cell>
          <cell r="O806" t="str">
            <v>CSC</v>
          </cell>
        </row>
        <row r="807">
          <cell r="B807" t="str">
            <v>AT_804</v>
          </cell>
          <cell r="C807" t="str">
            <v>CEL_ENT</v>
          </cell>
          <cell r="D807" t="str">
            <v>CÉLULA DE ENTRADA</v>
          </cell>
          <cell r="E807" t="str">
            <v>ASIS.FIS.ENT.005</v>
          </cell>
          <cell r="F807" t="str">
            <v>Fiscal</v>
          </cell>
          <cell r="G807" t="str">
            <v>Célula de Entrada</v>
          </cell>
          <cell r="H807" t="str">
            <v>Rateio de despesas de filiais</v>
          </cell>
          <cell r="I807">
            <v>2</v>
          </cell>
          <cell r="J807" t="str">
            <v>Conferir NF lançada no Originação pelas filiais e realizar o rateio das despesas</v>
          </cell>
          <cell r="K807" t="str">
            <v>SIM</v>
          </cell>
          <cell r="L807" t="str">
            <v>PROD. CONTÍNUA</v>
          </cell>
          <cell r="M807" t="str">
            <v>TRANSACIONAL</v>
          </cell>
          <cell r="N807" t="str">
            <v>SIM</v>
          </cell>
          <cell r="O807" t="str">
            <v>CSC</v>
          </cell>
        </row>
        <row r="808">
          <cell r="B808" t="str">
            <v>AT_805</v>
          </cell>
          <cell r="C808" t="str">
            <v>CEL_ENT</v>
          </cell>
          <cell r="D808" t="str">
            <v>CÉLULA DE ENTRADA</v>
          </cell>
          <cell r="E808" t="str">
            <v>ASIS.FIS.ENT.005</v>
          </cell>
          <cell r="F808" t="str">
            <v>Fiscal</v>
          </cell>
          <cell r="G808" t="str">
            <v>Célula de Entrada</v>
          </cell>
          <cell r="H808" t="str">
            <v>Rateio de despesas de filiais</v>
          </cell>
          <cell r="I808">
            <v>3</v>
          </cell>
          <cell r="J808" t="str">
            <v>Antender chamado referente a pagamento devolvido para fornecedor</v>
          </cell>
          <cell r="K808" t="str">
            <v>SIM</v>
          </cell>
          <cell r="L808" t="str">
            <v>PROD. CONTÍNUA</v>
          </cell>
          <cell r="M808" t="str">
            <v>TRANSACIONAL</v>
          </cell>
          <cell r="N808" t="str">
            <v>SIM</v>
          </cell>
          <cell r="O808" t="str">
            <v>CSC</v>
          </cell>
        </row>
        <row r="809">
          <cell r="B809" t="str">
            <v>AT_806</v>
          </cell>
          <cell r="C809" t="str">
            <v>CEL_ENT</v>
          </cell>
          <cell r="D809" t="str">
            <v>CÉLULA DE ENTRADA</v>
          </cell>
          <cell r="E809" t="str">
            <v>ASIS.FIS.ENT.007</v>
          </cell>
          <cell r="F809" t="str">
            <v>Fiscal</v>
          </cell>
          <cell r="G809" t="str">
            <v>Célula de Entrada</v>
          </cell>
          <cell r="H809" t="str">
            <v>Lançamento Concur - Adiantamento de viagens</v>
          </cell>
          <cell r="I809">
            <v>4</v>
          </cell>
          <cell r="J809" t="str">
            <v>Conferir relatório das despesas de viagens, aprovar solicitação e arquivar documentação</v>
          </cell>
          <cell r="K809" t="str">
            <v>SIM</v>
          </cell>
          <cell r="L809" t="str">
            <v>PROD. CONTÍNUA</v>
          </cell>
          <cell r="M809" t="str">
            <v>TRANSACIONAL</v>
          </cell>
          <cell r="N809" t="str">
            <v>SIM</v>
          </cell>
          <cell r="O809" t="str">
            <v>CSC</v>
          </cell>
        </row>
        <row r="810">
          <cell r="B810" t="str">
            <v>AT_807</v>
          </cell>
          <cell r="C810" t="str">
            <v>CEL_ENT</v>
          </cell>
          <cell r="D810" t="str">
            <v>CÉLULA DE ENTRADA</v>
          </cell>
          <cell r="E810" t="str">
            <v>ASIS.FIS.ENT.008</v>
          </cell>
          <cell r="F810" t="str">
            <v>Fiscal</v>
          </cell>
          <cell r="G810" t="str">
            <v>Célula de Entrada</v>
          </cell>
          <cell r="H810" t="str">
            <v>Lançamento Concur - Prestação de contas de viagens</v>
          </cell>
          <cell r="I810">
            <v>5</v>
          </cell>
          <cell r="J810" t="str">
            <v>Realizar conferência do relatório de prestação de contas e aprovar solicitação no Concur</v>
          </cell>
          <cell r="K810" t="str">
            <v>SIM</v>
          </cell>
          <cell r="L810" t="str">
            <v>PROD. CONTÍNUA</v>
          </cell>
          <cell r="M810" t="str">
            <v>TRANSACIONAL</v>
          </cell>
          <cell r="N810" t="str">
            <v>SIM</v>
          </cell>
          <cell r="O810" t="str">
            <v>CSC</v>
          </cell>
        </row>
        <row r="811">
          <cell r="B811" t="str">
            <v>AT_808</v>
          </cell>
          <cell r="C811" t="str">
            <v>CEL_ENT</v>
          </cell>
          <cell r="D811" t="str">
            <v>CÉLULA DE ENTRADA</v>
          </cell>
          <cell r="E811" t="str">
            <v>ASIS.FIS.ENT.009</v>
          </cell>
          <cell r="F811" t="str">
            <v>Fiscal</v>
          </cell>
          <cell r="G811" t="str">
            <v>Célula de Entrada</v>
          </cell>
          <cell r="H811" t="str">
            <v>Lançamento de fundo fixo</v>
          </cell>
          <cell r="I811">
            <v>6</v>
          </cell>
          <cell r="J811" t="str">
            <v>Realizar conferência das NFs referente ao fundo fixo e lançá-las no Originação</v>
          </cell>
          <cell r="K811" t="str">
            <v>SIM</v>
          </cell>
          <cell r="L811" t="str">
            <v>PROD. CONTÍNUA</v>
          </cell>
          <cell r="M811" t="str">
            <v>TRANSACIONAL</v>
          </cell>
          <cell r="N811" t="str">
            <v>SIM</v>
          </cell>
          <cell r="O811" t="str">
            <v>CSC</v>
          </cell>
        </row>
        <row r="812">
          <cell r="B812" t="str">
            <v>AT_809</v>
          </cell>
          <cell r="C812" t="str">
            <v>CEL_ENT</v>
          </cell>
          <cell r="D812" t="str">
            <v>CÉLULA DE ENTRADA</v>
          </cell>
          <cell r="E812" t="str">
            <v>ASIS.FIS.ENT.011</v>
          </cell>
          <cell r="F812" t="str">
            <v>Fiscal</v>
          </cell>
          <cell r="G812" t="str">
            <v>Célula de Entrada</v>
          </cell>
          <cell r="H812" t="str">
            <v>Lançamento de fretes</v>
          </cell>
          <cell r="I812">
            <v>7</v>
          </cell>
          <cell r="J812" t="str">
            <v>Realizar conferência do CTRC com os bilhetes e lancá-lo no Originação</v>
          </cell>
          <cell r="K812" t="str">
            <v>SIM</v>
          </cell>
          <cell r="L812" t="str">
            <v>PROD. CONTÍNUA</v>
          </cell>
          <cell r="M812" t="str">
            <v>TRANSACIONAL</v>
          </cell>
          <cell r="N812" t="str">
            <v>SIM</v>
          </cell>
          <cell r="O812" t="str">
            <v>CSC</v>
          </cell>
        </row>
        <row r="813">
          <cell r="B813" t="str">
            <v>AT_810</v>
          </cell>
          <cell r="C813" t="str">
            <v>CEL_ENT</v>
          </cell>
          <cell r="D813" t="str">
            <v>CÉLULA DE ENTRADA</v>
          </cell>
          <cell r="E813" t="str">
            <v>ASIS.FIS.ENT.012</v>
          </cell>
          <cell r="F813" t="str">
            <v>Fiscal</v>
          </cell>
          <cell r="G813" t="str">
            <v>Célula de Entrada</v>
          </cell>
          <cell r="H813" t="str">
            <v>Lançamento de Boleto</v>
          </cell>
          <cell r="I813">
            <v>8</v>
          </cell>
          <cell r="J813" t="str">
            <v>Lançar boletos de pagamentos no JDE e gerar relatório de pagamentos do dia</v>
          </cell>
          <cell r="K813" t="str">
            <v>SIM</v>
          </cell>
          <cell r="L813" t="str">
            <v>PROD. CONTÍNUA</v>
          </cell>
          <cell r="M813" t="str">
            <v>TRANSACIONAL</v>
          </cell>
          <cell r="N813" t="str">
            <v>SIM</v>
          </cell>
          <cell r="O813" t="str">
            <v>CSC</v>
          </cell>
        </row>
        <row r="814">
          <cell r="B814" t="str">
            <v>AT_811</v>
          </cell>
          <cell r="C814" t="str">
            <v>CEL_ENT</v>
          </cell>
          <cell r="D814" t="str">
            <v>CÉLULA DE ENTRADA</v>
          </cell>
          <cell r="E814" t="str">
            <v>ASIS.FIS.ENT.013</v>
          </cell>
          <cell r="F814" t="str">
            <v>Fiscal</v>
          </cell>
          <cell r="G814" t="str">
            <v>Célula de Entrada</v>
          </cell>
          <cell r="H814" t="str">
            <v>Gerar requisição de Compras</v>
          </cell>
          <cell r="I814">
            <v>9</v>
          </cell>
          <cell r="J814" t="str">
            <v>Gerar requisição e ordem de compra e lançar NF após aprovação no Máximo</v>
          </cell>
          <cell r="K814" t="str">
            <v>SIM</v>
          </cell>
          <cell r="L814" t="str">
            <v>PROD. CONTÍNUA</v>
          </cell>
          <cell r="M814" t="str">
            <v>TRANSACIONAL</v>
          </cell>
          <cell r="N814" t="str">
            <v>SIM</v>
          </cell>
          <cell r="O814" t="str">
            <v>AS-IS</v>
          </cell>
        </row>
        <row r="815">
          <cell r="B815" t="str">
            <v>AT_812</v>
          </cell>
          <cell r="C815" t="str">
            <v>CEL_ENT</v>
          </cell>
          <cell r="D815" t="str">
            <v>CÉLULA DE ENTRADA</v>
          </cell>
          <cell r="E815" t="str">
            <v>ASIS.FIS.ENT.015</v>
          </cell>
          <cell r="F815" t="str">
            <v>Fiscal</v>
          </cell>
          <cell r="G815" t="str">
            <v>Célula de Entrada</v>
          </cell>
          <cell r="H815" t="str">
            <v>Lançamentos de devoluções / remessas</v>
          </cell>
          <cell r="I815">
            <v>10</v>
          </cell>
          <cell r="J815" t="str">
            <v>Identificar produto devolvido no Máximo, lançar devoluções / remessas e informar solicitante</v>
          </cell>
          <cell r="K815" t="str">
            <v>SIM</v>
          </cell>
          <cell r="L815">
            <v>0</v>
          </cell>
          <cell r="M815" t="str">
            <v>TRANSACIONAL</v>
          </cell>
          <cell r="N815" t="str">
            <v>SIM</v>
          </cell>
          <cell r="O815" t="str">
            <v>CSC</v>
          </cell>
        </row>
        <row r="816">
          <cell r="B816" t="str">
            <v>AT_813</v>
          </cell>
          <cell r="C816" t="str">
            <v>CEL_ENT</v>
          </cell>
          <cell r="D816" t="str">
            <v>CÉLULA DE ENTRADA</v>
          </cell>
          <cell r="E816" t="str">
            <v>ASIS.FIS.ENT.017</v>
          </cell>
          <cell r="F816" t="str">
            <v>Fiscal</v>
          </cell>
          <cell r="G816" t="str">
            <v>Célula de Entrada</v>
          </cell>
          <cell r="H816" t="str">
            <v>Lançamentos de Impostos</v>
          </cell>
          <cell r="I816">
            <v>11</v>
          </cell>
          <cell r="J816" t="str">
            <v>Gerar requisição e ordem de compra no Máximo e lançar NF após aprovação</v>
          </cell>
          <cell r="K816" t="str">
            <v>SIM</v>
          </cell>
          <cell r="L816">
            <v>0</v>
          </cell>
          <cell r="M816" t="str">
            <v>TRANSACIONAL</v>
          </cell>
          <cell r="N816" t="str">
            <v>SIM</v>
          </cell>
          <cell r="O816" t="str">
            <v>CSC</v>
          </cell>
        </row>
        <row r="817">
          <cell r="B817" t="str">
            <v>AT_814</v>
          </cell>
          <cell r="C817" t="str">
            <v>CEL_ENT</v>
          </cell>
          <cell r="D817" t="str">
            <v>CÉLULA DE ENTRADA</v>
          </cell>
          <cell r="E817" t="str">
            <v>ASIS.FIS.ENT.022</v>
          </cell>
          <cell r="F817" t="str">
            <v>Fiscal</v>
          </cell>
          <cell r="G817" t="str">
            <v>Célula de Entrada</v>
          </cell>
          <cell r="H817" t="str">
            <v>Lançamentos de Adiantamento</v>
          </cell>
          <cell r="I817">
            <v>12</v>
          </cell>
          <cell r="J817" t="str">
            <v>Conferir se existe AFE para a OC e lançar adiantamento no Máximo</v>
          </cell>
          <cell r="K817" t="str">
            <v>SIM</v>
          </cell>
          <cell r="L817">
            <v>0</v>
          </cell>
          <cell r="M817" t="str">
            <v>TRANSACIONAL</v>
          </cell>
          <cell r="N817" t="str">
            <v>SIM</v>
          </cell>
          <cell r="O817" t="str">
            <v>CSC</v>
          </cell>
        </row>
        <row r="818">
          <cell r="B818" t="str">
            <v>AT_815</v>
          </cell>
          <cell r="C818" t="str">
            <v>CEL_ENT</v>
          </cell>
          <cell r="D818" t="str">
            <v>CÉLULA DE ENTRADA</v>
          </cell>
          <cell r="E818" t="str">
            <v>ASIS.FIS.ENT.016</v>
          </cell>
          <cell r="F818" t="str">
            <v>Fiscal</v>
          </cell>
          <cell r="G818" t="str">
            <v>Célula de Entrada</v>
          </cell>
          <cell r="H818" t="str">
            <v>Lançamentos de importação / exportação</v>
          </cell>
          <cell r="I818">
            <v>13</v>
          </cell>
          <cell r="J818" t="str">
            <v>Digitalizar e lançar NF no Originação</v>
          </cell>
          <cell r="K818" t="str">
            <v>SIM</v>
          </cell>
          <cell r="L818">
            <v>0</v>
          </cell>
          <cell r="M818" t="str">
            <v>TRANSACIONAL</v>
          </cell>
          <cell r="N818" t="str">
            <v>NÃO</v>
          </cell>
          <cell r="O818" t="str">
            <v>CSC-PA</v>
          </cell>
        </row>
        <row r="819">
          <cell r="B819" t="str">
            <v>AT_816</v>
          </cell>
          <cell r="C819" t="str">
            <v>CEL_ENT</v>
          </cell>
          <cell r="D819" t="str">
            <v>CÉLULA DE ENTRADA</v>
          </cell>
          <cell r="E819" t="str">
            <v>ASIS.FIS.ENT.016</v>
          </cell>
          <cell r="F819" t="str">
            <v>Fiscal</v>
          </cell>
          <cell r="G819" t="str">
            <v>Célula de Entrada</v>
          </cell>
          <cell r="H819" t="str">
            <v>Lançamentos de importação / exportação (Catalão e Paranaguá)</v>
          </cell>
          <cell r="I819">
            <v>14</v>
          </cell>
          <cell r="J819" t="str">
            <v>Gerar NF Mãe e cadastrar produto no MIC</v>
          </cell>
          <cell r="K819" t="str">
            <v>SIM</v>
          </cell>
          <cell r="L819">
            <v>0</v>
          </cell>
          <cell r="M819" t="str">
            <v>TRANSACIONAL</v>
          </cell>
          <cell r="N819" t="str">
            <v>SIM</v>
          </cell>
          <cell r="O819" t="str">
            <v>CSC</v>
          </cell>
        </row>
        <row r="820">
          <cell r="B820" t="str">
            <v>AT_817</v>
          </cell>
          <cell r="C820" t="str">
            <v>CEL_ENT</v>
          </cell>
          <cell r="D820" t="str">
            <v>CÉLULA DE ENTRADA</v>
          </cell>
          <cell r="E820" t="str">
            <v>ASIS.FIS.ENT.016</v>
          </cell>
          <cell r="F820" t="str">
            <v>Fiscal</v>
          </cell>
          <cell r="G820" t="str">
            <v>Célula de Entrada</v>
          </cell>
          <cell r="H820" t="str">
            <v>Lançamentos de importação / exportação (Catalão e Paranaguá)</v>
          </cell>
          <cell r="I820">
            <v>15</v>
          </cell>
          <cell r="J820" t="str">
            <v>Gerar um relatório no MIC com as NF emitidas e lancá-las no originação</v>
          </cell>
          <cell r="K820" t="str">
            <v>SIM</v>
          </cell>
          <cell r="L820">
            <v>0</v>
          </cell>
          <cell r="M820" t="str">
            <v>TRANSACIONAL</v>
          </cell>
          <cell r="N820" t="str">
            <v>SIM</v>
          </cell>
          <cell r="O820" t="str">
            <v>CSC</v>
          </cell>
        </row>
        <row r="821">
          <cell r="B821" t="str">
            <v>AT_818</v>
          </cell>
          <cell r="C821" t="str">
            <v>CEL_ENT</v>
          </cell>
          <cell r="D821" t="str">
            <v>CÉLULA DE ENTRADA</v>
          </cell>
          <cell r="E821" t="str">
            <v>ASIS.FIS.ENT.018</v>
          </cell>
          <cell r="F821" t="str">
            <v>Fiscal</v>
          </cell>
          <cell r="G821" t="str">
            <v>Célula de Entrada</v>
          </cell>
          <cell r="H821" t="str">
            <v>Lançamento do combustível / REPOM</v>
          </cell>
          <cell r="I821">
            <v>16</v>
          </cell>
          <cell r="J821" t="str">
            <v>Lançar NF referente ao consumo de combustível  no Originação</v>
          </cell>
          <cell r="K821" t="str">
            <v>SIM</v>
          </cell>
          <cell r="L821">
            <v>0</v>
          </cell>
          <cell r="M821" t="str">
            <v>TRANSACIONAL</v>
          </cell>
          <cell r="N821" t="str">
            <v>SIM</v>
          </cell>
          <cell r="O821" t="str">
            <v>CSC</v>
          </cell>
        </row>
        <row r="822">
          <cell r="B822" t="str">
            <v>AT_819</v>
          </cell>
          <cell r="C822" t="str">
            <v>CEL_ENT</v>
          </cell>
          <cell r="D822" t="str">
            <v>CÉLULA DE ENTRADA</v>
          </cell>
          <cell r="E822" t="str">
            <v>ASIS.FIS.ENT.101</v>
          </cell>
          <cell r="F822" t="str">
            <v>Fiscal</v>
          </cell>
          <cell r="G822" t="str">
            <v>Célula de Entrada</v>
          </cell>
          <cell r="H822" t="str">
            <v>Cartão Combustível</v>
          </cell>
          <cell r="I822">
            <v>17</v>
          </cell>
          <cell r="J822" t="str">
            <v>Conciliar extratos e NF referentes ao Cartão Combustível e lançar fatura no Originação</v>
          </cell>
          <cell r="K822" t="str">
            <v>SIM</v>
          </cell>
          <cell r="L822">
            <v>0</v>
          </cell>
          <cell r="M822" t="str">
            <v>TRANSACIONAL</v>
          </cell>
          <cell r="N822" t="str">
            <v>SIM</v>
          </cell>
          <cell r="O822" t="str">
            <v>CSC</v>
          </cell>
        </row>
        <row r="823">
          <cell r="B823" t="str">
            <v>AT_820</v>
          </cell>
          <cell r="C823" t="str">
            <v>CEL_ENT</v>
          </cell>
          <cell r="D823" t="str">
            <v>CÉLULA DE ENTRADA</v>
          </cell>
          <cell r="E823" t="str">
            <v>ASIS.FIS.ENT.023</v>
          </cell>
          <cell r="F823" t="str">
            <v>Fiscal</v>
          </cell>
          <cell r="G823" t="str">
            <v>Célula de Entrada</v>
          </cell>
          <cell r="H823" t="str">
            <v>Lançamentos Sartco</v>
          </cell>
          <cell r="I823">
            <v>18</v>
          </cell>
          <cell r="J823" t="str">
            <v>Conferir documentos referentes ao Sartco, criar quitação e aprová-la no Originação</v>
          </cell>
          <cell r="K823" t="str">
            <v>SIM</v>
          </cell>
          <cell r="L823">
            <v>0</v>
          </cell>
          <cell r="M823" t="str">
            <v>TRANSACIONAL</v>
          </cell>
          <cell r="N823" t="str">
            <v>SIM</v>
          </cell>
          <cell r="O823" t="str">
            <v>CSC</v>
          </cell>
        </row>
        <row r="824">
          <cell r="B824" t="str">
            <v>AT_821</v>
          </cell>
          <cell r="C824" t="str">
            <v>CEL_ENT</v>
          </cell>
          <cell r="D824" t="str">
            <v>CÉLULA DE ENTRADA</v>
          </cell>
          <cell r="E824" t="str">
            <v>ASIS.FIS.ENT.102</v>
          </cell>
          <cell r="F824" t="str">
            <v>Fiscal</v>
          </cell>
          <cell r="G824" t="str">
            <v>Célula de Entrada</v>
          </cell>
          <cell r="H824" t="str">
            <v>Lançamento Sartco Soja</v>
          </cell>
          <cell r="I824">
            <v>19</v>
          </cell>
          <cell r="J824" t="str">
            <v>Conferir NF dereferente a compra de soja, aplicar ticket e lançar conhecimento de transporte no Originação</v>
          </cell>
          <cell r="K824" t="str">
            <v>SIM</v>
          </cell>
          <cell r="L824">
            <v>0</v>
          </cell>
          <cell r="M824" t="str">
            <v>TRANSACIONAL</v>
          </cell>
          <cell r="N824" t="str">
            <v>SIM</v>
          </cell>
          <cell r="O824" t="str">
            <v>CSC</v>
          </cell>
        </row>
        <row r="825">
          <cell r="B825" t="str">
            <v>AT_822</v>
          </cell>
          <cell r="C825" t="str">
            <v>CEL_ENT</v>
          </cell>
          <cell r="D825" t="str">
            <v>CÉLULA DE ENTRADA</v>
          </cell>
          <cell r="E825" t="str">
            <v>ASIS.FIS.ENT.103</v>
          </cell>
          <cell r="F825" t="str">
            <v>Fiscal</v>
          </cell>
          <cell r="G825" t="str">
            <v>Célula de Entrada</v>
          </cell>
          <cell r="H825" t="str">
            <v>Recebimento Almoxarifado e Manutenção</v>
          </cell>
          <cell r="I825">
            <v>20</v>
          </cell>
          <cell r="J825" t="str">
            <v>Conferir NF com pedido de compra, realizar entrada da mercadoria no Máximo e encaminhar NF para célula de entrada</v>
          </cell>
          <cell r="K825" t="str">
            <v>SIM</v>
          </cell>
          <cell r="L825">
            <v>0</v>
          </cell>
          <cell r="M825" t="str">
            <v>TRANSACIONAL</v>
          </cell>
          <cell r="N825" t="str">
            <v>NÃO</v>
          </cell>
          <cell r="O825" t="str">
            <v>AS-IS</v>
          </cell>
        </row>
        <row r="826">
          <cell r="B826" t="str">
            <v>AT_823</v>
          </cell>
          <cell r="C826" t="str">
            <v>CEL_ENT</v>
          </cell>
          <cell r="D826" t="str">
            <v>CÉLULA DE ENTRADA</v>
          </cell>
          <cell r="E826" t="str">
            <v>ASIS.FIS.ENT.104</v>
          </cell>
          <cell r="F826" t="str">
            <v>Fiscal</v>
          </cell>
          <cell r="G826" t="str">
            <v>Célula de Entrada</v>
          </cell>
          <cell r="H826" t="str">
            <v>Lançamento de NF de Fornecedor</v>
          </cell>
          <cell r="I826">
            <v>21</v>
          </cell>
          <cell r="J826" t="str">
            <v>Importar arquivo de entrada de despachante, gerar e aplicar ticket e encaminhar para aprovação</v>
          </cell>
          <cell r="K826" t="str">
            <v>SIM</v>
          </cell>
          <cell r="L826">
            <v>0</v>
          </cell>
          <cell r="M826" t="str">
            <v>TRANSACIONAL</v>
          </cell>
          <cell r="N826" t="str">
            <v>NÃO</v>
          </cell>
          <cell r="O826" t="str">
            <v>CSC</v>
          </cell>
        </row>
        <row r="827">
          <cell r="B827" t="str">
            <v>AT_824</v>
          </cell>
          <cell r="C827" t="str">
            <v>CEL_ENT</v>
          </cell>
          <cell r="D827" t="str">
            <v>CÉLULA DE ENTRADA</v>
          </cell>
          <cell r="E827" t="str">
            <v>ASIS.FIS.ENT.105</v>
          </cell>
          <cell r="F827" t="str">
            <v>Fiscal</v>
          </cell>
          <cell r="G827" t="str">
            <v>Célula de Entrada</v>
          </cell>
          <cell r="H827" t="str">
            <v>Lançamento Embalagem e Matéria-prima</v>
          </cell>
          <cell r="I827">
            <v>22</v>
          </cell>
          <cell r="J827" t="str">
            <v>Coletar assinatura do controller, lançar NF, aprovar voucher no JDE e enviar para o Financeiro para pagamento</v>
          </cell>
          <cell r="K827" t="str">
            <v>SIM</v>
          </cell>
          <cell r="L827">
            <v>0</v>
          </cell>
          <cell r="M827" t="str">
            <v>TRANSACIONAL</v>
          </cell>
          <cell r="N827" t="str">
            <v>SIM</v>
          </cell>
          <cell r="O827" t="str">
            <v>CSC</v>
          </cell>
        </row>
        <row r="828">
          <cell r="B828" t="str">
            <v>AT_825</v>
          </cell>
          <cell r="C828" t="str">
            <v>CEL_ENT</v>
          </cell>
          <cell r="D828" t="str">
            <v>CÉLULA DE ENTRADA</v>
          </cell>
          <cell r="E828" t="str">
            <v>ASIS.FIS.ENT.106</v>
          </cell>
          <cell r="F828" t="str">
            <v>Fiscal</v>
          </cell>
          <cell r="G828" t="str">
            <v>Célula de Entrada</v>
          </cell>
          <cell r="H828" t="str">
            <v>Lançamento de NF de Cobertura</v>
          </cell>
          <cell r="I828">
            <v>23</v>
          </cell>
          <cell r="J828" t="str">
            <v>Criar pedido e lançar NF no JDE, lançar complementos no Originação e arquivar NF</v>
          </cell>
          <cell r="K828" t="str">
            <v>SIM</v>
          </cell>
          <cell r="L828">
            <v>0</v>
          </cell>
          <cell r="M828" t="str">
            <v>TRANSACIONAL</v>
          </cell>
          <cell r="N828" t="str">
            <v>SIM</v>
          </cell>
          <cell r="O828" t="str">
            <v>CSC</v>
          </cell>
        </row>
        <row r="829">
          <cell r="B829" t="str">
            <v>AT_826</v>
          </cell>
          <cell r="C829" t="str">
            <v>CAD_ADD</v>
          </cell>
          <cell r="D829" t="str">
            <v>CADASTRO</v>
          </cell>
          <cell r="E829" t="str">
            <v>ASIS.GAQ.CDT.001</v>
          </cell>
          <cell r="F829" t="str">
            <v>Gerir Aquisição de Bens e Serviços</v>
          </cell>
          <cell r="G829" t="str">
            <v>Gerir Cadastros</v>
          </cell>
          <cell r="H829" t="str">
            <v>Gerir cadastro de cliente e fornecedores</v>
          </cell>
          <cell r="I829">
            <v>1</v>
          </cell>
          <cell r="J829" t="str">
            <v>Gerar o cadastro no Originação e solicitar aprovações para o Bridger e da Conta Corrente</v>
          </cell>
          <cell r="K829" t="str">
            <v>SIM</v>
          </cell>
          <cell r="L829" t="str">
            <v>PROD. CONTÍNUA</v>
          </cell>
          <cell r="M829" t="str">
            <v>INTERFERÊNCIA</v>
          </cell>
          <cell r="N829" t="str">
            <v>SIM</v>
          </cell>
          <cell r="O829" t="str">
            <v>INTERFERÊNCIA</v>
          </cell>
        </row>
        <row r="830">
          <cell r="B830" t="str">
            <v>AT_827</v>
          </cell>
          <cell r="C830" t="str">
            <v>CAD_ADD</v>
          </cell>
          <cell r="D830" t="str">
            <v>CADASTRO</v>
          </cell>
          <cell r="E830" t="str">
            <v>ASIS.GAQ.CDT.001</v>
          </cell>
          <cell r="F830" t="str">
            <v>Gerir Aquisição de Bens e Serviços</v>
          </cell>
          <cell r="G830" t="str">
            <v>Gerir Cadastros</v>
          </cell>
          <cell r="H830" t="str">
            <v>Gerir cadastro de cliente e fornecedores</v>
          </cell>
          <cell r="I830">
            <v>2</v>
          </cell>
          <cell r="J830" t="str">
            <v>Gerar o cadastro de cliente e fornecedor no Originação e solicitar aprovações para o Bridger e da Conta Corrente</v>
          </cell>
          <cell r="K830" t="str">
            <v>SIM</v>
          </cell>
          <cell r="L830" t="str">
            <v>PROD. CONTÍNUA</v>
          </cell>
          <cell r="M830" t="str">
            <v>TRANSACIONAL</v>
          </cell>
          <cell r="N830" t="str">
            <v>SIM</v>
          </cell>
          <cell r="O830" t="str">
            <v>CSC</v>
          </cell>
        </row>
        <row r="831">
          <cell r="B831" t="str">
            <v>AT_828</v>
          </cell>
          <cell r="C831" t="str">
            <v>CAD_ADD</v>
          </cell>
          <cell r="D831" t="str">
            <v>CADASTRO</v>
          </cell>
          <cell r="E831" t="str">
            <v>ASIS.GAQ.CDT.001</v>
          </cell>
          <cell r="F831" t="str">
            <v>Gerir Aquisição de Bens e Serviços</v>
          </cell>
          <cell r="G831" t="str">
            <v>Gerir Cadastros</v>
          </cell>
          <cell r="H831" t="str">
            <v>Gerir cadastro de cliente e fornecedores</v>
          </cell>
          <cell r="I831">
            <v>3</v>
          </cell>
          <cell r="J831" t="str">
            <v>Inserir dados no NVA, liberar ou reprovar cadastro no Originação e informar solicitantes quanto a resolução do chamado</v>
          </cell>
          <cell r="K831" t="str">
            <v>NÃO</v>
          </cell>
          <cell r="L831" t="str">
            <v>PROD. CONTÍNUA</v>
          </cell>
          <cell r="M831" t="str">
            <v>TRANSACIONAL</v>
          </cell>
          <cell r="N831" t="str">
            <v>SIM</v>
          </cell>
          <cell r="O831" t="str">
            <v>CSC</v>
          </cell>
        </row>
        <row r="832">
          <cell r="B832" t="str">
            <v>AT_829</v>
          </cell>
          <cell r="C832" t="str">
            <v>CAD_ADD</v>
          </cell>
          <cell r="D832" t="str">
            <v>CADASTRO</v>
          </cell>
          <cell r="E832" t="str">
            <v>ASIS.GAQ.CDT.001</v>
          </cell>
          <cell r="F832" t="str">
            <v>Gerir Aquisição de Bens e Serviços</v>
          </cell>
          <cell r="G832" t="str">
            <v>Gerir Cadastros</v>
          </cell>
          <cell r="H832" t="str">
            <v>Gerir cadastro de cliente e fornecedores</v>
          </cell>
          <cell r="I832">
            <v>4</v>
          </cell>
          <cell r="J832" t="str">
            <v>Analisar e liberar cadastro de cliente e fornecedor  no Originação</v>
          </cell>
          <cell r="K832" t="str">
            <v>NÃO</v>
          </cell>
          <cell r="L832" t="str">
            <v>PROD. CONTÍNUA</v>
          </cell>
          <cell r="M832" t="str">
            <v>TRANSACIONAL</v>
          </cell>
          <cell r="N832" t="str">
            <v>SIM</v>
          </cell>
          <cell r="O832" t="str">
            <v>CSC</v>
          </cell>
        </row>
        <row r="833">
          <cell r="B833" t="str">
            <v>AT_830</v>
          </cell>
          <cell r="C833" t="str">
            <v>CAD_COP</v>
          </cell>
          <cell r="D833" t="str">
            <v>CADASTRO</v>
          </cell>
          <cell r="E833" t="str">
            <v>ASIS.GAQ.CDT.002</v>
          </cell>
          <cell r="F833" t="str">
            <v>Gerir Aquisição de Bens e Serviços</v>
          </cell>
          <cell r="G833" t="str">
            <v>Gerir Cadastros</v>
          </cell>
          <cell r="H833" t="str">
            <v>Gerir cadastro de itens</v>
          </cell>
          <cell r="I833">
            <v>5</v>
          </cell>
          <cell r="J833" t="str">
            <v>Analisar formulário de solicitação cadastral recebido, criar e traduzir o cadastro de item no Máximo e registrar código NCM</v>
          </cell>
          <cell r="K833" t="str">
            <v>NÃO</v>
          </cell>
          <cell r="L833" t="str">
            <v>PROD. CONTÍNUA</v>
          </cell>
          <cell r="M833" t="str">
            <v>INTERFERÊNCIA</v>
          </cell>
          <cell r="N833" t="str">
            <v>SIM</v>
          </cell>
          <cell r="O833" t="str">
            <v>INTERFERÊNCIA</v>
          </cell>
        </row>
        <row r="834">
          <cell r="B834" t="str">
            <v>AT_831</v>
          </cell>
          <cell r="C834" t="str">
            <v>CAD_COP</v>
          </cell>
          <cell r="D834" t="str">
            <v>CADASTRO</v>
          </cell>
          <cell r="E834" t="str">
            <v>ASIS.GAQ.CDT.002</v>
          </cell>
          <cell r="F834" t="str">
            <v>Gerir Aquisição de Bens e Serviços</v>
          </cell>
          <cell r="G834" t="str">
            <v>Gerir Cadastros</v>
          </cell>
          <cell r="H834" t="str">
            <v>Gerir cadastro de itens</v>
          </cell>
          <cell r="I834">
            <v>6</v>
          </cell>
          <cell r="J834" t="str">
            <v>Vincular o cadastro do item no Máximo com JDE</v>
          </cell>
          <cell r="K834" t="str">
            <v>NÃO</v>
          </cell>
          <cell r="L834" t="str">
            <v>PROD. CONTÍNUA</v>
          </cell>
          <cell r="M834" t="str">
            <v>TRANSACIONAL</v>
          </cell>
          <cell r="N834" t="str">
            <v>SIM</v>
          </cell>
          <cell r="O834" t="str">
            <v>CSC</v>
          </cell>
        </row>
        <row r="835">
          <cell r="B835" t="str">
            <v>AT_832</v>
          </cell>
          <cell r="C835" t="str">
            <v>CAD_ADD</v>
          </cell>
          <cell r="D835" t="str">
            <v>CADASTRO</v>
          </cell>
          <cell r="E835" t="str">
            <v>ASIS.GAQ.CDT.003</v>
          </cell>
          <cell r="F835" t="str">
            <v>Gerir Aquisição de Bens e Serviços</v>
          </cell>
          <cell r="G835" t="str">
            <v>Gerir Cadastros</v>
          </cell>
          <cell r="H835" t="str">
            <v>Alterar dados do cadastro clifor</v>
          </cell>
          <cell r="I835">
            <v>7</v>
          </cell>
          <cell r="J835" t="str">
            <v>Alterar dados de clientes e fornecedores no Originação</v>
          </cell>
          <cell r="K835" t="str">
            <v>SIM</v>
          </cell>
          <cell r="L835" t="str">
            <v>PROD. CONTÍNUA</v>
          </cell>
          <cell r="M835" t="str">
            <v>INTERFERÊNCIA</v>
          </cell>
          <cell r="N835" t="str">
            <v>SIM</v>
          </cell>
          <cell r="O835" t="str">
            <v>INTERFERÊNCIA</v>
          </cell>
        </row>
        <row r="836">
          <cell r="B836" t="str">
            <v>AT_833</v>
          </cell>
          <cell r="C836" t="str">
            <v>CAD_ADD</v>
          </cell>
          <cell r="D836" t="str">
            <v>CADASTRO</v>
          </cell>
          <cell r="E836" t="str">
            <v>ASIS.GAQ.CDT.003</v>
          </cell>
          <cell r="F836" t="str">
            <v>Gerir Aquisição de Bens e Serviços</v>
          </cell>
          <cell r="G836" t="str">
            <v>Gerir Cadastros</v>
          </cell>
          <cell r="H836" t="str">
            <v>Alterar dados do cadastro clifor</v>
          </cell>
          <cell r="I836">
            <v>8</v>
          </cell>
          <cell r="J836" t="str">
            <v>Conferir informações de cadastro de cliente e fornecedores alteradas e liberar cadastro no Originação</v>
          </cell>
          <cell r="K836" t="str">
            <v>NÃO</v>
          </cell>
          <cell r="L836" t="str">
            <v>PROD. CONTÍNUA</v>
          </cell>
          <cell r="M836" t="str">
            <v>TRANSACIONAL</v>
          </cell>
          <cell r="N836" t="str">
            <v>SIM</v>
          </cell>
          <cell r="O836" t="str">
            <v>CSC</v>
          </cell>
        </row>
        <row r="837">
          <cell r="B837" t="str">
            <v>AT_834</v>
          </cell>
          <cell r="C837" t="str">
            <v>CAD_COP</v>
          </cell>
          <cell r="D837" t="str">
            <v>CADASTRO</v>
          </cell>
          <cell r="E837" t="str">
            <v>ASIS.GAQ.CDT.004</v>
          </cell>
          <cell r="F837" t="str">
            <v>Gerir Aquisição de Bens e Serviços</v>
          </cell>
          <cell r="G837" t="str">
            <v>Gerir Cadastros</v>
          </cell>
          <cell r="H837" t="str">
            <v>Gerir cadastro de produtos acabados</v>
          </cell>
          <cell r="I837">
            <v>9</v>
          </cell>
          <cell r="J837" t="str">
            <v>Atender solicitações de cadastro de produtos acabados</v>
          </cell>
          <cell r="K837" t="str">
            <v>NÃO</v>
          </cell>
          <cell r="L837" t="str">
            <v>PROD. CONTÍNUA</v>
          </cell>
          <cell r="M837" t="str">
            <v>INTERFERÊNCIA</v>
          </cell>
          <cell r="N837" t="str">
            <v>SIM</v>
          </cell>
          <cell r="O837" t="str">
            <v>INTERFERÊNCIA</v>
          </cell>
        </row>
        <row r="838">
          <cell r="B838" t="str">
            <v>AT_835</v>
          </cell>
          <cell r="C838" t="str">
            <v>CAD_COP</v>
          </cell>
          <cell r="D838" t="str">
            <v>CADASTRO</v>
          </cell>
          <cell r="E838" t="str">
            <v>ASIS.GAQ.CDT.005</v>
          </cell>
          <cell r="F838" t="str">
            <v>Gerir Aquisição de Bens e Serviços</v>
          </cell>
          <cell r="G838" t="str">
            <v>Gerir Cadastros</v>
          </cell>
          <cell r="H838" t="str">
            <v>Gerir cadastro de Fertilizantes</v>
          </cell>
          <cell r="I838">
            <v>10</v>
          </cell>
          <cell r="J838" t="str">
            <v>Atender solicitações de cadastro de fórmula de Fertilizantes</v>
          </cell>
          <cell r="K838" t="str">
            <v>NÃO</v>
          </cell>
          <cell r="L838" t="str">
            <v>PROD. CONTÍNUA</v>
          </cell>
          <cell r="M838" t="str">
            <v>INTERFERÊNCIA</v>
          </cell>
          <cell r="N838" t="str">
            <v>SIM</v>
          </cell>
          <cell r="O838" t="str">
            <v>AS-IS</v>
          </cell>
        </row>
        <row r="839">
          <cell r="B839" t="str">
            <v>AT_836</v>
          </cell>
          <cell r="C839" t="str">
            <v>CAD_COP</v>
          </cell>
          <cell r="D839" t="str">
            <v>CADASTRO</v>
          </cell>
          <cell r="E839" t="str">
            <v>ASIS.GAQ.CDT.006</v>
          </cell>
          <cell r="F839" t="str">
            <v>Gerir Aquisição de Bens e Serviços</v>
          </cell>
          <cell r="G839" t="str">
            <v>Gerir Cadastros</v>
          </cell>
          <cell r="H839" t="str">
            <v>Gerir cadastro de nova filial ou unidade</v>
          </cell>
          <cell r="I839">
            <v>11</v>
          </cell>
          <cell r="J839" t="str">
            <v>Cadastrar nova filial ou unidade no Originação</v>
          </cell>
          <cell r="K839" t="str">
            <v>NÃO</v>
          </cell>
          <cell r="L839" t="str">
            <v>PROD. CONTÍNUA</v>
          </cell>
          <cell r="M839" t="str">
            <v>INTERFERÊNCIA</v>
          </cell>
          <cell r="N839" t="str">
            <v>SIM</v>
          </cell>
          <cell r="O839" t="str">
            <v>INTERFERÊNCIA</v>
          </cell>
        </row>
        <row r="840">
          <cell r="B840" t="str">
            <v>AT_837</v>
          </cell>
          <cell r="C840" t="str">
            <v>CAD_COP</v>
          </cell>
          <cell r="D840" t="str">
            <v>CADASTRO</v>
          </cell>
          <cell r="E840">
            <v>0</v>
          </cell>
          <cell r="F840" t="str">
            <v>Controladoria</v>
          </cell>
          <cell r="G840" t="str">
            <v>Cadastro Corporativo</v>
          </cell>
          <cell r="H840" t="str">
            <v>Clifor bloqueado</v>
          </cell>
          <cell r="I840">
            <v>12</v>
          </cell>
          <cell r="J840" t="str">
            <v>Atender chamado relacionado a clifor bloqueado ou ausência de informação de cadastro de fornecedor</v>
          </cell>
          <cell r="K840" t="str">
            <v>NÃO</v>
          </cell>
          <cell r="L840" t="str">
            <v>PROD. CONTÍNUA</v>
          </cell>
          <cell r="M840" t="str">
            <v>INTERFERÊNCIA</v>
          </cell>
          <cell r="N840" t="str">
            <v>SIM</v>
          </cell>
          <cell r="O840" t="str">
            <v>INTERFERÊNCIA</v>
          </cell>
        </row>
        <row r="841">
          <cell r="B841" t="str">
            <v>AT_838</v>
          </cell>
          <cell r="C841" t="str">
            <v>CAD_COP</v>
          </cell>
          <cell r="D841" t="str">
            <v>CADASTRO</v>
          </cell>
          <cell r="E841">
            <v>0</v>
          </cell>
          <cell r="F841" t="str">
            <v>Controladoria</v>
          </cell>
          <cell r="G841" t="str">
            <v>Cadastro Corporativo</v>
          </cell>
          <cell r="H841" t="str">
            <v>Associação de Conta Contábil</v>
          </cell>
          <cell r="I841">
            <v>13</v>
          </cell>
          <cell r="J841" t="str">
            <v>Analisar coerência da conta e BU, solicitar correção para Decatur e realizar associação no JDE</v>
          </cell>
          <cell r="K841" t="str">
            <v>NÃO</v>
          </cell>
          <cell r="L841" t="str">
            <v>PROD. CONTÍNUA</v>
          </cell>
          <cell r="M841" t="str">
            <v>INTERFERÊNCIA</v>
          </cell>
          <cell r="N841" t="str">
            <v>SIM</v>
          </cell>
          <cell r="O841" t="str">
            <v>INTERFERÊNCIA</v>
          </cell>
        </row>
        <row r="842">
          <cell r="B842" t="str">
            <v>AT_839</v>
          </cell>
          <cell r="C842" t="str">
            <v>CAD_COP</v>
          </cell>
          <cell r="D842" t="str">
            <v>CADASTRO</v>
          </cell>
          <cell r="E842">
            <v>0</v>
          </cell>
          <cell r="F842" t="str">
            <v>Controladoria</v>
          </cell>
          <cell r="G842" t="str">
            <v>Cadastro Corporativo</v>
          </cell>
          <cell r="H842" t="str">
            <v>Lotes com Erro</v>
          </cell>
          <cell r="I842">
            <v>14</v>
          </cell>
          <cell r="J842" t="str">
            <v>Identificar e recontabilizar lote com erro e corrigir cadastro</v>
          </cell>
          <cell r="K842" t="str">
            <v>NÃO</v>
          </cell>
          <cell r="L842" t="str">
            <v>PROD. CONTÍNUA</v>
          </cell>
          <cell r="M842" t="str">
            <v>INTERFERÊNCIA</v>
          </cell>
          <cell r="N842" t="str">
            <v>SIM</v>
          </cell>
          <cell r="O842" t="str">
            <v>INTERFERÊNCIA</v>
          </cell>
        </row>
        <row r="843">
          <cell r="B843" t="str">
            <v>AT_840</v>
          </cell>
          <cell r="C843" t="str">
            <v>CAD_COP</v>
          </cell>
          <cell r="D843" t="str">
            <v>CADASTRO</v>
          </cell>
          <cell r="E843">
            <v>0</v>
          </cell>
          <cell r="F843" t="str">
            <v>Controladoria</v>
          </cell>
          <cell r="G843" t="str">
            <v>Cadastro Corporativo</v>
          </cell>
          <cell r="H843" t="str">
            <v>Pedido de Venda não Contabilidado</v>
          </cell>
          <cell r="I843">
            <v>15</v>
          </cell>
          <cell r="J843" t="str">
            <v>Identificar o erro do pedido de venda na contabilizado, corigí-lo e recontabilizar o pedido de venda</v>
          </cell>
          <cell r="K843" t="str">
            <v>NÃO</v>
          </cell>
          <cell r="L843" t="str">
            <v>PROD. CONTÍNUA</v>
          </cell>
          <cell r="M843" t="str">
            <v>INTERFERÊNCIA</v>
          </cell>
          <cell r="N843" t="str">
            <v>SIM</v>
          </cell>
          <cell r="O843" t="str">
            <v>INTERFERÊNCIA</v>
          </cell>
        </row>
        <row r="844">
          <cell r="B844" t="str">
            <v>AT_841</v>
          </cell>
          <cell r="C844" t="str">
            <v>CAD_COP</v>
          </cell>
          <cell r="D844" t="str">
            <v>CADASTRO</v>
          </cell>
          <cell r="E844">
            <v>0</v>
          </cell>
          <cell r="F844" t="str">
            <v>Controladoria</v>
          </cell>
          <cell r="G844" t="str">
            <v>Cadastro Corporativo</v>
          </cell>
          <cell r="H844" t="str">
            <v>Integridade JDE</v>
          </cell>
          <cell r="I844">
            <v>16</v>
          </cell>
          <cell r="J844" t="str">
            <v>Atender chamados relacionados a integridade do JDE</v>
          </cell>
          <cell r="K844" t="str">
            <v>NÃO</v>
          </cell>
          <cell r="L844" t="str">
            <v>PROD. CONTÍNUA</v>
          </cell>
          <cell r="M844" t="str">
            <v>INTERFERÊNCIA</v>
          </cell>
          <cell r="N844" t="str">
            <v>SIM</v>
          </cell>
          <cell r="O844" t="str">
            <v>INTERFERÊNCIA</v>
          </cell>
        </row>
        <row r="845">
          <cell r="B845" t="str">
            <v>AT_842</v>
          </cell>
          <cell r="C845" t="str">
            <v>CAD_COP</v>
          </cell>
          <cell r="D845" t="str">
            <v>CADASTRO</v>
          </cell>
          <cell r="E845">
            <v>0</v>
          </cell>
          <cell r="F845" t="str">
            <v>Controladoria</v>
          </cell>
          <cell r="G845" t="str">
            <v>Cadastro Corporativo</v>
          </cell>
          <cell r="H845" t="str">
            <v>Estorno de Pagamento e Voucher</v>
          </cell>
          <cell r="I845">
            <v>17</v>
          </cell>
          <cell r="J845" t="str">
            <v>Identificar erro de pagamento ou Voucher e realizar estorno</v>
          </cell>
          <cell r="K845" t="str">
            <v>NÃO</v>
          </cell>
          <cell r="L845" t="str">
            <v>PROD. CONTÍNUA</v>
          </cell>
          <cell r="M845" t="str">
            <v>INTERFERÊNCIA</v>
          </cell>
          <cell r="N845" t="str">
            <v>SIM</v>
          </cell>
          <cell r="O845" t="str">
            <v>INTERFERÊNCIA</v>
          </cell>
        </row>
        <row r="846">
          <cell r="B846" t="str">
            <v>AT_843</v>
          </cell>
          <cell r="C846" t="str">
            <v>CAD_COP</v>
          </cell>
          <cell r="D846" t="str">
            <v>CADASTRO</v>
          </cell>
          <cell r="E846">
            <v>0</v>
          </cell>
          <cell r="F846" t="str">
            <v>Controladoria</v>
          </cell>
          <cell r="G846" t="str">
            <v>Cadastro Corporativo</v>
          </cell>
          <cell r="H846" t="str">
            <v>Cadastro Localidade</v>
          </cell>
          <cell r="I846">
            <v>18</v>
          </cell>
          <cell r="J846" t="str">
            <v>Cadastrar localidade no Concur</v>
          </cell>
          <cell r="K846" t="str">
            <v>NÃO</v>
          </cell>
          <cell r="L846" t="str">
            <v>PROD. CONTÍNUA</v>
          </cell>
          <cell r="M846" t="str">
            <v>INTERFERÊNCIA</v>
          </cell>
          <cell r="N846" t="str">
            <v>SIM</v>
          </cell>
          <cell r="O846" t="str">
            <v>INTERFERÊNCIA</v>
          </cell>
        </row>
        <row r="847">
          <cell r="B847" t="str">
            <v>AT_844</v>
          </cell>
          <cell r="C847" t="str">
            <v>CAD_COP</v>
          </cell>
          <cell r="D847" t="str">
            <v>CADASTRO</v>
          </cell>
          <cell r="E847">
            <v>0</v>
          </cell>
          <cell r="F847" t="str">
            <v>Controladoria</v>
          </cell>
          <cell r="G847" t="str">
            <v>Cadastro Corporativo</v>
          </cell>
          <cell r="H847" t="str">
            <v>Interface Concur x JDE</v>
          </cell>
          <cell r="I847">
            <v>19</v>
          </cell>
          <cell r="J847" t="str">
            <v xml:space="preserve">Identificar erros de interface Concur x JDE e abrir chamado para correção </v>
          </cell>
          <cell r="K847" t="str">
            <v>NÃO</v>
          </cell>
          <cell r="L847" t="str">
            <v>PROD. CONTÍNUA</v>
          </cell>
          <cell r="M847" t="str">
            <v>INTERFERÊNCIA</v>
          </cell>
          <cell r="N847" t="str">
            <v>SIM</v>
          </cell>
          <cell r="O847" t="str">
            <v>INTERFERÊNCIA</v>
          </cell>
        </row>
        <row r="848">
          <cell r="B848" t="str">
            <v>AT_845</v>
          </cell>
          <cell r="C848" t="str">
            <v>CAD_COP</v>
          </cell>
          <cell r="D848" t="str">
            <v>CADASTRO</v>
          </cell>
          <cell r="E848">
            <v>0</v>
          </cell>
          <cell r="F848" t="str">
            <v>Controladoria</v>
          </cell>
          <cell r="G848" t="str">
            <v>Cadastro Corporativo</v>
          </cell>
          <cell r="H848" t="str">
            <v>Problema de Acesso - Concur</v>
          </cell>
          <cell r="I848">
            <v>20</v>
          </cell>
          <cell r="J848" t="str">
            <v>Suportar usuário quanto acesso ao Concur</v>
          </cell>
          <cell r="K848" t="str">
            <v>NÃO</v>
          </cell>
          <cell r="L848" t="str">
            <v>INTERFERÊNCIA</v>
          </cell>
          <cell r="M848" t="str">
            <v>INTERFERÊNCIA</v>
          </cell>
          <cell r="N848" t="str">
            <v>SIM</v>
          </cell>
          <cell r="O848" t="str">
            <v>INTERFERÊNCIA</v>
          </cell>
        </row>
        <row r="849">
          <cell r="B849" t="str">
            <v>AT_846</v>
          </cell>
          <cell r="C849" t="str">
            <v>CAD_COP</v>
          </cell>
          <cell r="D849" t="str">
            <v>CADASTRO</v>
          </cell>
          <cell r="E849">
            <v>0</v>
          </cell>
          <cell r="F849" t="str">
            <v>Controladoria</v>
          </cell>
          <cell r="G849" t="str">
            <v>Cadastro Corporativo</v>
          </cell>
          <cell r="H849" t="str">
            <v>Desativar acesso do Usuário</v>
          </cell>
          <cell r="I849">
            <v>21</v>
          </cell>
          <cell r="J849" t="str">
            <v>Gerar relatório de pendências de despesas em aberto no Concur e enviá-lo para o RH</v>
          </cell>
          <cell r="K849" t="str">
            <v>NÃO</v>
          </cell>
          <cell r="L849" t="str">
            <v>PROD. CONTÍNUA</v>
          </cell>
          <cell r="M849" t="str">
            <v>TRANSACIONAL</v>
          </cell>
          <cell r="N849" t="str">
            <v>SIM</v>
          </cell>
          <cell r="O849" t="str">
            <v>CSC</v>
          </cell>
        </row>
        <row r="850">
          <cell r="B850" t="str">
            <v>AT_847</v>
          </cell>
          <cell r="C850" t="str">
            <v>CAD_COP</v>
          </cell>
          <cell r="D850" t="str">
            <v>CADASTRO</v>
          </cell>
          <cell r="E850">
            <v>0</v>
          </cell>
          <cell r="F850" t="str">
            <v>Controladoria</v>
          </cell>
          <cell r="G850" t="str">
            <v>Cadastro Corporativo</v>
          </cell>
          <cell r="H850" t="str">
            <v>Abertura de Período Fiscal</v>
          </cell>
          <cell r="I850">
            <v>22</v>
          </cell>
          <cell r="J850" t="str">
            <v>Atender chamados relacionados a abertura do Período Fiscal</v>
          </cell>
          <cell r="K850" t="str">
            <v>NÃO</v>
          </cell>
          <cell r="L850" t="str">
            <v>PROD. CONTÍNUA</v>
          </cell>
          <cell r="M850" t="str">
            <v>INTERFERÊNCIA</v>
          </cell>
          <cell r="N850" t="str">
            <v>SIM</v>
          </cell>
          <cell r="O850" t="str">
            <v>INTERFERÊNCIA</v>
          </cell>
        </row>
        <row r="851">
          <cell r="B851" t="str">
            <v>AT_848</v>
          </cell>
          <cell r="C851" t="str">
            <v>CAD_COP</v>
          </cell>
          <cell r="D851" t="str">
            <v>CADASTRO</v>
          </cell>
          <cell r="E851">
            <v>0</v>
          </cell>
          <cell r="F851" t="str">
            <v>Controladoria</v>
          </cell>
          <cell r="G851" t="str">
            <v>Cadastro Corporativo</v>
          </cell>
          <cell r="H851" t="str">
            <v>Cadastrar BU por Localidade</v>
          </cell>
          <cell r="I851">
            <v>23</v>
          </cell>
          <cell r="J851" t="str">
            <v>Cadastrar a BU e conta contábil na localidade solicitada</v>
          </cell>
          <cell r="K851" t="str">
            <v>NÃO</v>
          </cell>
          <cell r="L851" t="str">
            <v>INTERFERÊNCIA</v>
          </cell>
          <cell r="M851" t="str">
            <v>TRANSACIONAL</v>
          </cell>
          <cell r="N851" t="str">
            <v>SIM</v>
          </cell>
          <cell r="O851" t="str">
            <v>CSC</v>
          </cell>
        </row>
        <row r="852">
          <cell r="B852" t="str">
            <v>AT_849</v>
          </cell>
          <cell r="C852" t="str">
            <v>CAD_COP</v>
          </cell>
          <cell r="D852" t="str">
            <v>CADASTRO</v>
          </cell>
          <cell r="E852">
            <v>0</v>
          </cell>
          <cell r="F852" t="str">
            <v>Controladoria</v>
          </cell>
          <cell r="G852" t="str">
            <v>Cadastro Corporativo</v>
          </cell>
          <cell r="H852" t="str">
            <v>Criação / Alteração de BU</v>
          </cell>
          <cell r="I852">
            <v>24</v>
          </cell>
          <cell r="J852" t="str">
            <v>Criar ou alterar BU que teve erro identificado</v>
          </cell>
          <cell r="K852" t="str">
            <v>NÃO</v>
          </cell>
          <cell r="L852" t="str">
            <v>PROD. CONTÍNUA</v>
          </cell>
          <cell r="M852" t="str">
            <v>TRANSACIONAL</v>
          </cell>
          <cell r="N852" t="str">
            <v>SIM</v>
          </cell>
          <cell r="O852" t="str">
            <v>INTERFERÊNCIA</v>
          </cell>
        </row>
        <row r="853">
          <cell r="B853" t="str">
            <v>AT_850</v>
          </cell>
          <cell r="C853" t="str">
            <v>CAD_COP</v>
          </cell>
          <cell r="D853" t="str">
            <v>CADASTRO</v>
          </cell>
          <cell r="E853">
            <v>0</v>
          </cell>
          <cell r="F853" t="str">
            <v>Controladoria</v>
          </cell>
          <cell r="G853" t="str">
            <v>Cadastro Corporativo</v>
          </cell>
          <cell r="H853" t="str">
            <v>Criação de conta contábil</v>
          </cell>
          <cell r="I853">
            <v>25</v>
          </cell>
          <cell r="J853" t="str">
            <v>Solicitar criação da conta contábil a Interprice</v>
          </cell>
          <cell r="K853" t="str">
            <v>NÃO</v>
          </cell>
          <cell r="L853" t="str">
            <v>PROD. CONTÍNUA</v>
          </cell>
          <cell r="M853" t="str">
            <v>INTERFERÊNCIA</v>
          </cell>
          <cell r="N853" t="str">
            <v>SIM</v>
          </cell>
          <cell r="O853" t="str">
            <v>INTERFERÊNCIA</v>
          </cell>
        </row>
        <row r="854">
          <cell r="B854" t="str">
            <v>AT_851</v>
          </cell>
          <cell r="C854" t="str">
            <v>BKO_CAC</v>
          </cell>
          <cell r="D854" t="str">
            <v>CACAU</v>
          </cell>
          <cell r="E854" t="str">
            <v>ASIS.BKO.CAC.001</v>
          </cell>
          <cell r="F854" t="str">
            <v>Gerir Back Office Comercial</v>
          </cell>
          <cell r="G854" t="str">
            <v>Gerir Backoffice Comercial de Cacau</v>
          </cell>
          <cell r="H854" t="str">
            <v>Gerar pedido</v>
          </cell>
          <cell r="I854">
            <v>1</v>
          </cell>
          <cell r="J854" t="str">
            <v>Lançar pedido de produto de cacau na planilha de controle, gerar boleto de venda no excel, imprimir e cadastrar no Sistema de Vendas</v>
          </cell>
          <cell r="K854" t="str">
            <v>NÃO</v>
          </cell>
          <cell r="L854">
            <v>0</v>
          </cell>
          <cell r="M854" t="str">
            <v>TRANSACIONAL</v>
          </cell>
          <cell r="N854" t="str">
            <v>SIM</v>
          </cell>
          <cell r="O854" t="str">
            <v>CSC</v>
          </cell>
        </row>
        <row r="855">
          <cell r="B855" t="str">
            <v>AT_852</v>
          </cell>
          <cell r="C855" t="str">
            <v>BKO_CAC</v>
          </cell>
          <cell r="D855" t="str">
            <v>CACAU</v>
          </cell>
          <cell r="E855" t="str">
            <v>ASIS.BKO.CAC.001</v>
          </cell>
          <cell r="F855" t="str">
            <v>Gerir Back Office Comercial</v>
          </cell>
          <cell r="G855" t="str">
            <v>Gerir Backoffice Comercial de Cacau</v>
          </cell>
          <cell r="H855" t="str">
            <v>Gerar pedido</v>
          </cell>
          <cell r="I855">
            <v>2</v>
          </cell>
          <cell r="J855" t="str">
            <v>Cadastrar compra de produto de cacau no JDE e enviar boleta para Uruguai quando é Agrograin</v>
          </cell>
          <cell r="K855" t="str">
            <v>NÃO</v>
          </cell>
          <cell r="L855">
            <v>0</v>
          </cell>
          <cell r="M855" t="str">
            <v>TRANSACIONAL</v>
          </cell>
          <cell r="N855" t="str">
            <v>SIM</v>
          </cell>
          <cell r="O855" t="str">
            <v>CSC</v>
          </cell>
        </row>
        <row r="856">
          <cell r="B856" t="str">
            <v>AT_853</v>
          </cell>
          <cell r="C856" t="str">
            <v>BKO_CAC</v>
          </cell>
          <cell r="D856" t="str">
            <v>CACAU</v>
          </cell>
          <cell r="E856" t="str">
            <v>ASIS.BKO.CAC.001</v>
          </cell>
          <cell r="F856" t="str">
            <v>Gerir Back Office Comercial</v>
          </cell>
          <cell r="G856" t="str">
            <v>Gerir Backoffice Comercial de Cacau</v>
          </cell>
          <cell r="H856" t="str">
            <v>Gerar pedido</v>
          </cell>
          <cell r="I856">
            <v>3</v>
          </cell>
          <cell r="J856" t="str">
            <v>Gerar contrato de compra de produto de cacau e enviar para cliente quando é Mercado Interno e Externo</v>
          </cell>
          <cell r="K856" t="str">
            <v>NÃO</v>
          </cell>
          <cell r="L856">
            <v>0</v>
          </cell>
          <cell r="M856" t="str">
            <v>TRANSACIONAL</v>
          </cell>
          <cell r="N856" t="str">
            <v>SIM</v>
          </cell>
          <cell r="O856" t="str">
            <v>CSC</v>
          </cell>
        </row>
        <row r="857">
          <cell r="B857" t="str">
            <v>AT_854</v>
          </cell>
          <cell r="C857" t="str">
            <v>BKO_CAC</v>
          </cell>
          <cell r="D857" t="str">
            <v>CACAU</v>
          </cell>
          <cell r="E857" t="str">
            <v>ASIS.BKO.CAC.002</v>
          </cell>
          <cell r="F857" t="str">
            <v>Gerir Back Office Comercial</v>
          </cell>
          <cell r="G857" t="str">
            <v>Gerir Backoffice Comercial de Cacau</v>
          </cell>
          <cell r="H857" t="str">
            <v>Alterar contrato</v>
          </cell>
          <cell r="I857">
            <v>4</v>
          </cell>
          <cell r="J857" t="str">
            <v>Emitir boleto de alteração de contrato no Excel, coletar assinatura do Trader, realizar alterações, assinar boleto e arquivar</v>
          </cell>
          <cell r="K857" t="str">
            <v>NÃO</v>
          </cell>
          <cell r="L857">
            <v>0</v>
          </cell>
          <cell r="M857" t="str">
            <v>TRANSACIONAL</v>
          </cell>
          <cell r="N857" t="str">
            <v>SIM</v>
          </cell>
          <cell r="O857" t="str">
            <v>CSC</v>
          </cell>
        </row>
        <row r="858">
          <cell r="B858" t="str">
            <v>AT_855</v>
          </cell>
          <cell r="C858" t="str">
            <v>BKO_CAC</v>
          </cell>
          <cell r="D858" t="str">
            <v>CACAU</v>
          </cell>
          <cell r="E858" t="str">
            <v>ASIS.BKO.CAC.003</v>
          </cell>
          <cell r="F858" t="str">
            <v>Gerir Back Office Comercial</v>
          </cell>
          <cell r="G858" t="str">
            <v>Gerir Backoffice Comercial de Cacau</v>
          </cell>
          <cell r="H858" t="str">
            <v>Verificar pagamentos</v>
          </cell>
          <cell r="I858">
            <v>5</v>
          </cell>
          <cell r="J858" t="str">
            <v>Indicar pagamentos no sistema após verificação de extrato e informar responsável (Agrograin ou Ctas a Receber/ SP)</v>
          </cell>
          <cell r="K858" t="str">
            <v>NÃO</v>
          </cell>
          <cell r="L858">
            <v>0</v>
          </cell>
          <cell r="M858" t="str">
            <v>TRANSACIONAL</v>
          </cell>
          <cell r="N858" t="str">
            <v>SIM</v>
          </cell>
          <cell r="O858" t="str">
            <v>CSC</v>
          </cell>
        </row>
        <row r="859">
          <cell r="B859" t="str">
            <v>AT_856</v>
          </cell>
          <cell r="C859" t="str">
            <v>BKO_CAC</v>
          </cell>
          <cell r="D859" t="str">
            <v>CACAU</v>
          </cell>
          <cell r="E859" t="str">
            <v>ASIS.BKO.CAC.003</v>
          </cell>
          <cell r="F859" t="str">
            <v>Gerir Back Office Comercial</v>
          </cell>
          <cell r="G859" t="str">
            <v>Gerir Backoffice Comercial de Cacau</v>
          </cell>
          <cell r="H859" t="str">
            <v>Verificar pagamentos</v>
          </cell>
          <cell r="I859">
            <v>6</v>
          </cell>
          <cell r="J859" t="str">
            <v>Acessar portal Nestlé e solicitar correção e desbloqueio para o comprador quando o pagamento estiver bloqueado ou informar ao Financeiro/ SP o pagamento recebido</v>
          </cell>
          <cell r="K859" t="str">
            <v>NÃO</v>
          </cell>
          <cell r="L859">
            <v>0</v>
          </cell>
          <cell r="M859" t="str">
            <v>TRANSACIONAL</v>
          </cell>
          <cell r="N859" t="str">
            <v>SIM</v>
          </cell>
          <cell r="O859" t="str">
            <v>CSC</v>
          </cell>
        </row>
        <row r="860">
          <cell r="B860" t="str">
            <v>AT_857</v>
          </cell>
          <cell r="C860" t="str">
            <v>BKO_CAC</v>
          </cell>
          <cell r="D860" t="str">
            <v>CACAU</v>
          </cell>
          <cell r="E860" t="str">
            <v>ASIS.BKO.CAC.004</v>
          </cell>
          <cell r="F860" t="str">
            <v>Gerir Back Office Comercial</v>
          </cell>
          <cell r="G860" t="str">
            <v>Gerir Backoffice Comercial de Cacau</v>
          </cell>
          <cell r="H860" t="str">
            <v>Pagar comissões</v>
          </cell>
          <cell r="I860">
            <v>7</v>
          </cell>
          <cell r="J860" t="str">
            <v xml:space="preserve">Calcular as comissões do trimestre para Mercado Externo no Sistema e solicitar aprovações e documentos necessários </v>
          </cell>
          <cell r="K860" t="str">
            <v>NÃO</v>
          </cell>
          <cell r="L860">
            <v>0</v>
          </cell>
          <cell r="M860" t="str">
            <v>TRANSACIONAL</v>
          </cell>
          <cell r="N860" t="str">
            <v>SIM</v>
          </cell>
          <cell r="O860" t="str">
            <v>CSC</v>
          </cell>
        </row>
        <row r="861">
          <cell r="B861" t="str">
            <v>AT_858</v>
          </cell>
          <cell r="C861" t="str">
            <v>BKO_CAC</v>
          </cell>
          <cell r="D861" t="str">
            <v>CACAU</v>
          </cell>
          <cell r="E861" t="str">
            <v>ASIS.BKO.CAC.004</v>
          </cell>
          <cell r="F861" t="str">
            <v>Gerir Back Office Comercial</v>
          </cell>
          <cell r="G861" t="str">
            <v>Gerir Backoffice Comercial de Cacau</v>
          </cell>
          <cell r="H861" t="str">
            <v>Pagar comissões</v>
          </cell>
          <cell r="I861">
            <v>8</v>
          </cell>
          <cell r="J861" t="str">
            <v>Extrair relatório trimestral do JDE, gerar wire transfer e enviar para Uruguai com fatura recebida do agente para pagamento de comissão</v>
          </cell>
          <cell r="K861" t="str">
            <v>NÃO</v>
          </cell>
          <cell r="L861">
            <v>0</v>
          </cell>
          <cell r="M861" t="str">
            <v>TRANSACIONAL</v>
          </cell>
          <cell r="N861" t="str">
            <v>SIM</v>
          </cell>
          <cell r="O861" t="str">
            <v>CSC</v>
          </cell>
        </row>
        <row r="862">
          <cell r="B862" t="str">
            <v>AT_859</v>
          </cell>
          <cell r="C862" t="str">
            <v>BKO_CAC</v>
          </cell>
          <cell r="D862" t="str">
            <v>CACAU</v>
          </cell>
          <cell r="E862" t="str">
            <v>ASIS.BKO.CAC.004</v>
          </cell>
          <cell r="F862" t="str">
            <v>Gerir Back Office Comercial</v>
          </cell>
          <cell r="G862" t="str">
            <v>Gerir Backoffice Comercial de Cacau</v>
          </cell>
          <cell r="H862" t="str">
            <v>Pagar comissões</v>
          </cell>
          <cell r="I862">
            <v>9</v>
          </cell>
          <cell r="J862" t="str">
            <v>Extrair relatório mensal para Mercado Interno no Sistema, lançar notas fiscais após verificar valores com o agente e solicitar alterações necessárias ao trader para pagamento de comissão</v>
          </cell>
          <cell r="K862" t="str">
            <v>NÃO</v>
          </cell>
          <cell r="L862">
            <v>0</v>
          </cell>
          <cell r="M862" t="str">
            <v>TRANSACIONAL</v>
          </cell>
          <cell r="N862" t="str">
            <v>SIM</v>
          </cell>
          <cell r="O862" t="str">
            <v>CSC</v>
          </cell>
        </row>
        <row r="863">
          <cell r="B863" t="str">
            <v>AT_860</v>
          </cell>
          <cell r="C863" t="str">
            <v>BKO_CAC</v>
          </cell>
          <cell r="D863" t="str">
            <v>CACAU</v>
          </cell>
          <cell r="E863" t="str">
            <v>ASIS.BKO.CAC.005</v>
          </cell>
          <cell r="F863" t="str">
            <v>Gerir Back Office Comercial</v>
          </cell>
          <cell r="G863" t="str">
            <v>Gerir Backoffice Comercial de Cacau</v>
          </cell>
          <cell r="H863" t="str">
            <v>Gerir limite de crédito</v>
          </cell>
          <cell r="I863">
            <v>10</v>
          </cell>
          <cell r="J863" t="str">
            <v>Realizar acompanhamento dos limites de crédito no Excel após liberação de crédito e solicitar documentos necessários quando o limite está próximo do vencimento</v>
          </cell>
          <cell r="K863" t="str">
            <v>NÃO</v>
          </cell>
          <cell r="L863">
            <v>0</v>
          </cell>
          <cell r="M863" t="str">
            <v>TRANSACIONAL</v>
          </cell>
          <cell r="N863" t="str">
            <v>SIM</v>
          </cell>
          <cell r="O863" t="str">
            <v>CSC</v>
          </cell>
        </row>
        <row r="864">
          <cell r="B864" t="str">
            <v>AT_861</v>
          </cell>
          <cell r="C864" t="str">
            <v>BKO_CAC</v>
          </cell>
          <cell r="D864" t="str">
            <v>CACAU</v>
          </cell>
          <cell r="E864" t="str">
            <v>ASIS.BKO.CAC.006</v>
          </cell>
          <cell r="F864" t="str">
            <v>Gerir Back Office Comercial</v>
          </cell>
          <cell r="G864" t="str">
            <v>Gerir Backoffice Comercial de Cacau</v>
          </cell>
          <cell r="H864" t="str">
            <v>Vincular vendas ao ato concessório</v>
          </cell>
          <cell r="I864">
            <v>11</v>
          </cell>
          <cell r="J864" t="str">
            <v>Vincular importações ao ato concessório no Sistema, informar logística e realizar acompanhamento dos vencimentos do ato e saldos a vincular</v>
          </cell>
          <cell r="K864" t="str">
            <v>NÃO</v>
          </cell>
          <cell r="L864">
            <v>0</v>
          </cell>
          <cell r="M864" t="str">
            <v>TRANSACIONAL</v>
          </cell>
          <cell r="N864" t="str">
            <v>SIM</v>
          </cell>
          <cell r="O864" t="str">
            <v>CSC</v>
          </cell>
        </row>
        <row r="865">
          <cell r="B865" t="str">
            <v>AT_862</v>
          </cell>
          <cell r="C865" t="str">
            <v>BKO_CAC</v>
          </cell>
          <cell r="D865" t="str">
            <v>CACAU</v>
          </cell>
          <cell r="E865" t="str">
            <v>ASIS.BKO.CAC.007</v>
          </cell>
          <cell r="F865" t="str">
            <v>Gerir Back Office Comercial</v>
          </cell>
          <cell r="G865" t="str">
            <v>Gerir Backoffice Comercial de Cacau</v>
          </cell>
          <cell r="H865" t="str">
            <v>Gerir devoluções</v>
          </cell>
          <cell r="I865">
            <v>12</v>
          </cell>
          <cell r="J865" t="str">
            <v>Consultar se a devolução procede, lançar nota fiscal recebida do cliente e tratar devolução com logística, cliente e contas a receber</v>
          </cell>
          <cell r="K865" t="str">
            <v>NÃO</v>
          </cell>
          <cell r="L865">
            <v>0</v>
          </cell>
          <cell r="M865" t="str">
            <v>NÃO TRANSACIONAL</v>
          </cell>
          <cell r="N865" t="str">
            <v>SIM</v>
          </cell>
          <cell r="O865" t="str">
            <v>AS-IS</v>
          </cell>
        </row>
        <row r="866">
          <cell r="B866" t="str">
            <v>AT_863</v>
          </cell>
          <cell r="C866" t="str">
            <v>BKO_CAC</v>
          </cell>
          <cell r="D866" t="str">
            <v>CACAU</v>
          </cell>
          <cell r="E866" t="str">
            <v>ASIS.BKO.CAC.008</v>
          </cell>
          <cell r="F866" t="str">
            <v>Gerir Back Office Comercial</v>
          </cell>
          <cell r="G866" t="str">
            <v>Gerir Backoffice Comercial de Cacau</v>
          </cell>
          <cell r="H866" t="str">
            <v>Realizar cobrança</v>
          </cell>
          <cell r="I866">
            <v>13</v>
          </cell>
          <cell r="J866" t="str">
            <v>Efetuar cobrança ao agente ou cliente quando houver faturas atrasadas</v>
          </cell>
          <cell r="K866" t="str">
            <v>NÃO</v>
          </cell>
          <cell r="L866">
            <v>0</v>
          </cell>
          <cell r="M866" t="str">
            <v>TRANSACIONAL</v>
          </cell>
          <cell r="N866" t="str">
            <v>SIM</v>
          </cell>
          <cell r="O866" t="str">
            <v>AS-IS</v>
          </cell>
        </row>
        <row r="867">
          <cell r="B867" t="str">
            <v>AT_864</v>
          </cell>
          <cell r="C867" t="str">
            <v>BKO_CAC</v>
          </cell>
          <cell r="D867" t="str">
            <v>CACAU</v>
          </cell>
          <cell r="E867" t="str">
            <v>ASIS.BKO.CAC.008</v>
          </cell>
          <cell r="F867" t="str">
            <v>Gerir Back Office Comercial</v>
          </cell>
          <cell r="G867" t="str">
            <v>Gerir Backoffice Comercial de Cacau</v>
          </cell>
          <cell r="H867" t="str">
            <v>Realizar cobrança</v>
          </cell>
          <cell r="I867">
            <v>14</v>
          </cell>
          <cell r="J867" t="str">
            <v>Efetuar cobrança via representante após verificar notas atrasadas e atualizar pagamento no sistema após recebimento</v>
          </cell>
          <cell r="K867" t="str">
            <v>NÃO</v>
          </cell>
          <cell r="L867">
            <v>0</v>
          </cell>
          <cell r="M867" t="str">
            <v>TRANSACIONAL</v>
          </cell>
          <cell r="N867" t="str">
            <v>SIM</v>
          </cell>
          <cell r="O867" t="str">
            <v>AS-IS</v>
          </cell>
        </row>
        <row r="868">
          <cell r="B868" t="str">
            <v>AT_865</v>
          </cell>
          <cell r="C868" t="str">
            <v>BKO_CAC</v>
          </cell>
          <cell r="D868" t="str">
            <v>CACAU</v>
          </cell>
          <cell r="E868" t="str">
            <v>ASIS.BKO.CAC.009</v>
          </cell>
          <cell r="F868" t="str">
            <v>Gerir Back Office Comercial</v>
          </cell>
          <cell r="G868" t="str">
            <v>Gerir Backoffice Comercial de Cacau</v>
          </cell>
          <cell r="H868" t="str">
            <v>Formar preço</v>
          </cell>
          <cell r="I868">
            <v>15</v>
          </cell>
          <cell r="J868" t="str">
            <v>Formar o preço de compra de cacau após consultar cotação da bolsa de NY, US$/R$ e prêmio definido e informar preço para filiais e fornecedores</v>
          </cell>
          <cell r="K868" t="str">
            <v>NÃO</v>
          </cell>
          <cell r="L868">
            <v>0</v>
          </cell>
          <cell r="M868" t="str">
            <v>NÃO TRANSACIONAL</v>
          </cell>
          <cell r="N868" t="str">
            <v>NÃO</v>
          </cell>
          <cell r="O868" t="str">
            <v>AS-IS</v>
          </cell>
        </row>
        <row r="869">
          <cell r="B869" t="str">
            <v>AT_866</v>
          </cell>
          <cell r="C869" t="str">
            <v>BKO_CAC</v>
          </cell>
          <cell r="D869" t="str">
            <v>CACAU</v>
          </cell>
          <cell r="E869" t="str">
            <v>ASIS.BKO.CAC.010</v>
          </cell>
          <cell r="F869" t="str">
            <v>Gerir Back Office Comercial</v>
          </cell>
          <cell r="G869" t="str">
            <v>Gerir Backoffice Comercial de Cacau</v>
          </cell>
          <cell r="H869" t="str">
            <v>Gerar contratos SPOT</v>
          </cell>
          <cell r="I869">
            <v>16</v>
          </cell>
          <cell r="J869" t="str">
            <v>Gerar o BID, solicitar o hedge financeiro e o hedge para NY, gerar hedge, gerar contrato com Bid e informar número do contrato SPOT para Comercial/ Filiais</v>
          </cell>
          <cell r="K869" t="str">
            <v>NÃO</v>
          </cell>
          <cell r="L869">
            <v>0</v>
          </cell>
          <cell r="M869" t="str">
            <v>NÃO TRANSACIONAL</v>
          </cell>
          <cell r="N869" t="str">
            <v>SIM</v>
          </cell>
          <cell r="O869" t="str">
            <v>AS-IS</v>
          </cell>
        </row>
        <row r="870">
          <cell r="B870" t="str">
            <v>AT_867</v>
          </cell>
          <cell r="C870" t="str">
            <v>BKO_CAC</v>
          </cell>
          <cell r="D870" t="str">
            <v>CACAU</v>
          </cell>
          <cell r="E870" t="str">
            <v>ASIS.BKO.CAC.011</v>
          </cell>
          <cell r="F870" t="str">
            <v>Gerir Back Office Comercial</v>
          </cell>
          <cell r="G870" t="str">
            <v>Gerir Backoffice Comercial de Cacau</v>
          </cell>
          <cell r="H870" t="str">
            <v>Gerar contratos Basis</v>
          </cell>
          <cell r="I870">
            <v>17</v>
          </cell>
          <cell r="J870" t="str">
            <v>Gerar BID, gerar contrato com BID e informar número do contrato Basis para filial/ comercial</v>
          </cell>
          <cell r="K870" t="str">
            <v>NÃO</v>
          </cell>
          <cell r="L870">
            <v>0</v>
          </cell>
          <cell r="M870" t="str">
            <v>TRANSACIONAL</v>
          </cell>
          <cell r="N870" t="str">
            <v>SIM</v>
          </cell>
          <cell r="O870" t="str">
            <v>CSC</v>
          </cell>
        </row>
        <row r="871">
          <cell r="B871" t="str">
            <v>AT_868</v>
          </cell>
          <cell r="C871" t="str">
            <v>BKO_CAC</v>
          </cell>
          <cell r="D871" t="str">
            <v>CACAU</v>
          </cell>
          <cell r="E871" t="str">
            <v>ASIS.BKO.CAC.011</v>
          </cell>
          <cell r="F871" t="str">
            <v>Gerir Back Office Comercial</v>
          </cell>
          <cell r="G871" t="str">
            <v>Gerir Backoffice Comercial de Cacau</v>
          </cell>
          <cell r="H871" t="str">
            <v>Gerar contratos Balcão</v>
          </cell>
          <cell r="I871">
            <v>18</v>
          </cell>
          <cell r="J871" t="str">
            <v>Abrir contrato Balcão, informar número para comercial/ filial e aplicar ticket</v>
          </cell>
          <cell r="K871" t="str">
            <v>NÃO</v>
          </cell>
          <cell r="L871">
            <v>0</v>
          </cell>
          <cell r="M871" t="str">
            <v>TRANSACIONAL</v>
          </cell>
          <cell r="N871" t="str">
            <v>SIM</v>
          </cell>
          <cell r="O871" t="str">
            <v>CSC</v>
          </cell>
        </row>
        <row r="872">
          <cell r="B872" t="str">
            <v>AT_869</v>
          </cell>
          <cell r="C872" t="str">
            <v>BKO_CAC</v>
          </cell>
          <cell r="D872" t="str">
            <v>CACAU</v>
          </cell>
          <cell r="E872" t="str">
            <v>ASIS.BKO.CAC.011</v>
          </cell>
          <cell r="F872" t="str">
            <v>Gerir Back Office Comercial</v>
          </cell>
          <cell r="G872" t="str">
            <v>Gerir Backoffice Comercial de Cacau</v>
          </cell>
          <cell r="H872" t="str">
            <v>Gerar contratos Balcão</v>
          </cell>
          <cell r="I872">
            <v>19</v>
          </cell>
          <cell r="J872" t="str">
            <v>Dar suporte as filiais e comercial nos processos referentes a geração de contratos</v>
          </cell>
          <cell r="K872" t="str">
            <v>NÃO</v>
          </cell>
          <cell r="L872">
            <v>0</v>
          </cell>
          <cell r="M872" t="str">
            <v>INTERFERÊNCIA</v>
          </cell>
          <cell r="N872" t="str">
            <v>SIM</v>
          </cell>
          <cell r="O872" t="str">
            <v>INTERFERÊNCIA</v>
          </cell>
        </row>
        <row r="873">
          <cell r="B873" t="str">
            <v>AT_870</v>
          </cell>
          <cell r="C873" t="str">
            <v>BKO_CAC</v>
          </cell>
          <cell r="D873" t="str">
            <v>CACAU</v>
          </cell>
          <cell r="E873" t="str">
            <v>ASIS.BKO.CAC.012</v>
          </cell>
          <cell r="F873" t="str">
            <v>Gerir Back Office Comercial</v>
          </cell>
          <cell r="G873" t="str">
            <v>Gerir Backoffice Comercial de Cacau</v>
          </cell>
          <cell r="H873" t="str">
            <v>Fixar preço</v>
          </cell>
          <cell r="I873">
            <v>20</v>
          </cell>
          <cell r="J873" t="str">
            <v>Gerar o BID, solicitar o hedge financeiro e o hedge para NY, gerar hedge, inserir preço no contrato e informar que o preço foi fixado</v>
          </cell>
          <cell r="K873" t="str">
            <v>NÃO</v>
          </cell>
          <cell r="L873">
            <v>0</v>
          </cell>
          <cell r="M873" t="str">
            <v>NÃO TRANSACIONAL</v>
          </cell>
          <cell r="N873" t="str">
            <v>SIM</v>
          </cell>
          <cell r="O873" t="str">
            <v>AS-IS</v>
          </cell>
        </row>
        <row r="874">
          <cell r="B874" t="str">
            <v>AT_871</v>
          </cell>
          <cell r="C874" t="str">
            <v>BKO_CAC</v>
          </cell>
          <cell r="D874" t="str">
            <v>CACAU</v>
          </cell>
          <cell r="E874" t="str">
            <v>ASIS.BKO.CAC.012</v>
          </cell>
          <cell r="F874" t="str">
            <v>Gerir Back Office Comercial</v>
          </cell>
          <cell r="G874" t="str">
            <v>Gerir Backoffice Comercial de Cacau</v>
          </cell>
          <cell r="H874" t="str">
            <v>Fixar preço</v>
          </cell>
          <cell r="I874">
            <v>21</v>
          </cell>
          <cell r="J874" t="str">
            <v>Dar suporte as filiais e comercial no processo de fixação de preço</v>
          </cell>
          <cell r="K874" t="str">
            <v>NÃO</v>
          </cell>
          <cell r="L874">
            <v>0</v>
          </cell>
          <cell r="M874" t="str">
            <v>INTERFERÊNCIA</v>
          </cell>
          <cell r="N874" t="str">
            <v>SIM</v>
          </cell>
          <cell r="O874" t="str">
            <v>INTERFERÊNCIA</v>
          </cell>
        </row>
        <row r="875">
          <cell r="B875" t="str">
            <v>AT_872</v>
          </cell>
          <cell r="C875" t="str">
            <v>BKO_CAC</v>
          </cell>
          <cell r="D875" t="str">
            <v>CACAU</v>
          </cell>
          <cell r="E875" t="str">
            <v>ASIS.BKO.CAC.013</v>
          </cell>
          <cell r="F875" t="str">
            <v>Gerir Back Office Comercial</v>
          </cell>
          <cell r="G875" t="str">
            <v>Gerir Backoffice Comercial de Cacau</v>
          </cell>
          <cell r="H875" t="str">
            <v>Importar cacau</v>
          </cell>
          <cell r="I875">
            <v>22</v>
          </cell>
          <cell r="J875" t="str">
            <v>Gerar o BID após compra de cacau pelos EUA, solicitar o hedge financeiro e o hedge para NY, gerar hedge, gerar contrato com BID, imprimir e arquivar</v>
          </cell>
          <cell r="K875" t="str">
            <v>NÃO</v>
          </cell>
          <cell r="L875">
            <v>0</v>
          </cell>
          <cell r="M875" t="str">
            <v>NÃO TRANSACIONAL</v>
          </cell>
          <cell r="N875" t="str">
            <v>NÃO</v>
          </cell>
          <cell r="O875" t="str">
            <v>AS-IS</v>
          </cell>
        </row>
        <row r="876">
          <cell r="B876" t="str">
            <v>AT_873</v>
          </cell>
          <cell r="C876" t="str">
            <v>BKO_CAC</v>
          </cell>
          <cell r="D876" t="str">
            <v>CACAU</v>
          </cell>
          <cell r="E876" t="str">
            <v>ASIS.BKO.CAC.013</v>
          </cell>
          <cell r="F876" t="str">
            <v>Gerir Back Office Comercial</v>
          </cell>
          <cell r="G876" t="str">
            <v>Gerir Backoffice Comercial de Cacau</v>
          </cell>
          <cell r="H876" t="str">
            <v>Importar cacau</v>
          </cell>
          <cell r="I876">
            <v>23</v>
          </cell>
          <cell r="J876" t="str">
            <v>Tratar detalhes da compra de cacau com Decatur/EUA</v>
          </cell>
          <cell r="K876" t="str">
            <v>NÃO</v>
          </cell>
          <cell r="L876">
            <v>0</v>
          </cell>
          <cell r="M876" t="str">
            <v>NÃO TRANSACIONAL</v>
          </cell>
          <cell r="N876" t="str">
            <v>NÃO</v>
          </cell>
          <cell r="O876" t="str">
            <v>AS-IS</v>
          </cell>
        </row>
        <row r="877">
          <cell r="B877" t="str">
            <v>AT_874</v>
          </cell>
          <cell r="C877" t="str">
            <v>BKO_CAC</v>
          </cell>
          <cell r="D877" t="str">
            <v>CACAU</v>
          </cell>
          <cell r="E877" t="str">
            <v>ASIS.BKO.CAC.014</v>
          </cell>
          <cell r="F877" t="str">
            <v>Gerir Back Office Comercial</v>
          </cell>
          <cell r="G877" t="str">
            <v>Gerir Backoffice Comercial de Cacau</v>
          </cell>
          <cell r="H877" t="str">
            <v>Gerar pagamentos</v>
          </cell>
          <cell r="I877">
            <v>24</v>
          </cell>
          <cell r="J877" t="str">
            <v>Realizar ajustes fiscais, gerar nota de devolução/ complemento ou solicitar nota de complemento, realizar descontos de qualidade e gerar pagamento para fornecedores</v>
          </cell>
          <cell r="K877" t="str">
            <v>NÃO</v>
          </cell>
          <cell r="L877">
            <v>0</v>
          </cell>
          <cell r="M877" t="str">
            <v>TRANSACIONAL</v>
          </cell>
          <cell r="N877" t="str">
            <v>SIM</v>
          </cell>
          <cell r="O877" t="str">
            <v>CSC</v>
          </cell>
        </row>
        <row r="878">
          <cell r="B878" t="str">
            <v>AT_875</v>
          </cell>
          <cell r="C878" t="str">
            <v>BKO_CAC</v>
          </cell>
          <cell r="D878" t="str">
            <v>CACAU</v>
          </cell>
          <cell r="E878" t="str">
            <v>ASIS.BKO.CAC.014</v>
          </cell>
          <cell r="F878" t="str">
            <v>Gerir Back Office Comercial</v>
          </cell>
          <cell r="G878" t="str">
            <v>Gerir Backoffice Comercial de Cacau</v>
          </cell>
          <cell r="H878" t="str">
            <v>Gerar pagamentos</v>
          </cell>
          <cell r="I878">
            <v>25</v>
          </cell>
          <cell r="J878" t="str">
            <v>Dar suporte as filiais e comercial no processo de geração de pagamentos</v>
          </cell>
          <cell r="K878" t="str">
            <v>NÃO</v>
          </cell>
          <cell r="L878">
            <v>0</v>
          </cell>
          <cell r="M878" t="str">
            <v>INTERFERÊNCIA</v>
          </cell>
          <cell r="N878" t="str">
            <v>SIM</v>
          </cell>
          <cell r="O878" t="str">
            <v>INTERFERÊNCIA</v>
          </cell>
        </row>
        <row r="879">
          <cell r="B879" t="str">
            <v>AT_876</v>
          </cell>
          <cell r="C879" t="str">
            <v>BKO_CAC</v>
          </cell>
          <cell r="D879" t="str">
            <v>CACAU</v>
          </cell>
          <cell r="E879" t="str">
            <v>ASIS.BKO.CAC.015</v>
          </cell>
          <cell r="F879" t="str">
            <v>Gerir Back Office Comercial</v>
          </cell>
          <cell r="G879" t="str">
            <v>Gerir Backoffice Comercial de Cacau</v>
          </cell>
          <cell r="H879" t="str">
            <v>Gerar adiantamentos</v>
          </cell>
          <cell r="I879">
            <v>26</v>
          </cell>
          <cell r="J879" t="str">
            <v>Gerar adiantamento para fornecedores no Sistema</v>
          </cell>
          <cell r="K879" t="str">
            <v>NÃO</v>
          </cell>
          <cell r="L879">
            <v>0</v>
          </cell>
          <cell r="M879" t="str">
            <v>TRANSACIONAL</v>
          </cell>
          <cell r="N879" t="str">
            <v>SIM</v>
          </cell>
          <cell r="O879" t="str">
            <v>CSC</v>
          </cell>
        </row>
        <row r="880">
          <cell r="B880" t="str">
            <v>AT_877</v>
          </cell>
          <cell r="C880" t="str">
            <v>BKO_CAC</v>
          </cell>
          <cell r="D880" t="str">
            <v>CACAU</v>
          </cell>
          <cell r="E880" t="str">
            <v>ASIS.BKO.CAC.015</v>
          </cell>
          <cell r="F880" t="str">
            <v>Gerir Back Office Comercial</v>
          </cell>
          <cell r="G880" t="str">
            <v>Gerir Backoffice Comercial de Cacau</v>
          </cell>
          <cell r="H880" t="str">
            <v>Gerar adiantamentos</v>
          </cell>
          <cell r="I880">
            <v>27</v>
          </cell>
          <cell r="J880" t="str">
            <v>Dar suporte as filiais e comercial no processo de adiantamento</v>
          </cell>
          <cell r="K880" t="str">
            <v>NÃO</v>
          </cell>
          <cell r="L880">
            <v>0</v>
          </cell>
          <cell r="M880" t="str">
            <v>INTERFERÊNCIA</v>
          </cell>
          <cell r="N880" t="str">
            <v>SIM</v>
          </cell>
          <cell r="O880" t="str">
            <v>INTERFERÊNCIA</v>
          </cell>
        </row>
        <row r="881">
          <cell r="B881" t="str">
            <v>AT_878</v>
          </cell>
          <cell r="C881" t="str">
            <v>BKO_CAC</v>
          </cell>
          <cell r="D881" t="str">
            <v>CACAU</v>
          </cell>
          <cell r="E881" t="str">
            <v>ASIS.BKO.CAC.016</v>
          </cell>
          <cell r="F881" t="str">
            <v>Gerir Back Office Comercial</v>
          </cell>
          <cell r="G881" t="str">
            <v>Gerir Backoffice Comercial de Cacau</v>
          </cell>
          <cell r="H881" t="str">
            <v>Aplicar tickets</v>
          </cell>
          <cell r="I881">
            <v>28</v>
          </cell>
          <cell r="J881" t="str">
            <v>Emitir nota fiscal ou incluir dados da nota fiscal recebida do fornecedor, tratar pendências de tickets bloqueados e aplicar ticket no contrato</v>
          </cell>
          <cell r="K881" t="str">
            <v>NÃO</v>
          </cell>
          <cell r="L881">
            <v>0</v>
          </cell>
          <cell r="M881" t="str">
            <v>TRANSACIONAL</v>
          </cell>
          <cell r="N881" t="str">
            <v>SIM</v>
          </cell>
          <cell r="O881" t="str">
            <v>CSC</v>
          </cell>
        </row>
        <row r="882">
          <cell r="B882" t="str">
            <v>AT_879</v>
          </cell>
          <cell r="C882" t="str">
            <v>BKO_CAC</v>
          </cell>
          <cell r="D882" t="str">
            <v>CACAU</v>
          </cell>
          <cell r="E882" t="str">
            <v>ASIS.BKO.CAC.016</v>
          </cell>
          <cell r="F882" t="str">
            <v>Gerir Back Office Comercial</v>
          </cell>
          <cell r="G882" t="str">
            <v>Gerir Backoffice Comercial de Cacau</v>
          </cell>
          <cell r="H882" t="str">
            <v>Aplicar tickets</v>
          </cell>
          <cell r="I882">
            <v>29</v>
          </cell>
          <cell r="J882" t="str">
            <v>Dar suporte as filiais e comercial no processo de aplicação de tickets</v>
          </cell>
          <cell r="K882" t="str">
            <v>NÃO</v>
          </cell>
          <cell r="L882">
            <v>0</v>
          </cell>
          <cell r="M882" t="str">
            <v>INTERFERÊNCIA</v>
          </cell>
          <cell r="N882" t="str">
            <v>SIM</v>
          </cell>
          <cell r="O882" t="str">
            <v>INTERFERÊNCIA</v>
          </cell>
        </row>
        <row r="883">
          <cell r="B883" t="str">
            <v>AT_880</v>
          </cell>
          <cell r="C883" t="str">
            <v>BKO_CAC</v>
          </cell>
          <cell r="D883" t="str">
            <v>CACAU</v>
          </cell>
          <cell r="E883" t="str">
            <v>ASIS.BKO.CAC.017</v>
          </cell>
          <cell r="F883" t="str">
            <v>Gerir Back Office Comercial</v>
          </cell>
          <cell r="G883" t="str">
            <v>Gerir Backoffice Comercial de Cacau</v>
          </cell>
          <cell r="H883" t="str">
            <v>Transferir depósito</v>
          </cell>
          <cell r="I883">
            <v>30</v>
          </cell>
          <cell r="J883" t="str">
            <v>Gerar ticket de entrada, identificar perdas após repesagem e reclassificação e aplicar ticket no contrato</v>
          </cell>
          <cell r="K883" t="str">
            <v>NÃO</v>
          </cell>
          <cell r="L883">
            <v>0</v>
          </cell>
          <cell r="M883" t="str">
            <v>NÃO TRANSACIONAL</v>
          </cell>
          <cell r="N883" t="str">
            <v>SIM</v>
          </cell>
          <cell r="O883" t="str">
            <v>AS-IS</v>
          </cell>
        </row>
        <row r="884">
          <cell r="B884" t="str">
            <v>AT_881</v>
          </cell>
          <cell r="C884" t="str">
            <v>BKO_CAC</v>
          </cell>
          <cell r="D884" t="str">
            <v>CACAU</v>
          </cell>
          <cell r="E884" t="str">
            <v>ASIS.BKO.CAC.017</v>
          </cell>
          <cell r="F884" t="str">
            <v>Gerir Back Office Comercial</v>
          </cell>
          <cell r="G884" t="str">
            <v>Gerir Backoffice Comercial de Cacau</v>
          </cell>
          <cell r="H884" t="str">
            <v>Transferir depósito</v>
          </cell>
          <cell r="I884">
            <v>31</v>
          </cell>
          <cell r="J884" t="str">
            <v>Dar suporte as filiais e comercial no processo de transferência de depósito</v>
          </cell>
          <cell r="K884" t="str">
            <v>NÃO</v>
          </cell>
          <cell r="L884">
            <v>0</v>
          </cell>
          <cell r="M884" t="str">
            <v>INTERFERÊNCIA</v>
          </cell>
          <cell r="N884" t="str">
            <v>SIM</v>
          </cell>
          <cell r="O884" t="str">
            <v>AS-IS</v>
          </cell>
        </row>
        <row r="885">
          <cell r="B885" t="str">
            <v>AT_882</v>
          </cell>
          <cell r="C885" t="str">
            <v>BKO_CAC</v>
          </cell>
          <cell r="D885" t="str">
            <v>CACAU</v>
          </cell>
          <cell r="E885" t="str">
            <v>ASIS.BKO.CAC.018</v>
          </cell>
          <cell r="F885" t="str">
            <v>Gerir Back Office Comercial</v>
          </cell>
          <cell r="G885" t="str">
            <v>Gerir Backoffice Comercial de Cacau</v>
          </cell>
          <cell r="H885" t="str">
            <v>Gerar washouts</v>
          </cell>
          <cell r="I885">
            <v>32</v>
          </cell>
          <cell r="J885" t="str">
            <v>Gerar BID, realizar Hedge, gerar contrato de Washout, gerar e aplicar ticket no contrato, imprimir e coletar assinaturas</v>
          </cell>
          <cell r="K885" t="str">
            <v>NÃO</v>
          </cell>
          <cell r="L885">
            <v>0</v>
          </cell>
          <cell r="M885" t="str">
            <v>NÃO TRANSACIONAL</v>
          </cell>
          <cell r="N885" t="str">
            <v>SIM</v>
          </cell>
          <cell r="O885" t="str">
            <v>AS-IS</v>
          </cell>
        </row>
        <row r="886">
          <cell r="B886" t="str">
            <v>AT_883</v>
          </cell>
          <cell r="C886" t="str">
            <v>BKO_CAC</v>
          </cell>
          <cell r="D886" t="str">
            <v>CACAU</v>
          </cell>
          <cell r="E886" t="str">
            <v>ASIS.BKO.CAC.019</v>
          </cell>
          <cell r="F886" t="str">
            <v>Gerir Back Office Comercial</v>
          </cell>
          <cell r="G886" t="str">
            <v>Gerir Backoffice Comercial de Cacau</v>
          </cell>
          <cell r="H886" t="str">
            <v>Executar contratos</v>
          </cell>
          <cell r="I886">
            <v>33</v>
          </cell>
          <cell r="J886" t="str">
            <v>Tratar pendências de contrato de fornecimento de cacau, quando houver, e alterar status do contrato para executado</v>
          </cell>
          <cell r="K886" t="str">
            <v>NÃO</v>
          </cell>
          <cell r="L886">
            <v>0</v>
          </cell>
          <cell r="M886" t="str">
            <v>TRANSACIONAL</v>
          </cell>
          <cell r="N886" t="str">
            <v>SIM</v>
          </cell>
          <cell r="O886" t="str">
            <v>CSC</v>
          </cell>
        </row>
        <row r="887">
          <cell r="B887" t="str">
            <v>AT_884</v>
          </cell>
          <cell r="C887" t="str">
            <v>BKO_CAC</v>
          </cell>
          <cell r="D887" t="str">
            <v>CACAU</v>
          </cell>
          <cell r="E887" t="str">
            <v>ASIS.BKO.CAC.019</v>
          </cell>
          <cell r="F887" t="str">
            <v>Gerir Back Office Comercial</v>
          </cell>
          <cell r="G887" t="str">
            <v>Gerir Backoffice Comercial de Cacau</v>
          </cell>
          <cell r="H887" t="str">
            <v>Controlar saldo</v>
          </cell>
          <cell r="I887">
            <v>34</v>
          </cell>
          <cell r="J887" t="str">
            <v>Enviar planilha de saldo das posições em aberto para Financeiro após analisar posição</v>
          </cell>
          <cell r="K887" t="str">
            <v>NÃO</v>
          </cell>
          <cell r="L887">
            <v>0</v>
          </cell>
          <cell r="M887" t="str">
            <v>NÃO TRANSACIONAL</v>
          </cell>
          <cell r="N887" t="str">
            <v>NÃO</v>
          </cell>
          <cell r="O887" t="str">
            <v>AS-IS</v>
          </cell>
        </row>
        <row r="888">
          <cell r="B888" t="str">
            <v>AT_885</v>
          </cell>
          <cell r="C888" t="str">
            <v>BKO_CAC</v>
          </cell>
          <cell r="D888" t="str">
            <v>CACAU</v>
          </cell>
          <cell r="E888" t="str">
            <v>ASIS.BKO.CAC.020</v>
          </cell>
          <cell r="F888" t="str">
            <v>Gerir Back Office Comercial</v>
          </cell>
          <cell r="G888" t="str">
            <v>Gerir Backoffice Comercial de Cacau</v>
          </cell>
          <cell r="H888" t="str">
            <v>GERAL</v>
          </cell>
          <cell r="I888">
            <v>35</v>
          </cell>
          <cell r="J888" t="str">
            <v>Elaborar Relatórios Executivos (não rotineiros)</v>
          </cell>
          <cell r="K888" t="str">
            <v>NÃO</v>
          </cell>
          <cell r="L888">
            <v>0</v>
          </cell>
          <cell r="M888" t="str">
            <v>INTERFERÊNCIA</v>
          </cell>
          <cell r="N888" t="str">
            <v>SIM</v>
          </cell>
          <cell r="O888" t="str">
            <v>INTERFERÊNCIA</v>
          </cell>
        </row>
        <row r="889">
          <cell r="B889" t="str">
            <v>AT_886</v>
          </cell>
          <cell r="C889" t="str">
            <v>BKO_CAC</v>
          </cell>
          <cell r="D889" t="str">
            <v>CACAU</v>
          </cell>
          <cell r="E889" t="str">
            <v>ASIS.BKO.CAC.020</v>
          </cell>
          <cell r="F889" t="str">
            <v>Gerir Back Office Comercial</v>
          </cell>
          <cell r="G889" t="str">
            <v>Gerir Backoffice Comercial de Cacau</v>
          </cell>
          <cell r="H889" t="str">
            <v>GERAL</v>
          </cell>
          <cell r="I889">
            <v>36</v>
          </cell>
          <cell r="J889" t="str">
            <v>Atender a Auditoria</v>
          </cell>
          <cell r="K889" t="str">
            <v>NÃO</v>
          </cell>
          <cell r="L889">
            <v>0</v>
          </cell>
          <cell r="M889" t="str">
            <v>NÃO TRANSACIONAL</v>
          </cell>
          <cell r="N889" t="str">
            <v>SIM</v>
          </cell>
          <cell r="O889" t="str">
            <v>AS-IS</v>
          </cell>
        </row>
        <row r="890">
          <cell r="B890" t="str">
            <v>AT_887</v>
          </cell>
          <cell r="C890" t="str">
            <v>BKO_CAC</v>
          </cell>
          <cell r="D890" t="str">
            <v>CACAU</v>
          </cell>
          <cell r="E890" t="str">
            <v>ASIS.BKO.CAC.020</v>
          </cell>
          <cell r="F890" t="str">
            <v>Gerir Back Office Comercial</v>
          </cell>
          <cell r="G890" t="str">
            <v>Gerir Backoffice Comercial de Cacau</v>
          </cell>
          <cell r="H890" t="str">
            <v>GERAL</v>
          </cell>
          <cell r="I890">
            <v>37</v>
          </cell>
          <cell r="J890" t="str">
            <v>Participar de Reuniões Executivas</v>
          </cell>
          <cell r="K890" t="str">
            <v>NÃO</v>
          </cell>
          <cell r="L890">
            <v>0</v>
          </cell>
          <cell r="M890" t="str">
            <v>NÃO TRANSACIONAL</v>
          </cell>
          <cell r="N890" t="str">
            <v>NÃO</v>
          </cell>
          <cell r="O890" t="str">
            <v>AS-IS</v>
          </cell>
        </row>
        <row r="891">
          <cell r="B891" t="str">
            <v>AT_888</v>
          </cell>
          <cell r="C891" t="str">
            <v>BKO_CAC</v>
          </cell>
          <cell r="D891" t="str">
            <v>CACAU</v>
          </cell>
          <cell r="E891" t="str">
            <v>ASIS.BKO.CAC.020</v>
          </cell>
          <cell r="F891" t="str">
            <v>Gerir Back Office Comercial</v>
          </cell>
          <cell r="G891" t="str">
            <v>Gerir Backoffice Comercial de Cacau</v>
          </cell>
          <cell r="H891" t="str">
            <v>GERAL</v>
          </cell>
          <cell r="I891">
            <v>38</v>
          </cell>
          <cell r="J891" t="str">
            <v>Atender Dúvidas e Consultas de representantes, clientes e agentes</v>
          </cell>
          <cell r="K891" t="str">
            <v>NÃO</v>
          </cell>
          <cell r="L891">
            <v>0</v>
          </cell>
          <cell r="M891" t="str">
            <v>INTERFERÊNCIA</v>
          </cell>
          <cell r="N891" t="str">
            <v>SIM</v>
          </cell>
          <cell r="O891" t="str">
            <v>AS-IS</v>
          </cell>
        </row>
        <row r="892">
          <cell r="B892" t="str">
            <v>AT_889</v>
          </cell>
          <cell r="C892" t="str">
            <v>BKO_CAC</v>
          </cell>
          <cell r="D892" t="str">
            <v>CACAU</v>
          </cell>
          <cell r="E892" t="str">
            <v>ASIS.BKO.CAC.020</v>
          </cell>
          <cell r="F892" t="str">
            <v>Gerir Back Office Comercial</v>
          </cell>
          <cell r="G892" t="str">
            <v>Gerir Backoffice Comercial de Cacau</v>
          </cell>
          <cell r="H892" t="str">
            <v>GERAL</v>
          </cell>
          <cell r="I892">
            <v>39</v>
          </cell>
          <cell r="J892" t="str">
            <v>Aprovações Gerais (RC, OC, Contratos)</v>
          </cell>
          <cell r="K892" t="str">
            <v>NÃO</v>
          </cell>
          <cell r="L892">
            <v>0</v>
          </cell>
          <cell r="M892" t="str">
            <v>NÃO TRANSACIONAL</v>
          </cell>
          <cell r="N892" t="str">
            <v>NÃO</v>
          </cell>
          <cell r="O892" t="str">
            <v>AS-IS</v>
          </cell>
        </row>
        <row r="893">
          <cell r="B893" t="str">
            <v>AT_890</v>
          </cell>
          <cell r="C893" t="str">
            <v>BKO_CAC</v>
          </cell>
          <cell r="D893" t="str">
            <v>CACAU</v>
          </cell>
          <cell r="E893" t="str">
            <v>ASIS.BKO.CAC.020</v>
          </cell>
          <cell r="F893" t="str">
            <v>Gerir Back Office Comercial</v>
          </cell>
          <cell r="G893" t="str">
            <v>Gerir Backoffice Comercial de Cacau</v>
          </cell>
          <cell r="H893" t="str">
            <v>GERAL</v>
          </cell>
          <cell r="I893">
            <v>40</v>
          </cell>
          <cell r="J893" t="str">
            <v>Report para Matriz (EUA)</v>
          </cell>
          <cell r="K893" t="str">
            <v>NÃO</v>
          </cell>
          <cell r="L893">
            <v>0</v>
          </cell>
          <cell r="M893" t="str">
            <v>NÃO TRANSACIONAL</v>
          </cell>
          <cell r="N893" t="str">
            <v>NÃO</v>
          </cell>
          <cell r="O893" t="str">
            <v>CSC</v>
          </cell>
        </row>
        <row r="894">
          <cell r="B894" t="str">
            <v>AT_891</v>
          </cell>
          <cell r="C894" t="str">
            <v>BKO_CAC</v>
          </cell>
          <cell r="D894" t="str">
            <v>CACAU</v>
          </cell>
          <cell r="E894" t="str">
            <v>ASIS.BKO.CAC.020</v>
          </cell>
          <cell r="F894" t="str">
            <v>Gerir Back Office Comercial</v>
          </cell>
          <cell r="G894" t="str">
            <v>Gerir Backoffice Comercial de Cacau</v>
          </cell>
          <cell r="H894" t="str">
            <v>GERAL</v>
          </cell>
          <cell r="I894">
            <v>41</v>
          </cell>
          <cell r="J894" t="str">
            <v>Cadastrar novos produtos de cacau no Sistema de Vendas</v>
          </cell>
          <cell r="K894" t="str">
            <v>NÃO</v>
          </cell>
          <cell r="L894">
            <v>0</v>
          </cell>
          <cell r="M894" t="str">
            <v>TRANSACIONAL</v>
          </cell>
          <cell r="N894" t="str">
            <v>SIM</v>
          </cell>
          <cell r="O894" t="str">
            <v>CSC</v>
          </cell>
        </row>
        <row r="895">
          <cell r="B895" t="str">
            <v>AT_892</v>
          </cell>
          <cell r="C895" t="str">
            <v>BKO_CET</v>
          </cell>
          <cell r="D895" t="str">
            <v>CANA E ETANOL</v>
          </cell>
          <cell r="E895" t="str">
            <v>ASIS.BKO.CET.001</v>
          </cell>
          <cell r="F895" t="str">
            <v>Gerir Back Office Comercial</v>
          </cell>
          <cell r="G895" t="str">
            <v>Gerir Backoffice Comercial de Cana e Etanol</v>
          </cell>
          <cell r="H895" t="str">
            <v>Gerar contrato de parceria</v>
          </cell>
          <cell r="I895">
            <v>1</v>
          </cell>
          <cell r="J895" t="str">
            <v>Elaborar minuta do contrato no Word e enviar para aprovação do Jurídico</v>
          </cell>
          <cell r="K895" t="str">
            <v>NÃO</v>
          </cell>
          <cell r="L895">
            <v>0</v>
          </cell>
          <cell r="M895" t="str">
            <v>TRANSACIONAL</v>
          </cell>
          <cell r="N895" t="str">
            <v>SIM</v>
          </cell>
          <cell r="O895" t="str">
            <v>CSC</v>
          </cell>
        </row>
        <row r="896">
          <cell r="B896" t="str">
            <v>AT_893</v>
          </cell>
          <cell r="C896" t="str">
            <v>BKO_CET</v>
          </cell>
          <cell r="D896" t="str">
            <v>CANA E ETANOL</v>
          </cell>
          <cell r="E896" t="str">
            <v>ASIS.BKO.CET.001</v>
          </cell>
          <cell r="F896" t="str">
            <v>Gerir Back Office Comercial</v>
          </cell>
          <cell r="G896" t="str">
            <v>Gerir Backoffice Comercial de Cana e Etanol</v>
          </cell>
          <cell r="H896" t="str">
            <v>Gerar contrato de parceria</v>
          </cell>
          <cell r="I896">
            <v>2</v>
          </cell>
          <cell r="J896" t="str">
            <v>Cadastrar contrato no PIMS</v>
          </cell>
          <cell r="K896" t="str">
            <v>NÃO</v>
          </cell>
          <cell r="L896">
            <v>0</v>
          </cell>
          <cell r="M896" t="str">
            <v>TRANSACIONAL</v>
          </cell>
          <cell r="N896" t="str">
            <v>SIM</v>
          </cell>
          <cell r="O896" t="str">
            <v>CSC</v>
          </cell>
        </row>
        <row r="897">
          <cell r="B897" t="str">
            <v>AT_894</v>
          </cell>
          <cell r="C897" t="str">
            <v>BKO_CET</v>
          </cell>
          <cell r="D897" t="str">
            <v>CANA E ETANOL</v>
          </cell>
          <cell r="E897" t="str">
            <v>ASIS.BKO.CET.001</v>
          </cell>
          <cell r="F897" t="str">
            <v>Gerir Back Office Comercial</v>
          </cell>
          <cell r="G897" t="str">
            <v>Gerir Backoffice Comercial de Cana e Etanol</v>
          </cell>
          <cell r="H897" t="str">
            <v>Gerar contrato de parceria</v>
          </cell>
          <cell r="I897">
            <v>3</v>
          </cell>
          <cell r="J897" t="str">
            <v>Gerar pagamento do adiantamento no PIMS, acionar integração PIMS - ADM Br com JDE e gerar faturas</v>
          </cell>
          <cell r="K897" t="str">
            <v>NÃO</v>
          </cell>
          <cell r="L897">
            <v>0</v>
          </cell>
          <cell r="M897" t="str">
            <v>TRANSACIONAL</v>
          </cell>
          <cell r="N897" t="str">
            <v>SIM</v>
          </cell>
          <cell r="O897" t="str">
            <v>CSC</v>
          </cell>
        </row>
        <row r="898">
          <cell r="B898" t="str">
            <v>AT_895</v>
          </cell>
          <cell r="C898" t="str">
            <v>BKO_CET</v>
          </cell>
          <cell r="D898" t="str">
            <v>CANA E ETANOL</v>
          </cell>
          <cell r="E898" t="str">
            <v>ASIS.BKO.CET.002</v>
          </cell>
          <cell r="F898" t="str">
            <v>Gerir Back Office Comercial</v>
          </cell>
          <cell r="G898" t="str">
            <v>Gerir Backoffice Comercial de Cana e Etanol</v>
          </cell>
          <cell r="H898" t="str">
            <v>Gerar contrato de parceria</v>
          </cell>
          <cell r="I898">
            <v>4</v>
          </cell>
          <cell r="J898" t="str">
            <v>Dar suporte a área agrícola no processo de geração de contrato de parceria</v>
          </cell>
          <cell r="K898" t="str">
            <v>NÃO</v>
          </cell>
          <cell r="L898">
            <v>0</v>
          </cell>
          <cell r="M898" t="str">
            <v>INTERFERÊNCIA</v>
          </cell>
          <cell r="N898" t="str">
            <v>SIM</v>
          </cell>
          <cell r="O898" t="str">
            <v>INTERFERÊNCIA</v>
          </cell>
        </row>
        <row r="899">
          <cell r="B899" t="str">
            <v>AT_896</v>
          </cell>
          <cell r="C899" t="str">
            <v>BKO_CET</v>
          </cell>
          <cell r="D899" t="str">
            <v>CANA E ETANOL</v>
          </cell>
          <cell r="E899" t="str">
            <v>ASIS.BKO.CET.002</v>
          </cell>
          <cell r="F899" t="str">
            <v>Gerir Back Office Comercial</v>
          </cell>
          <cell r="G899" t="str">
            <v>Gerir Backoffice Comercial de Cana e Etanol</v>
          </cell>
          <cell r="H899" t="str">
            <v>Gerar pagamento de parcerias</v>
          </cell>
          <cell r="I899">
            <v>5</v>
          </cell>
          <cell r="J899" t="str">
            <v>Gerar o relatório de pagamentos das parcerias no PIMS,  acionar integração PIMS - ADM Br com JDE e gerar faturas</v>
          </cell>
          <cell r="K899" t="str">
            <v>NÃO</v>
          </cell>
          <cell r="L899">
            <v>0</v>
          </cell>
          <cell r="M899" t="str">
            <v>TRANSACIONAL</v>
          </cell>
          <cell r="N899" t="str">
            <v>SIM</v>
          </cell>
          <cell r="O899" t="str">
            <v>CSC</v>
          </cell>
        </row>
        <row r="900">
          <cell r="B900" t="str">
            <v>AT_897</v>
          </cell>
          <cell r="C900" t="str">
            <v>BKO_CET</v>
          </cell>
          <cell r="D900" t="str">
            <v>CANA E ETANOL</v>
          </cell>
          <cell r="E900" t="str">
            <v>ASIS.BKO.CET.003</v>
          </cell>
          <cell r="F900" t="str">
            <v>Gerir Back Office Comercial</v>
          </cell>
          <cell r="G900" t="str">
            <v>Gerir Backoffice Comercial de Cana e Etanol</v>
          </cell>
          <cell r="H900" t="str">
            <v>Gerar contrato de fornecimento</v>
          </cell>
          <cell r="I900">
            <v>6</v>
          </cell>
          <cell r="J900" t="str">
            <v>Inserir contrato no Sistema PIMS</v>
          </cell>
          <cell r="K900" t="str">
            <v>NÃO</v>
          </cell>
          <cell r="L900">
            <v>0</v>
          </cell>
          <cell r="M900" t="str">
            <v>TRANSACIONAL</v>
          </cell>
          <cell r="N900" t="str">
            <v>SIM</v>
          </cell>
          <cell r="O900" t="str">
            <v>CSC</v>
          </cell>
        </row>
        <row r="901">
          <cell r="B901" t="str">
            <v>AT_898</v>
          </cell>
          <cell r="C901" t="str">
            <v>BKO_CET</v>
          </cell>
          <cell r="D901" t="str">
            <v>CANA E ETANOL</v>
          </cell>
          <cell r="E901" t="str">
            <v>ASIS.BKO.CET.003</v>
          </cell>
          <cell r="F901" t="str">
            <v>Gerir Back Office Comercial</v>
          </cell>
          <cell r="G901" t="str">
            <v>Gerir Backoffice Comercial de Cana e Etanol</v>
          </cell>
          <cell r="H901" t="str">
            <v>Gerar contrato de fornecimento</v>
          </cell>
          <cell r="I901">
            <v>7</v>
          </cell>
          <cell r="J901" t="str">
            <v>Elaborar minuta dos contratos e enviar para Jurídico</v>
          </cell>
          <cell r="K901" t="str">
            <v>NÃO</v>
          </cell>
          <cell r="L901">
            <v>0</v>
          </cell>
          <cell r="M901" t="str">
            <v>TRANSACIONAL</v>
          </cell>
          <cell r="N901" t="str">
            <v>SIM</v>
          </cell>
          <cell r="O901" t="str">
            <v>CSC</v>
          </cell>
        </row>
        <row r="902">
          <cell r="B902" t="str">
            <v>AT_899</v>
          </cell>
          <cell r="C902" t="str">
            <v>BKO_CET</v>
          </cell>
          <cell r="D902" t="str">
            <v>CANA E ETANOL</v>
          </cell>
          <cell r="E902" t="str">
            <v>ASIS.BKO.CET.003</v>
          </cell>
          <cell r="F902" t="str">
            <v>Gerir Back Office Comercial</v>
          </cell>
          <cell r="G902" t="str">
            <v>Gerir Backoffice Comercial de Cana e Etanol</v>
          </cell>
          <cell r="H902" t="str">
            <v>Gerar contrato de fornecimento</v>
          </cell>
          <cell r="I902">
            <v>8</v>
          </cell>
          <cell r="J902" t="str">
            <v>Preencher a planilha de cadastro no Excel e solicitar cadastro</v>
          </cell>
          <cell r="K902" t="str">
            <v>NÃO</v>
          </cell>
          <cell r="L902">
            <v>0</v>
          </cell>
          <cell r="M902" t="str">
            <v>TRANSACIONAL</v>
          </cell>
          <cell r="N902" t="str">
            <v>SIM</v>
          </cell>
          <cell r="O902" t="str">
            <v>CSC</v>
          </cell>
        </row>
        <row r="903">
          <cell r="B903" t="str">
            <v>AT_900</v>
          </cell>
          <cell r="C903" t="str">
            <v>BKO_CET</v>
          </cell>
          <cell r="D903" t="str">
            <v>CANA E ETANOL</v>
          </cell>
          <cell r="E903" t="str">
            <v>ASIS.BKO.CET.003</v>
          </cell>
          <cell r="F903" t="str">
            <v>Gerir Back Office Comercial</v>
          </cell>
          <cell r="G903" t="str">
            <v>Gerir Backoffice Comercial de Cana e Etanol</v>
          </cell>
          <cell r="H903" t="str">
            <v>Gerar contrato de fornecimento</v>
          </cell>
          <cell r="I903">
            <v>9</v>
          </cell>
          <cell r="J903" t="str">
            <v>Dar suporte a área agrícola no processo de geração de contrato de fornecimento</v>
          </cell>
          <cell r="K903" t="str">
            <v>NÃO</v>
          </cell>
          <cell r="L903">
            <v>0</v>
          </cell>
          <cell r="M903" t="str">
            <v>INTERFERÊNCIA</v>
          </cell>
          <cell r="N903" t="str">
            <v>SIM</v>
          </cell>
          <cell r="O903" t="str">
            <v>INTERFERÊNCIA</v>
          </cell>
        </row>
        <row r="904">
          <cell r="B904" t="str">
            <v>AT_901</v>
          </cell>
          <cell r="C904" t="str">
            <v>BKO_CET</v>
          </cell>
          <cell r="D904" t="str">
            <v>CANA E ETANOL</v>
          </cell>
          <cell r="E904" t="str">
            <v>ASIS.BKO.CET.004</v>
          </cell>
          <cell r="F904" t="str">
            <v>Gerir Back Office Comercial</v>
          </cell>
          <cell r="G904" t="str">
            <v>Gerir Backoffice Comercial de Cana e Etanol</v>
          </cell>
          <cell r="H904" t="str">
            <v>Receber cana</v>
          </cell>
          <cell r="I904">
            <v>10</v>
          </cell>
          <cell r="J904" t="str">
            <v>Realizar o fechamento do mês no PIMS</v>
          </cell>
          <cell r="K904" t="str">
            <v>NÃO</v>
          </cell>
          <cell r="L904">
            <v>0</v>
          </cell>
          <cell r="M904" t="str">
            <v>TRANSACIONAL</v>
          </cell>
          <cell r="N904" t="str">
            <v>SIM</v>
          </cell>
          <cell r="O904" t="str">
            <v>CSC</v>
          </cell>
        </row>
        <row r="905">
          <cell r="B905" t="str">
            <v>AT_902</v>
          </cell>
          <cell r="C905" t="str">
            <v>BKO_CET</v>
          </cell>
          <cell r="D905" t="str">
            <v>CANA E ETANOL</v>
          </cell>
          <cell r="E905" t="str">
            <v>ASIS.BKO.CET.004</v>
          </cell>
          <cell r="F905" t="str">
            <v>Gerir Back Office Comercial</v>
          </cell>
          <cell r="G905" t="str">
            <v>Gerir Backoffice Comercial de Cana e Etanol</v>
          </cell>
          <cell r="H905" t="str">
            <v>Receber cana</v>
          </cell>
          <cell r="I905">
            <v>11</v>
          </cell>
          <cell r="J905" t="str">
            <v>Gerar nota fiscal de entrada no PIMS, acionar integração PIMS – ADM BR com JDE e gerar nota fiscal no JDE</v>
          </cell>
          <cell r="K905" t="str">
            <v>NÃO</v>
          </cell>
          <cell r="L905">
            <v>0</v>
          </cell>
          <cell r="M905" t="str">
            <v>TRANSACIONAL</v>
          </cell>
          <cell r="N905" t="str">
            <v>SIM</v>
          </cell>
          <cell r="O905" t="str">
            <v>CSC</v>
          </cell>
        </row>
        <row r="906">
          <cell r="B906" t="str">
            <v>AT_903</v>
          </cell>
          <cell r="C906" t="str">
            <v>BKO_CET</v>
          </cell>
          <cell r="D906" t="str">
            <v>CANA E ETANOL</v>
          </cell>
          <cell r="E906" t="str">
            <v>ASIS.BKO.CET.004</v>
          </cell>
          <cell r="F906" t="str">
            <v>Gerir Back Office Comercial</v>
          </cell>
          <cell r="G906" t="str">
            <v>Gerir Backoffice Comercial de Cana e Etanol</v>
          </cell>
          <cell r="H906" t="str">
            <v>Receber cana</v>
          </cell>
          <cell r="I906">
            <v>12</v>
          </cell>
          <cell r="J906" t="str">
            <v>Dar suporte a área agrícola no processo de recebimento de cana</v>
          </cell>
          <cell r="K906" t="str">
            <v>NÃO</v>
          </cell>
          <cell r="L906">
            <v>0</v>
          </cell>
          <cell r="M906" t="str">
            <v>INTERFERÊNCIA</v>
          </cell>
          <cell r="N906" t="str">
            <v>SIM</v>
          </cell>
          <cell r="O906" t="str">
            <v>INTERFERÊNCIA</v>
          </cell>
        </row>
        <row r="907">
          <cell r="B907" t="str">
            <v>AT_904</v>
          </cell>
          <cell r="C907" t="str">
            <v>BKO_CET</v>
          </cell>
          <cell r="D907" t="str">
            <v>CANA E ETANOL</v>
          </cell>
          <cell r="E907" t="str">
            <v>ASIS.BKO.CET.005</v>
          </cell>
          <cell r="F907" t="str">
            <v>Gerir Back Office Comercial</v>
          </cell>
          <cell r="G907" t="str">
            <v>Gerir Backoffice Comercial de Cana e Etanol</v>
          </cell>
          <cell r="H907" t="str">
            <v>Gerar pagamento dos fornecedores</v>
          </cell>
          <cell r="I907">
            <v>13</v>
          </cell>
          <cell r="J907" t="str">
            <v>Gerar folha de pagamento mensal no PIMS</v>
          </cell>
          <cell r="K907" t="str">
            <v>NÃO</v>
          </cell>
          <cell r="L907">
            <v>0</v>
          </cell>
          <cell r="M907" t="str">
            <v>TRANSACIONAL</v>
          </cell>
          <cell r="N907" t="str">
            <v>SIM</v>
          </cell>
          <cell r="O907" t="str">
            <v>CSC</v>
          </cell>
        </row>
        <row r="908">
          <cell r="B908" t="str">
            <v>AT_905</v>
          </cell>
          <cell r="C908" t="str">
            <v>BKO_CET</v>
          </cell>
          <cell r="D908" t="str">
            <v>CANA E ETANOL</v>
          </cell>
          <cell r="E908" t="str">
            <v>ASIS.BKO.CET.005</v>
          </cell>
          <cell r="F908" t="str">
            <v>Gerir Back Office Comercial</v>
          </cell>
          <cell r="G908" t="str">
            <v>Gerir Backoffice Comercial de Cana e Etanol</v>
          </cell>
          <cell r="H908" t="str">
            <v>Gerar pagamento dos fornecedores</v>
          </cell>
          <cell r="I908">
            <v>14</v>
          </cell>
          <cell r="J908" t="str">
            <v>Verificar se possui desconto de adiantamento ou serviços e calcular o desconto quanso for necessário</v>
          </cell>
          <cell r="K908" t="str">
            <v>NÃO</v>
          </cell>
          <cell r="L908">
            <v>0</v>
          </cell>
          <cell r="M908" t="str">
            <v>TRANSACIONAL</v>
          </cell>
          <cell r="N908" t="str">
            <v>SIM</v>
          </cell>
          <cell r="O908" t="str">
            <v>CSC</v>
          </cell>
        </row>
        <row r="909">
          <cell r="B909" t="str">
            <v>AT_906</v>
          </cell>
          <cell r="C909" t="str">
            <v>BKO_CET</v>
          </cell>
          <cell r="D909" t="str">
            <v>CANA E ETANOL</v>
          </cell>
          <cell r="E909" t="str">
            <v>ASIS.BKO.CET.005</v>
          </cell>
          <cell r="F909" t="str">
            <v>Gerir Back Office Comercial</v>
          </cell>
          <cell r="G909" t="str">
            <v>Gerir Backoffice Comercial de Cana e Etanol</v>
          </cell>
          <cell r="H909" t="str">
            <v>Gerar pagamento dos fornecedores</v>
          </cell>
          <cell r="I909">
            <v>15</v>
          </cell>
          <cell r="J909" t="str">
            <v>Acionar integração PIMS – ADM BR com JDE e gerar pagamento</v>
          </cell>
          <cell r="K909" t="str">
            <v>NÃO</v>
          </cell>
          <cell r="L909">
            <v>0</v>
          </cell>
          <cell r="M909" t="str">
            <v>TRANSACIONAL</v>
          </cell>
          <cell r="N909" t="str">
            <v>SIM</v>
          </cell>
          <cell r="O909" t="str">
            <v>CSC</v>
          </cell>
        </row>
        <row r="910">
          <cell r="B910" t="str">
            <v>AT_907</v>
          </cell>
          <cell r="C910" t="str">
            <v>BKO_CET</v>
          </cell>
          <cell r="D910" t="str">
            <v>CANA E ETANOL</v>
          </cell>
          <cell r="E910" t="str">
            <v>ASIS.BKO.CET.006</v>
          </cell>
          <cell r="F910" t="str">
            <v>Gerir Back Office Comercial</v>
          </cell>
          <cell r="G910" t="str">
            <v>Gerir Backoffice Comercial de Cana e Etanol</v>
          </cell>
          <cell r="H910" t="str">
            <v>Gerar adiantamentos aos fornecedores</v>
          </cell>
          <cell r="I910">
            <v>16</v>
          </cell>
          <cell r="J910" t="str">
            <v>Gerar pagamento no PIMS, acionar integração PIMS – ADM BR com JDE e gerar pagamento no JDE</v>
          </cell>
          <cell r="K910" t="str">
            <v>NÃO</v>
          </cell>
          <cell r="L910">
            <v>0</v>
          </cell>
          <cell r="M910" t="str">
            <v>TRANSACIONAL</v>
          </cell>
          <cell r="N910" t="str">
            <v>SIM</v>
          </cell>
          <cell r="O910" t="str">
            <v>CSC</v>
          </cell>
        </row>
        <row r="911">
          <cell r="B911" t="str">
            <v>AT_908</v>
          </cell>
          <cell r="C911" t="str">
            <v>BKO_CET</v>
          </cell>
          <cell r="D911" t="str">
            <v>CANA E ETANOL</v>
          </cell>
          <cell r="E911" t="str">
            <v>ASIS.BKO.CET.006</v>
          </cell>
          <cell r="F911" t="str">
            <v>Gerir Back Office Comercial</v>
          </cell>
          <cell r="G911" t="str">
            <v>Gerir Backoffice Comercial de Cana e Etanol</v>
          </cell>
          <cell r="H911" t="str">
            <v>Gerar adiantamentos aos fornecedores</v>
          </cell>
          <cell r="I911">
            <v>17</v>
          </cell>
          <cell r="J911" t="str">
            <v>Dar suporte a área agrícola no processo de adiantamento aos fornecedores</v>
          </cell>
          <cell r="K911" t="str">
            <v>NÃO</v>
          </cell>
          <cell r="L911">
            <v>0</v>
          </cell>
          <cell r="M911" t="str">
            <v>INTERFERÊNCIA</v>
          </cell>
          <cell r="N911" t="str">
            <v>SIM</v>
          </cell>
          <cell r="O911" t="str">
            <v>INTERFERÊNCIA</v>
          </cell>
        </row>
        <row r="912">
          <cell r="B912" t="str">
            <v>AT_909</v>
          </cell>
          <cell r="C912" t="str">
            <v>BKO_CET</v>
          </cell>
          <cell r="D912" t="str">
            <v>CANA E ETANOL</v>
          </cell>
          <cell r="E912" t="str">
            <v>ASIS.BKO.CET.007</v>
          </cell>
          <cell r="F912" t="str">
            <v>Gerir Back Office Comercial</v>
          </cell>
          <cell r="G912" t="str">
            <v>Gerir Backoffice Comercial de Cana e Etanol</v>
          </cell>
          <cell r="H912" t="str">
            <v>Apurar comissões da venda de etanol</v>
          </cell>
          <cell r="I912">
            <v>18</v>
          </cell>
          <cell r="J912" t="str">
            <v>Verificar planilha de saldos e volume faturado</v>
          </cell>
          <cell r="K912" t="str">
            <v>NÃO</v>
          </cell>
          <cell r="L912">
            <v>0</v>
          </cell>
          <cell r="M912" t="str">
            <v>TRANSACIONAL</v>
          </cell>
          <cell r="N912" t="str">
            <v>SIM</v>
          </cell>
          <cell r="O912" t="str">
            <v>CSC</v>
          </cell>
        </row>
        <row r="913">
          <cell r="B913" t="str">
            <v>AT_910</v>
          </cell>
          <cell r="C913" t="str">
            <v>BKO_CET</v>
          </cell>
          <cell r="D913" t="str">
            <v>CANA E ETANOL</v>
          </cell>
          <cell r="E913" t="str">
            <v>ASIS.BKO.CET.007</v>
          </cell>
          <cell r="F913" t="str">
            <v>Gerir Back Office Comercial</v>
          </cell>
          <cell r="G913" t="str">
            <v>Gerir Backoffice Comercial de Cana e Etanol</v>
          </cell>
          <cell r="H913" t="str">
            <v>Apurar comissões da venda de etanol</v>
          </cell>
          <cell r="I913">
            <v>19</v>
          </cell>
          <cell r="J913" t="str">
            <v>Descontar impostos e 0,3% de comissão e enviar valores para corretora</v>
          </cell>
          <cell r="K913" t="str">
            <v>NÃO</v>
          </cell>
          <cell r="L913">
            <v>0</v>
          </cell>
          <cell r="M913" t="str">
            <v>TRANSACIONAL</v>
          </cell>
          <cell r="N913" t="str">
            <v>SIM</v>
          </cell>
          <cell r="O913" t="str">
            <v>CSC</v>
          </cell>
        </row>
        <row r="914">
          <cell r="B914" t="str">
            <v>AT_911</v>
          </cell>
          <cell r="C914" t="str">
            <v>BKO_CET</v>
          </cell>
          <cell r="D914" t="str">
            <v>CANA E ETANOL</v>
          </cell>
          <cell r="E914" t="str">
            <v>ASIS.BKO.CET.007</v>
          </cell>
          <cell r="F914" t="str">
            <v>Gerir Back Office Comercial</v>
          </cell>
          <cell r="G914" t="str">
            <v>Gerir Backoffice Comercial de Cana e Etanol</v>
          </cell>
          <cell r="H914" t="str">
            <v>Apurar comissões da venda de etanol</v>
          </cell>
          <cell r="I914">
            <v>20</v>
          </cell>
          <cell r="J914" t="str">
            <v>Encaminhar para célula de entrada a nota fiscal recebida da corretora</v>
          </cell>
          <cell r="K914" t="str">
            <v>NÃO</v>
          </cell>
          <cell r="L914">
            <v>0</v>
          </cell>
          <cell r="M914" t="str">
            <v>TRANSACIONAL</v>
          </cell>
          <cell r="N914" t="str">
            <v>SIM</v>
          </cell>
          <cell r="O914" t="str">
            <v>CSC</v>
          </cell>
        </row>
        <row r="915">
          <cell r="B915" t="str">
            <v>AT_912</v>
          </cell>
          <cell r="C915" t="str">
            <v>BKO_CET</v>
          </cell>
          <cell r="D915" t="str">
            <v>CANA E ETANOL</v>
          </cell>
          <cell r="E915" t="str">
            <v>ASIS.BKO.CET.007</v>
          </cell>
          <cell r="F915" t="str">
            <v>Gerir Back Office Comercial</v>
          </cell>
          <cell r="G915" t="str">
            <v>Gerir Backoffice Comercial de Cana e Etanol</v>
          </cell>
          <cell r="H915" t="str">
            <v>Apurar comissões da venda de etanol</v>
          </cell>
          <cell r="I915">
            <v>21</v>
          </cell>
          <cell r="J915" t="str">
            <v>Tratar divergências de valores com corretores</v>
          </cell>
          <cell r="K915" t="str">
            <v>NÃO</v>
          </cell>
          <cell r="L915">
            <v>0</v>
          </cell>
          <cell r="M915" t="str">
            <v>INTERFERÊNCIA</v>
          </cell>
          <cell r="N915" t="str">
            <v>SIM</v>
          </cell>
          <cell r="O915" t="str">
            <v>INTERFERÊNCIA</v>
          </cell>
        </row>
        <row r="916">
          <cell r="B916" t="str">
            <v>AT_913</v>
          </cell>
          <cell r="C916" t="str">
            <v>BKO_CET</v>
          </cell>
          <cell r="D916" t="str">
            <v>CANA E ETANOL</v>
          </cell>
          <cell r="E916" t="str">
            <v>ASIS.BKO.CET.008</v>
          </cell>
          <cell r="F916" t="str">
            <v>Gerir Back Office Comercial</v>
          </cell>
          <cell r="G916" t="str">
            <v>Gerir Backoffice Comercial de Cana e Etanol</v>
          </cell>
          <cell r="H916" t="str">
            <v>Gerar pedido de etanol ou óleo fusel</v>
          </cell>
          <cell r="I916">
            <v>22</v>
          </cell>
          <cell r="J916" t="str">
            <v>Cadastrar pedidos de etanol ou óleo fusel no JDE</v>
          </cell>
          <cell r="K916" t="str">
            <v>NÃO</v>
          </cell>
          <cell r="L916">
            <v>0</v>
          </cell>
          <cell r="M916" t="str">
            <v>TRANSACIONAL</v>
          </cell>
          <cell r="N916" t="str">
            <v>SIM</v>
          </cell>
          <cell r="O916" t="str">
            <v>CSC</v>
          </cell>
        </row>
        <row r="917">
          <cell r="B917" t="str">
            <v>AT_914</v>
          </cell>
          <cell r="C917" t="str">
            <v>BKO_CET</v>
          </cell>
          <cell r="D917" t="str">
            <v>CANA E ETANOL</v>
          </cell>
          <cell r="E917" t="str">
            <v>ASIS.BKO.CET.009</v>
          </cell>
          <cell r="F917" t="str">
            <v>Gerir Back Office Comercial</v>
          </cell>
          <cell r="G917" t="str">
            <v>Gerir Backoffice Comercial de Cana e Etanol</v>
          </cell>
          <cell r="H917" t="str">
            <v>Gerir contas em aberto</v>
          </cell>
          <cell r="I917">
            <v>23</v>
          </cell>
          <cell r="J917" t="str">
            <v>Verificar o saldo dos pedidos na planilha e no JDE</v>
          </cell>
          <cell r="K917" t="str">
            <v>NÃO</v>
          </cell>
          <cell r="L917">
            <v>0</v>
          </cell>
          <cell r="M917" t="str">
            <v>TRANSACIONAL</v>
          </cell>
          <cell r="N917" t="str">
            <v>NÃO</v>
          </cell>
          <cell r="O917" t="str">
            <v>AS-IS</v>
          </cell>
        </row>
        <row r="918">
          <cell r="B918" t="str">
            <v>AT_915</v>
          </cell>
          <cell r="C918" t="str">
            <v>BKO_CET</v>
          </cell>
          <cell r="D918" t="str">
            <v>CANA E ETANOL</v>
          </cell>
          <cell r="E918" t="str">
            <v>ASIS.BKO.CET.009</v>
          </cell>
          <cell r="F918" t="str">
            <v>Gerir Back Office Comercial</v>
          </cell>
          <cell r="G918" t="str">
            <v>Gerir Backoffice Comercial de Cana e Etanol</v>
          </cell>
          <cell r="H918" t="str">
            <v>Gerir contas em aberto</v>
          </cell>
          <cell r="I918">
            <v>24</v>
          </cell>
          <cell r="J918" t="str">
            <v>Entrar em contato com o cliente para completar o pedido e passar a quantidade que foi colocada</v>
          </cell>
          <cell r="K918" t="str">
            <v>NÃO</v>
          </cell>
          <cell r="L918">
            <v>0</v>
          </cell>
          <cell r="M918" t="str">
            <v>TRANSACIONAL</v>
          </cell>
          <cell r="N918" t="str">
            <v>NÃO</v>
          </cell>
          <cell r="O918" t="str">
            <v>AS-IS</v>
          </cell>
        </row>
        <row r="919">
          <cell r="B919" t="str">
            <v>AT_916</v>
          </cell>
          <cell r="C919" t="str">
            <v>BKO_CET</v>
          </cell>
          <cell r="D919" t="str">
            <v>CANA E ETANOL</v>
          </cell>
          <cell r="E919" t="str">
            <v>ASIS.BKO.CET.009</v>
          </cell>
          <cell r="F919" t="str">
            <v>Gerir Back Office Comercial</v>
          </cell>
          <cell r="G919" t="str">
            <v>Gerir Backoffice Comercial de Cana e Etanol</v>
          </cell>
          <cell r="H919" t="str">
            <v>Gerir contas em aberto</v>
          </cell>
          <cell r="I919">
            <v>25</v>
          </cell>
          <cell r="J919" t="str">
            <v>Informar o valor para o cliente, confirmar o recebimento do pagamento e inserir pedido no JDE</v>
          </cell>
          <cell r="K919" t="str">
            <v>NÃO</v>
          </cell>
          <cell r="L919">
            <v>0</v>
          </cell>
          <cell r="M919" t="str">
            <v>TRANSACIONAL</v>
          </cell>
          <cell r="N919" t="str">
            <v>NÃO</v>
          </cell>
          <cell r="O919" t="str">
            <v>AS-IS</v>
          </cell>
        </row>
        <row r="920">
          <cell r="B920" t="str">
            <v>AT_917</v>
          </cell>
          <cell r="C920" t="str">
            <v>BKO_CET</v>
          </cell>
          <cell r="D920" t="str">
            <v>CANA E ETANOL</v>
          </cell>
          <cell r="E920" t="str">
            <v>ASIS.BKO.CET.009</v>
          </cell>
          <cell r="F920" t="str">
            <v>Gerir Back Office Comercial</v>
          </cell>
          <cell r="G920" t="str">
            <v>Gerir Backoffice Comercial de Cana e Etanol</v>
          </cell>
          <cell r="H920" t="str">
            <v>Gerir contas em aberto</v>
          </cell>
          <cell r="I920">
            <v>26</v>
          </cell>
          <cell r="J920" t="str">
            <v>Inserir pedido de complemento no JDE e solicitar aprovação do crédito para clientes SINDCOM</v>
          </cell>
          <cell r="K920" t="str">
            <v>NÃO</v>
          </cell>
          <cell r="L920">
            <v>0</v>
          </cell>
          <cell r="M920" t="str">
            <v>TRANSACIONAL</v>
          </cell>
          <cell r="N920" t="str">
            <v>NÃO</v>
          </cell>
          <cell r="O920" t="str">
            <v>AS-IS</v>
          </cell>
        </row>
        <row r="921">
          <cell r="B921" t="str">
            <v>AT_918</v>
          </cell>
          <cell r="C921" t="str">
            <v>BKO_CET</v>
          </cell>
          <cell r="D921" t="str">
            <v>CANA E ETANOL</v>
          </cell>
          <cell r="E921" t="str">
            <v>ASIS.BKO.CET.009</v>
          </cell>
          <cell r="F921" t="str">
            <v>Gerir Back Office Comercial</v>
          </cell>
          <cell r="G921" t="str">
            <v>Gerir Backoffice Comercial de Cana e Etanol</v>
          </cell>
          <cell r="H921" t="str">
            <v>Gerir contas em aberto</v>
          </cell>
          <cell r="I921">
            <v>27</v>
          </cell>
          <cell r="J921" t="str">
            <v>Enviar nota fiscal para faturamento</v>
          </cell>
          <cell r="K921" t="str">
            <v>NÃO</v>
          </cell>
          <cell r="L921">
            <v>0</v>
          </cell>
          <cell r="M921" t="str">
            <v>TRANSACIONAL</v>
          </cell>
          <cell r="N921" t="str">
            <v>NÃO</v>
          </cell>
          <cell r="O921" t="str">
            <v>AS-IS</v>
          </cell>
        </row>
        <row r="922">
          <cell r="B922" t="str">
            <v>AT_919</v>
          </cell>
          <cell r="C922" t="str">
            <v>BKO_CET</v>
          </cell>
          <cell r="D922" t="str">
            <v>CANA E ETANOL</v>
          </cell>
          <cell r="E922" t="str">
            <v>ASIS.BKO.CET.009</v>
          </cell>
          <cell r="F922" t="str">
            <v>Gerir Back Office Comercial</v>
          </cell>
          <cell r="G922" t="str">
            <v>Gerir Backoffice Comercial de Cana e Etanol</v>
          </cell>
          <cell r="H922" t="str">
            <v>Gerir contas em aberto</v>
          </cell>
          <cell r="I922">
            <v>28</v>
          </cell>
          <cell r="J922" t="str">
            <v>Informar para o cliente o prazo de recebimento do pagamento</v>
          </cell>
          <cell r="K922" t="str">
            <v>NÃO</v>
          </cell>
          <cell r="L922">
            <v>0</v>
          </cell>
          <cell r="M922" t="str">
            <v>TRANSACIONAL</v>
          </cell>
          <cell r="N922" t="str">
            <v>NÃO</v>
          </cell>
          <cell r="O922" t="str">
            <v>AS-IS</v>
          </cell>
        </row>
        <row r="923">
          <cell r="B923" t="str">
            <v>AT_920</v>
          </cell>
          <cell r="C923" t="str">
            <v>BKO_CET</v>
          </cell>
          <cell r="D923" t="str">
            <v>CANA E ETANOL</v>
          </cell>
          <cell r="E923" t="str">
            <v>ASIS.BKO.CET.009</v>
          </cell>
          <cell r="F923" t="str">
            <v>Gerir Back Office Comercial</v>
          </cell>
          <cell r="G923" t="str">
            <v>Gerir Backoffice Comercial de Cana e Etanol</v>
          </cell>
          <cell r="H923" t="str">
            <v>Gerir contas em aberto</v>
          </cell>
          <cell r="I923">
            <v>29</v>
          </cell>
          <cell r="J923" t="str">
            <v>Informar o cliente o saldo que ele possui quando é devolução</v>
          </cell>
          <cell r="K923" t="str">
            <v>NÃO</v>
          </cell>
          <cell r="L923">
            <v>0</v>
          </cell>
          <cell r="M923" t="str">
            <v>TRANSACIONAL</v>
          </cell>
          <cell r="N923" t="str">
            <v>NÃO</v>
          </cell>
          <cell r="O923" t="str">
            <v>AS-IS</v>
          </cell>
        </row>
        <row r="924">
          <cell r="B924" t="str">
            <v>AT_921</v>
          </cell>
          <cell r="C924" t="str">
            <v>BKO_CET</v>
          </cell>
          <cell r="D924" t="str">
            <v>CANA E ETANOL</v>
          </cell>
          <cell r="E924" t="str">
            <v>ASIS.BKO.CET.009</v>
          </cell>
          <cell r="F924" t="str">
            <v>Gerir Back Office Comercial</v>
          </cell>
          <cell r="G924" t="str">
            <v>Gerir Backoffice Comercial de Cana e Etanol</v>
          </cell>
          <cell r="H924" t="str">
            <v>Gerir contas em aberto</v>
          </cell>
          <cell r="I924">
            <v>30</v>
          </cell>
          <cell r="J924" t="str">
            <v>Encaminhar para Contas a Receber (SP) a carta recebida do cliente solicitando a devolução do valor equivalente</v>
          </cell>
          <cell r="K924" t="str">
            <v>NÃO</v>
          </cell>
          <cell r="L924">
            <v>0</v>
          </cell>
          <cell r="M924" t="str">
            <v>TRANSACIONAL</v>
          </cell>
          <cell r="N924" t="str">
            <v>NÃO</v>
          </cell>
          <cell r="O924" t="str">
            <v>AS-IS</v>
          </cell>
        </row>
        <row r="925">
          <cell r="B925" t="str">
            <v>AT_922</v>
          </cell>
          <cell r="C925" t="str">
            <v>BKO_CET</v>
          </cell>
          <cell r="D925" t="str">
            <v>CANA E ETANOL</v>
          </cell>
          <cell r="E925" t="str">
            <v>ASIS.BKO.CET.010</v>
          </cell>
          <cell r="F925" t="str">
            <v>Gerir Back Office Comercial</v>
          </cell>
          <cell r="G925" t="str">
            <v>Gerir Backoffice Comercial de Cana e Etanol</v>
          </cell>
          <cell r="H925" t="str">
            <v>Gerir entrega de etanol</v>
          </cell>
          <cell r="I925">
            <v>31</v>
          </cell>
          <cell r="J925" t="str">
            <v>Extrair os pedidos que estão no sistema JDE e controlar os saldos dos pedidos abertos</v>
          </cell>
          <cell r="K925" t="str">
            <v>NÃO</v>
          </cell>
          <cell r="L925">
            <v>0</v>
          </cell>
          <cell r="M925" t="str">
            <v>TRANSACIONAL</v>
          </cell>
          <cell r="N925" t="str">
            <v>NÃO</v>
          </cell>
          <cell r="O925" t="str">
            <v>AS-IS</v>
          </cell>
        </row>
        <row r="926">
          <cell r="B926" t="str">
            <v>AT_923</v>
          </cell>
          <cell r="C926" t="str">
            <v>BKO_CET</v>
          </cell>
          <cell r="D926" t="str">
            <v>CANA E ETANOL</v>
          </cell>
          <cell r="E926" t="str">
            <v>ASIS.BKO.CET.010</v>
          </cell>
          <cell r="F926" t="str">
            <v>Gerir Back Office Comercial</v>
          </cell>
          <cell r="G926" t="str">
            <v>Gerir Backoffice Comercial de Cana e Etanol</v>
          </cell>
          <cell r="H926" t="str">
            <v>Gerir entrega de etanol</v>
          </cell>
          <cell r="I926">
            <v>32</v>
          </cell>
          <cell r="J926" t="str">
            <v>Organizar os carregamentos de acordo com as solicitações recebidas das distribuidoras e corretoras e informar o faturamento, distribuidoras e corretoras</v>
          </cell>
          <cell r="K926" t="str">
            <v>NÃO</v>
          </cell>
          <cell r="L926">
            <v>0</v>
          </cell>
          <cell r="M926" t="str">
            <v>TRANSACIONAL</v>
          </cell>
          <cell r="N926" t="str">
            <v>NÃO</v>
          </cell>
          <cell r="O926" t="str">
            <v>AS-IS</v>
          </cell>
        </row>
        <row r="927">
          <cell r="B927" t="str">
            <v>AT_924</v>
          </cell>
          <cell r="C927" t="str">
            <v>BKO_CET</v>
          </cell>
          <cell r="D927" t="str">
            <v>CANA E ETANOL</v>
          </cell>
          <cell r="E927" t="str">
            <v>ASIS.BKO.CET.011</v>
          </cell>
          <cell r="F927" t="str">
            <v>Gerir Back Office Comercial</v>
          </cell>
          <cell r="G927" t="str">
            <v>Gerir Backoffice Comercial de Cana e Etanol</v>
          </cell>
          <cell r="H927" t="str">
            <v>GERAL</v>
          </cell>
          <cell r="I927">
            <v>33</v>
          </cell>
          <cell r="J927" t="str">
            <v>Elaborar Relatórios Executivos (não rotineiros)</v>
          </cell>
          <cell r="K927" t="str">
            <v>NÃO</v>
          </cell>
          <cell r="L927">
            <v>0</v>
          </cell>
          <cell r="M927" t="str">
            <v>INTERFERÊNCIA</v>
          </cell>
          <cell r="N927" t="str">
            <v>SIM</v>
          </cell>
          <cell r="O927" t="str">
            <v>INTERFERÊNCIA</v>
          </cell>
        </row>
        <row r="928">
          <cell r="B928" t="str">
            <v>AT_925</v>
          </cell>
          <cell r="C928" t="str">
            <v>BKO_CET</v>
          </cell>
          <cell r="D928" t="str">
            <v>CANA E ETANOL</v>
          </cell>
          <cell r="E928" t="str">
            <v>ASIS.BKO.CET.011</v>
          </cell>
          <cell r="F928" t="str">
            <v>Gerir Back Office Comercial</v>
          </cell>
          <cell r="G928" t="str">
            <v>Gerir Backoffice Comercial de Cana e Etanol</v>
          </cell>
          <cell r="H928" t="str">
            <v>GERAL</v>
          </cell>
          <cell r="I928">
            <v>34</v>
          </cell>
          <cell r="J928" t="str">
            <v>Atender a Auditoria</v>
          </cell>
          <cell r="K928" t="str">
            <v>NÃO</v>
          </cell>
          <cell r="L928">
            <v>0</v>
          </cell>
          <cell r="M928" t="str">
            <v>NÃO TRANSACIONAL</v>
          </cell>
          <cell r="N928" t="str">
            <v>SIM</v>
          </cell>
          <cell r="O928" t="str">
            <v>AS-IS</v>
          </cell>
        </row>
        <row r="929">
          <cell r="B929" t="str">
            <v>AT_926</v>
          </cell>
          <cell r="C929" t="str">
            <v>BKO_CET</v>
          </cell>
          <cell r="D929" t="str">
            <v>CANA E ETANOL</v>
          </cell>
          <cell r="E929" t="str">
            <v>ASIS.BKO.CET.011</v>
          </cell>
          <cell r="F929" t="str">
            <v>Gerir Back Office Comercial</v>
          </cell>
          <cell r="G929" t="str">
            <v>Gerir Backoffice Comercial de Cana e Etanol</v>
          </cell>
          <cell r="H929" t="str">
            <v>GERAL</v>
          </cell>
          <cell r="I929">
            <v>35</v>
          </cell>
          <cell r="J929" t="str">
            <v>Participar de Reuniões Executivas</v>
          </cell>
          <cell r="K929" t="str">
            <v>NÃO</v>
          </cell>
          <cell r="L929">
            <v>0</v>
          </cell>
          <cell r="M929" t="str">
            <v>NÃO TRANSACIONAL</v>
          </cell>
          <cell r="N929" t="str">
            <v>SIM</v>
          </cell>
          <cell r="O929" t="str">
            <v>AS-IS</v>
          </cell>
        </row>
        <row r="930">
          <cell r="B930" t="str">
            <v>AT_927</v>
          </cell>
          <cell r="C930" t="str">
            <v>BKO_CET</v>
          </cell>
          <cell r="D930" t="str">
            <v>CANA E ETANOL</v>
          </cell>
          <cell r="E930" t="str">
            <v>ASIS.BKO.CET.011</v>
          </cell>
          <cell r="F930" t="str">
            <v>Gerir Back Office Comercial</v>
          </cell>
          <cell r="G930" t="str">
            <v>Gerir Backoffice Comercial de Cana e Etanol</v>
          </cell>
          <cell r="H930" t="str">
            <v>GERAL</v>
          </cell>
          <cell r="I930">
            <v>36</v>
          </cell>
          <cell r="J930" t="str">
            <v>Atender dúvidas e consultas de fornecedores e corretores</v>
          </cell>
          <cell r="K930" t="str">
            <v>NÃO</v>
          </cell>
          <cell r="L930">
            <v>0</v>
          </cell>
          <cell r="M930" t="str">
            <v>INTERFERÊNCIA</v>
          </cell>
          <cell r="N930" t="str">
            <v>SIM</v>
          </cell>
          <cell r="O930" t="str">
            <v>INTERFERÊNCIA</v>
          </cell>
        </row>
        <row r="931">
          <cell r="B931" t="str">
            <v>AT_928</v>
          </cell>
          <cell r="C931" t="str">
            <v>BKO_CET</v>
          </cell>
          <cell r="D931" t="str">
            <v>CANA E ETANOL</v>
          </cell>
          <cell r="E931" t="str">
            <v>ASIS.BKO.CET.011</v>
          </cell>
          <cell r="F931" t="str">
            <v>Gerir Back Office Comercial</v>
          </cell>
          <cell r="G931" t="str">
            <v>Gerir Backoffice Comercial de Cana e Etanol</v>
          </cell>
          <cell r="H931" t="str">
            <v>GERAL</v>
          </cell>
          <cell r="I931">
            <v>37</v>
          </cell>
          <cell r="J931" t="str">
            <v>Aprovações Gerais (RC, OC, Contratos)</v>
          </cell>
          <cell r="K931" t="str">
            <v>NÃO</v>
          </cell>
          <cell r="L931">
            <v>0</v>
          </cell>
          <cell r="M931" t="str">
            <v>NÃO TRANSACIONAL</v>
          </cell>
          <cell r="N931" t="str">
            <v>NÃO</v>
          </cell>
          <cell r="O931" t="str">
            <v>AS-IS</v>
          </cell>
        </row>
        <row r="932">
          <cell r="B932" t="str">
            <v>AT_929</v>
          </cell>
          <cell r="C932" t="str">
            <v>BKO_ORG</v>
          </cell>
          <cell r="D932" t="str">
            <v>ORIGINAÇÃO</v>
          </cell>
          <cell r="E932" t="str">
            <v>ASIS.BKO.ORG.001</v>
          </cell>
          <cell r="F932" t="str">
            <v>Gerir Back Office Comercial</v>
          </cell>
          <cell r="G932" t="str">
            <v>Gerir Backoffice Comercial de Originação</v>
          </cell>
          <cell r="H932" t="str">
            <v>Gerar contrato de compra</v>
          </cell>
          <cell r="I932">
            <v>1</v>
          </cell>
          <cell r="J932" t="str">
            <v xml:space="preserve">Conferir boletas recebidas (manual, corretora ou SP) e abrir contrato para cada boleta </v>
          </cell>
          <cell r="K932" t="str">
            <v>NÃO</v>
          </cell>
          <cell r="L932">
            <v>0</v>
          </cell>
          <cell r="M932" t="str">
            <v>TRANSACIONAL</v>
          </cell>
          <cell r="N932" t="str">
            <v>NÃO</v>
          </cell>
          <cell r="O932" t="str">
            <v>AS-IS</v>
          </cell>
        </row>
        <row r="933">
          <cell r="B933" t="str">
            <v>AT_930</v>
          </cell>
          <cell r="C933" t="str">
            <v>BKO_ORG</v>
          </cell>
          <cell r="D933" t="str">
            <v>ORIGINAÇÃO</v>
          </cell>
          <cell r="E933" t="str">
            <v>ASIS.BKO.ORG.001</v>
          </cell>
          <cell r="F933" t="str">
            <v>Gerir Back Office Comercial</v>
          </cell>
          <cell r="G933" t="str">
            <v>Gerir Backoffice Comercial de Originação</v>
          </cell>
          <cell r="H933" t="str">
            <v>Gerar contrato de compra</v>
          </cell>
          <cell r="I933">
            <v>2</v>
          </cell>
          <cell r="J933" t="str">
            <v>Gerar relatório das boletas eletrônicas e abrir contrato para cada boleta</v>
          </cell>
          <cell r="K933" t="str">
            <v>NÃO</v>
          </cell>
          <cell r="L933">
            <v>0</v>
          </cell>
          <cell r="M933" t="str">
            <v>TRANSACIONAL</v>
          </cell>
          <cell r="N933" t="str">
            <v>SIM</v>
          </cell>
          <cell r="O933" t="str">
            <v>CSC</v>
          </cell>
        </row>
        <row r="934">
          <cell r="B934" t="str">
            <v>AT_931</v>
          </cell>
          <cell r="C934" t="str">
            <v>BKO_ORG</v>
          </cell>
          <cell r="D934" t="str">
            <v>ORIGINAÇÃO</v>
          </cell>
          <cell r="E934" t="str">
            <v>ASIS.BKO.ORG.001</v>
          </cell>
          <cell r="F934" t="str">
            <v>Gerir Back Office Comercial</v>
          </cell>
          <cell r="G934" t="str">
            <v>Gerir Backoffice Comercial de Originação</v>
          </cell>
          <cell r="H934" t="str">
            <v>Gerar contrato de compra</v>
          </cell>
          <cell r="I934">
            <v>3</v>
          </cell>
          <cell r="J934" t="str">
            <v>Preencher boleta manual, solicitar Hedge e abrir contrato com Preço Fixo (JOAÇABA)</v>
          </cell>
          <cell r="K934" t="str">
            <v>NÃO</v>
          </cell>
          <cell r="L934">
            <v>0</v>
          </cell>
          <cell r="M934" t="str">
            <v>TRANSACIONAL</v>
          </cell>
          <cell r="N934" t="str">
            <v>SIM</v>
          </cell>
          <cell r="O934" t="str">
            <v>CSC</v>
          </cell>
        </row>
        <row r="935">
          <cell r="B935" t="str">
            <v>AT_932</v>
          </cell>
          <cell r="C935" t="str">
            <v>BKO_ORG</v>
          </cell>
          <cell r="D935" t="str">
            <v>ORIGINAÇÃO</v>
          </cell>
          <cell r="E935" t="str">
            <v>ASIS.BKO.ORG.001</v>
          </cell>
          <cell r="F935" t="str">
            <v>Gerir Back Office Comercial</v>
          </cell>
          <cell r="G935" t="str">
            <v>Gerir Backoffice Comercial de Originação</v>
          </cell>
          <cell r="H935" t="str">
            <v>Gerar contrato de compra</v>
          </cell>
          <cell r="I935">
            <v>4</v>
          </cell>
          <cell r="J935" t="str">
            <v>Obter dados do cliente quando a compra é feita pelo comercial, redigir a confirmação de contrato no Word, coletar assinatura e abrir contrato para boletas (PORTO ALEGRE)</v>
          </cell>
          <cell r="K935" t="str">
            <v>SIM</v>
          </cell>
          <cell r="L935">
            <v>0</v>
          </cell>
          <cell r="M935" t="str">
            <v>TRANSACIONAL</v>
          </cell>
          <cell r="N935" t="str">
            <v>SIM</v>
          </cell>
          <cell r="O935" t="str">
            <v>CSC</v>
          </cell>
        </row>
        <row r="936">
          <cell r="B936" t="str">
            <v>AT_933</v>
          </cell>
          <cell r="C936" t="str">
            <v>BKO_ORG</v>
          </cell>
          <cell r="D936" t="str">
            <v>ORIGINAÇÃO</v>
          </cell>
          <cell r="E936" t="str">
            <v>ASIS.BKO.ORG.001</v>
          </cell>
          <cell r="F936" t="str">
            <v>Gerir Back Office Comercial</v>
          </cell>
          <cell r="G936" t="str">
            <v>Gerir Backoffice Comercial de Originação</v>
          </cell>
          <cell r="H936" t="str">
            <v>Gerar contrato de compra</v>
          </cell>
          <cell r="I936">
            <v>5</v>
          </cell>
          <cell r="J936" t="str">
            <v>Gerar o preço e conferir P&amp;L da operação</v>
          </cell>
          <cell r="K936" t="str">
            <v>NÃO</v>
          </cell>
          <cell r="L936">
            <v>0</v>
          </cell>
          <cell r="M936" t="str">
            <v>TRANSACIONAL</v>
          </cell>
          <cell r="N936" t="str">
            <v>SIM</v>
          </cell>
          <cell r="O936" t="str">
            <v>CSC</v>
          </cell>
        </row>
        <row r="937">
          <cell r="B937" t="str">
            <v>AT_934</v>
          </cell>
          <cell r="C937" t="str">
            <v>BKO_ORG</v>
          </cell>
          <cell r="D937" t="str">
            <v>ORIGINAÇÃO</v>
          </cell>
          <cell r="E937" t="str">
            <v>ASIS.BKO.ORG.001</v>
          </cell>
          <cell r="F937" t="str">
            <v>Gerir Back Office Comercial</v>
          </cell>
          <cell r="G937" t="str">
            <v>Gerir Backoffice Comercial de Originação</v>
          </cell>
          <cell r="H937" t="str">
            <v>Gerar contrato de compra</v>
          </cell>
          <cell r="I937">
            <v>6</v>
          </cell>
          <cell r="J937" t="str">
            <v>Obter BID especial se a operação não estiver com a margem OK e gerar novo contrato</v>
          </cell>
          <cell r="K937" t="str">
            <v>NÃO</v>
          </cell>
          <cell r="L937">
            <v>0</v>
          </cell>
          <cell r="M937" t="str">
            <v>TRANSACIONAL</v>
          </cell>
          <cell r="N937" t="str">
            <v>SIM</v>
          </cell>
          <cell r="O937" t="str">
            <v>CSC</v>
          </cell>
        </row>
        <row r="938">
          <cell r="B938" t="str">
            <v>AT_935</v>
          </cell>
          <cell r="C938" t="str">
            <v>BKO_ORG</v>
          </cell>
          <cell r="D938" t="str">
            <v>ORIGINAÇÃO</v>
          </cell>
          <cell r="E938" t="str">
            <v>ASIS.BKO.ORG.001</v>
          </cell>
          <cell r="F938" t="str">
            <v>Gerir Back Office Comercial</v>
          </cell>
          <cell r="G938" t="str">
            <v>Gerir Backoffice Comercial de Originação</v>
          </cell>
          <cell r="H938" t="str">
            <v>Gerar contrato de compra</v>
          </cell>
          <cell r="I938">
            <v>7</v>
          </cell>
          <cell r="J938" t="str">
            <v>Redigir as confirmações de fixação para contratos balcão no Word</v>
          </cell>
          <cell r="K938" t="str">
            <v>SIM</v>
          </cell>
          <cell r="L938">
            <v>0</v>
          </cell>
          <cell r="M938" t="str">
            <v>TRANSACIONAL</v>
          </cell>
          <cell r="N938" t="str">
            <v>SIM</v>
          </cell>
          <cell r="O938" t="str">
            <v>CSC</v>
          </cell>
        </row>
        <row r="939">
          <cell r="B939" t="str">
            <v>AT_936</v>
          </cell>
          <cell r="C939" t="str">
            <v>BKO_ORG</v>
          </cell>
          <cell r="D939" t="str">
            <v>ORIGINAÇÃO</v>
          </cell>
          <cell r="E939" t="str">
            <v>ASIS.BKO.ORG.001</v>
          </cell>
          <cell r="F939" t="str">
            <v>Gerir Back Office Comercial</v>
          </cell>
          <cell r="G939" t="str">
            <v>Gerir Backoffice Comercial de Originação</v>
          </cell>
          <cell r="H939" t="str">
            <v>Gerar contrato de compra</v>
          </cell>
          <cell r="I939">
            <v>8</v>
          </cell>
          <cell r="J939" t="str">
            <v>Gerar cartas de fixação para contrato Balcão no sistema</v>
          </cell>
          <cell r="K939" t="str">
            <v>SIM</v>
          </cell>
          <cell r="L939">
            <v>0</v>
          </cell>
          <cell r="M939" t="str">
            <v>TRANSACIONAL</v>
          </cell>
          <cell r="N939" t="str">
            <v>SIM</v>
          </cell>
          <cell r="O939" t="str">
            <v>CSC</v>
          </cell>
        </row>
        <row r="940">
          <cell r="B940" t="str">
            <v>AT_937</v>
          </cell>
          <cell r="C940" t="str">
            <v>BKO_ORG</v>
          </cell>
          <cell r="D940" t="str">
            <v>ORIGINAÇÃO</v>
          </cell>
          <cell r="E940" t="str">
            <v>ASIS.BKO.ORG.001</v>
          </cell>
          <cell r="F940" t="str">
            <v>Gerir Back Office Comercial</v>
          </cell>
          <cell r="G940" t="str">
            <v>Gerir Backoffice Comercial de Originação</v>
          </cell>
          <cell r="H940" t="str">
            <v>Gerar contrato de compra</v>
          </cell>
          <cell r="I940">
            <v>9</v>
          </cell>
          <cell r="J940" t="str">
            <v>Imprimir cartas de fixação para contrato Balcão, enviar para fornecedores assinarem e arquivar</v>
          </cell>
          <cell r="K940" t="str">
            <v>SIM</v>
          </cell>
          <cell r="L940">
            <v>0</v>
          </cell>
          <cell r="M940" t="str">
            <v>TRANSACIONAL</v>
          </cell>
          <cell r="N940" t="str">
            <v>SIM</v>
          </cell>
          <cell r="O940" t="str">
            <v>AS-IS</v>
          </cell>
        </row>
        <row r="941">
          <cell r="B941" t="str">
            <v>AT_938</v>
          </cell>
          <cell r="C941" t="str">
            <v>BKO_ORG</v>
          </cell>
          <cell r="D941" t="str">
            <v>ORIGINAÇÃO</v>
          </cell>
          <cell r="E941" t="str">
            <v>ASIS.BKO.ORG.001</v>
          </cell>
          <cell r="F941" t="str">
            <v>Gerir Back Office Comercial</v>
          </cell>
          <cell r="G941" t="str">
            <v>Gerir Backoffice Comercial de Originação</v>
          </cell>
          <cell r="H941" t="str">
            <v>Gerar contrato de compra</v>
          </cell>
          <cell r="I941">
            <v>10</v>
          </cell>
          <cell r="J941" t="str">
            <v>Verificar se crédito tem seguro e inserir valor no contrato</v>
          </cell>
          <cell r="K941" t="str">
            <v>NÃO</v>
          </cell>
          <cell r="L941">
            <v>0</v>
          </cell>
          <cell r="M941" t="str">
            <v>TRANSACIONAL</v>
          </cell>
          <cell r="N941" t="str">
            <v>SIM</v>
          </cell>
          <cell r="O941" t="str">
            <v>CSC</v>
          </cell>
        </row>
        <row r="942">
          <cell r="B942" t="str">
            <v>AT_939</v>
          </cell>
          <cell r="C942" t="str">
            <v>BKO_ORG</v>
          </cell>
          <cell r="D942" t="str">
            <v>ORIGINAÇÃO</v>
          </cell>
          <cell r="E942" t="str">
            <v>ASIS.BKO.ORG.001</v>
          </cell>
          <cell r="F942" t="str">
            <v>Gerir Back Office Comercial</v>
          </cell>
          <cell r="G942" t="str">
            <v>Gerir Backoffice Comercial de Originação</v>
          </cell>
          <cell r="H942" t="str">
            <v>Gerar contrato de compra</v>
          </cell>
          <cell r="I942">
            <v>11</v>
          </cell>
          <cell r="J942" t="str">
            <v>Gerar contrato com preço a fixar baseado no request</v>
          </cell>
          <cell r="K942" t="str">
            <v>NÃO</v>
          </cell>
          <cell r="L942">
            <v>0</v>
          </cell>
          <cell r="M942" t="str">
            <v>TRANSACIONAL</v>
          </cell>
          <cell r="N942" t="str">
            <v>SIM</v>
          </cell>
          <cell r="O942" t="str">
            <v>CSC</v>
          </cell>
        </row>
        <row r="943">
          <cell r="B943" t="str">
            <v>AT_940</v>
          </cell>
          <cell r="C943" t="str">
            <v>BKO_ORG</v>
          </cell>
          <cell r="D943" t="str">
            <v>ORIGINAÇÃO</v>
          </cell>
          <cell r="E943" t="str">
            <v>ASIS.BKO.ORG.001</v>
          </cell>
          <cell r="F943" t="str">
            <v>Gerir Back Office Comercial</v>
          </cell>
          <cell r="G943" t="str">
            <v>Gerir Backoffice Comercial de Originação</v>
          </cell>
          <cell r="H943" t="str">
            <v>Gerar contrato de compra</v>
          </cell>
          <cell r="I943">
            <v>12</v>
          </cell>
          <cell r="J943" t="str">
            <v>Redigir contrato com preço a fixar no Word, coletar assinatura e arquivar</v>
          </cell>
          <cell r="K943" t="str">
            <v>SIM</v>
          </cell>
          <cell r="L943">
            <v>0</v>
          </cell>
          <cell r="M943" t="str">
            <v>TRANSACIONAL</v>
          </cell>
          <cell r="N943" t="str">
            <v>SIM</v>
          </cell>
          <cell r="O943" t="str">
            <v>CSC</v>
          </cell>
        </row>
        <row r="944">
          <cell r="B944" t="str">
            <v>AT_941</v>
          </cell>
          <cell r="C944" t="str">
            <v>BKO_ORG</v>
          </cell>
          <cell r="D944" t="str">
            <v>ORIGINAÇÃO</v>
          </cell>
          <cell r="E944" t="str">
            <v>ASIS.BKO.ORG.001</v>
          </cell>
          <cell r="F944" t="str">
            <v>Gerir Back Office Comercial</v>
          </cell>
          <cell r="G944" t="str">
            <v>Gerir Backoffice Comercial de Originação</v>
          </cell>
          <cell r="H944" t="str">
            <v>Gerar contrato de compra</v>
          </cell>
          <cell r="I944">
            <v>13</v>
          </cell>
          <cell r="J944" t="str">
            <v>Dar suporte as filiais e comercial no processo de geração do contrato</v>
          </cell>
          <cell r="K944" t="str">
            <v>NÃO</v>
          </cell>
          <cell r="L944">
            <v>0</v>
          </cell>
          <cell r="M944" t="str">
            <v>INTERFERÊNCIA</v>
          </cell>
          <cell r="N944" t="str">
            <v>SIM</v>
          </cell>
          <cell r="O944" t="str">
            <v>INTERFERÊNCIA</v>
          </cell>
        </row>
        <row r="945">
          <cell r="B945" t="str">
            <v>AT_942</v>
          </cell>
          <cell r="C945" t="str">
            <v>BKO_ORG</v>
          </cell>
          <cell r="D945" t="str">
            <v>ORIGINAÇÃO</v>
          </cell>
          <cell r="E945" t="str">
            <v>ASIS.BKO.ORG.002</v>
          </cell>
          <cell r="F945" t="str">
            <v>Gerir Back Office Comercial</v>
          </cell>
          <cell r="G945" t="str">
            <v>Gerir Backoffice Comercial de Originação</v>
          </cell>
          <cell r="H945" t="str">
            <v>Solicitar pré-financiamento</v>
          </cell>
          <cell r="I945">
            <v>14</v>
          </cell>
          <cell r="J945" t="str">
            <v>Preencher requests de crédito, coletar documentos necessários e enviar para avaliação do Crédito</v>
          </cell>
          <cell r="K945" t="str">
            <v>SIM</v>
          </cell>
          <cell r="L945">
            <v>0</v>
          </cell>
          <cell r="M945" t="str">
            <v>TRANSACIONAL</v>
          </cell>
          <cell r="N945" t="str">
            <v>SIM</v>
          </cell>
          <cell r="O945" t="str">
            <v>AS-IS</v>
          </cell>
        </row>
        <row r="946">
          <cell r="B946" t="str">
            <v>AT_943</v>
          </cell>
          <cell r="C946" t="str">
            <v>BKO_ORG</v>
          </cell>
          <cell r="D946" t="str">
            <v>ORIGINAÇÃO</v>
          </cell>
          <cell r="E946" t="str">
            <v>ASIS.BKO.ORG.002</v>
          </cell>
          <cell r="F946" t="str">
            <v>Gerir Back Office Comercial</v>
          </cell>
          <cell r="G946" t="str">
            <v>Gerir Backoffice Comercial de Originação</v>
          </cell>
          <cell r="H946" t="str">
            <v>Solicitar pré-financiamento</v>
          </cell>
          <cell r="I946">
            <v>15</v>
          </cell>
          <cell r="J946" t="str">
            <v>Encaminhar para Crédito os requests de crédito analisados recebidos das filiais</v>
          </cell>
          <cell r="K946" t="str">
            <v>NÃO</v>
          </cell>
          <cell r="L946">
            <v>0</v>
          </cell>
          <cell r="M946" t="str">
            <v>TRANSACIONAL</v>
          </cell>
          <cell r="N946" t="str">
            <v>SIM</v>
          </cell>
          <cell r="O946" t="str">
            <v>CSC</v>
          </cell>
        </row>
        <row r="947">
          <cell r="B947" t="str">
            <v>AT_944</v>
          </cell>
          <cell r="C947" t="str">
            <v>BKO_ORG</v>
          </cell>
          <cell r="D947" t="str">
            <v>ORIGINAÇÃO</v>
          </cell>
          <cell r="E947" t="str">
            <v>ASIS.BKO.ORG.002</v>
          </cell>
          <cell r="F947" t="str">
            <v>Gerir Back Office Comercial</v>
          </cell>
          <cell r="G947" t="str">
            <v>Gerir Backoffice Comercial de Originação</v>
          </cell>
          <cell r="H947" t="str">
            <v>Solicitar pré-financiamento</v>
          </cell>
          <cell r="I947">
            <v>16</v>
          </cell>
          <cell r="J947" t="str">
            <v>Elaborar contratos de pré-financiamento (minuta Sharepoint)</v>
          </cell>
          <cell r="K947" t="str">
            <v>NÃO</v>
          </cell>
          <cell r="L947">
            <v>0</v>
          </cell>
          <cell r="M947" t="str">
            <v>TRANSACIONAL</v>
          </cell>
          <cell r="N947" t="str">
            <v>SIM</v>
          </cell>
          <cell r="O947" t="str">
            <v>CSC</v>
          </cell>
        </row>
        <row r="948">
          <cell r="B948" t="str">
            <v>AT_945</v>
          </cell>
          <cell r="C948" t="str">
            <v>BKO_ORG</v>
          </cell>
          <cell r="D948" t="str">
            <v>ORIGINAÇÃO</v>
          </cell>
          <cell r="E948" t="str">
            <v>ASIS.BKO.ORG.002</v>
          </cell>
          <cell r="F948" t="str">
            <v>Gerir Back Office Comercial</v>
          </cell>
          <cell r="G948" t="str">
            <v>Gerir Backoffice Comercial de Originação</v>
          </cell>
          <cell r="H948" t="str">
            <v>Solicitar pré-financiamento</v>
          </cell>
          <cell r="I948">
            <v>17</v>
          </cell>
          <cell r="J948" t="str">
            <v>Inserir contrato de Pré-financiamento no sistema e formatar contrato no Word</v>
          </cell>
          <cell r="K948" t="str">
            <v>NÃO</v>
          </cell>
          <cell r="L948">
            <v>0</v>
          </cell>
          <cell r="M948" t="str">
            <v>TRANSACIONAL</v>
          </cell>
          <cell r="N948" t="str">
            <v>SIM</v>
          </cell>
          <cell r="O948" t="str">
            <v>CSC</v>
          </cell>
        </row>
        <row r="949">
          <cell r="B949" t="str">
            <v>AT_946</v>
          </cell>
          <cell r="C949" t="str">
            <v>BKO_ORG</v>
          </cell>
          <cell r="D949" t="str">
            <v>ORIGINAÇÃO</v>
          </cell>
          <cell r="E949" t="str">
            <v>ASIS.BKO.ORG.002</v>
          </cell>
          <cell r="F949" t="str">
            <v>Gerir Back Office Comercial</v>
          </cell>
          <cell r="G949" t="str">
            <v>Gerir Backoffice Comercial de Originação</v>
          </cell>
          <cell r="H949" t="str">
            <v>Solicitar pré-financiamento</v>
          </cell>
          <cell r="I949">
            <v>18</v>
          </cell>
          <cell r="J949" t="str">
            <v>Coletar assinaturas e documentos necessários para o contrato de pré-financiamento</v>
          </cell>
          <cell r="K949" t="str">
            <v>SIM</v>
          </cell>
          <cell r="L949">
            <v>0</v>
          </cell>
          <cell r="M949" t="str">
            <v>TRANSACIONAL</v>
          </cell>
          <cell r="N949" t="str">
            <v>SIM</v>
          </cell>
          <cell r="O949" t="str">
            <v>AS-IS</v>
          </cell>
        </row>
        <row r="950">
          <cell r="B950" t="str">
            <v>AT_947</v>
          </cell>
          <cell r="C950" t="str">
            <v>BKO_ORG</v>
          </cell>
          <cell r="D950" t="str">
            <v>ORIGINAÇÃO</v>
          </cell>
          <cell r="E950" t="str">
            <v>ASIS.BKO.ORG.002</v>
          </cell>
          <cell r="F950" t="str">
            <v>Gerir Back Office Comercial</v>
          </cell>
          <cell r="G950" t="str">
            <v>Gerir Backoffice Comercial de Originação</v>
          </cell>
          <cell r="H950" t="str">
            <v>Solicitar pré-financiamento</v>
          </cell>
          <cell r="I950">
            <v>19</v>
          </cell>
          <cell r="J950" t="str">
            <v>Dar suporte as filiais e comercial no processo de solicitação de pré-financiamento</v>
          </cell>
          <cell r="K950" t="str">
            <v>NÃO</v>
          </cell>
          <cell r="L950">
            <v>0</v>
          </cell>
          <cell r="M950" t="str">
            <v>INTERFERÊNCIA</v>
          </cell>
          <cell r="N950" t="str">
            <v>SIM</v>
          </cell>
          <cell r="O950" t="str">
            <v>AS-IS</v>
          </cell>
        </row>
        <row r="951">
          <cell r="B951" t="str">
            <v>AT_948</v>
          </cell>
          <cell r="C951" t="str">
            <v>BKO_ORG</v>
          </cell>
          <cell r="D951" t="str">
            <v>ORIGINAÇÃO</v>
          </cell>
          <cell r="E951" t="str">
            <v>ASIS.BKO.ORG.003</v>
          </cell>
          <cell r="F951" t="str">
            <v>Gerir Back Office Comercial</v>
          </cell>
          <cell r="G951" t="str">
            <v>Gerir Backoffice Comercial de Originação</v>
          </cell>
          <cell r="H951" t="str">
            <v>Gerar contrato de Washout</v>
          </cell>
          <cell r="I951">
            <v>20</v>
          </cell>
          <cell r="J951" t="str">
            <v>Preencher planilha de solicitação de washout e enviar para aprovação do Gerente</v>
          </cell>
          <cell r="K951" t="str">
            <v>NÃO</v>
          </cell>
          <cell r="L951">
            <v>0</v>
          </cell>
          <cell r="M951" t="str">
            <v>TRANSACIONAL</v>
          </cell>
          <cell r="N951" t="str">
            <v>SIM</v>
          </cell>
          <cell r="O951" t="str">
            <v>AS-IS</v>
          </cell>
        </row>
        <row r="952">
          <cell r="B952" t="str">
            <v>AT_949</v>
          </cell>
          <cell r="C952" t="str">
            <v>BKO_ORG</v>
          </cell>
          <cell r="D952" t="str">
            <v>ORIGINAÇÃO</v>
          </cell>
          <cell r="E952" t="str">
            <v>ASIS.BKO.ORG.003</v>
          </cell>
          <cell r="F952" t="str">
            <v>Gerir Back Office Comercial</v>
          </cell>
          <cell r="G952" t="str">
            <v>Gerir Backoffice Comercial de Originação</v>
          </cell>
          <cell r="H952" t="str">
            <v>Gerar contrato de Washout</v>
          </cell>
          <cell r="I952">
            <v>21</v>
          </cell>
          <cell r="J952" t="str">
            <v>Lançar Hedge de washout</v>
          </cell>
          <cell r="K952" t="str">
            <v>NÃO</v>
          </cell>
          <cell r="L952">
            <v>0</v>
          </cell>
          <cell r="M952" t="str">
            <v>TRANSACIONAL</v>
          </cell>
          <cell r="N952" t="str">
            <v>SIM</v>
          </cell>
          <cell r="O952" t="str">
            <v>AS-IS</v>
          </cell>
        </row>
        <row r="953">
          <cell r="B953" t="str">
            <v>AT_950</v>
          </cell>
          <cell r="C953" t="str">
            <v>BKO_ORG</v>
          </cell>
          <cell r="D953" t="str">
            <v>ORIGINAÇÃO</v>
          </cell>
          <cell r="E953" t="str">
            <v>ASIS.BKO.ORG.003</v>
          </cell>
          <cell r="F953" t="str">
            <v>Gerir Back Office Comercial</v>
          </cell>
          <cell r="G953" t="str">
            <v>Gerir Backoffice Comercial de Originação</v>
          </cell>
          <cell r="H953" t="str">
            <v>Gerar contrato de Washout</v>
          </cell>
          <cell r="I953">
            <v>22</v>
          </cell>
          <cell r="J953" t="str">
            <v>Gerar contrato, ticket e título a receber do Washout</v>
          </cell>
          <cell r="K953" t="str">
            <v>NÃO</v>
          </cell>
          <cell r="L953">
            <v>0</v>
          </cell>
          <cell r="M953" t="str">
            <v>TRANSACIONAL</v>
          </cell>
          <cell r="N953" t="str">
            <v>SIM</v>
          </cell>
          <cell r="O953" t="str">
            <v>CSC</v>
          </cell>
        </row>
        <row r="954">
          <cell r="B954" t="str">
            <v>AT_951</v>
          </cell>
          <cell r="C954" t="str">
            <v>BKO_ORG</v>
          </cell>
          <cell r="D954" t="str">
            <v>ORIGINAÇÃO</v>
          </cell>
          <cell r="E954" t="str">
            <v>ASIS.BKO.ORG.003</v>
          </cell>
          <cell r="F954" t="str">
            <v>Gerir Back Office Comercial</v>
          </cell>
          <cell r="G954" t="str">
            <v>Gerir Backoffice Comercial de Originação</v>
          </cell>
          <cell r="H954" t="str">
            <v>Gerar contrato de Washout</v>
          </cell>
          <cell r="I954">
            <v>23</v>
          </cell>
          <cell r="J954" t="str">
            <v>Gerar quitação em contrato de soja</v>
          </cell>
          <cell r="K954" t="str">
            <v>NÃO</v>
          </cell>
          <cell r="L954">
            <v>0</v>
          </cell>
          <cell r="M954" t="str">
            <v>TRANSACIONAL</v>
          </cell>
          <cell r="N954" t="str">
            <v>SIM</v>
          </cell>
          <cell r="O954" t="str">
            <v>CSC</v>
          </cell>
        </row>
        <row r="955">
          <cell r="B955" t="str">
            <v>AT_952</v>
          </cell>
          <cell r="C955" t="str">
            <v>BKO_ORG</v>
          </cell>
          <cell r="D955" t="str">
            <v>ORIGINAÇÃO</v>
          </cell>
          <cell r="E955" t="str">
            <v>ASIS.BKO.ORG.003</v>
          </cell>
          <cell r="F955" t="str">
            <v>Gerir Back Office Comercial</v>
          </cell>
          <cell r="G955" t="str">
            <v>Gerir Backoffice Comercial de Originação</v>
          </cell>
          <cell r="H955" t="str">
            <v>Gerar contrato de Washout</v>
          </cell>
          <cell r="I955">
            <v>24</v>
          </cell>
          <cell r="J955" t="str">
            <v>Dar suporte as filiais e comercial no processo de geração do contrato de washout</v>
          </cell>
          <cell r="K955" t="str">
            <v>NÃO</v>
          </cell>
          <cell r="L955">
            <v>0</v>
          </cell>
          <cell r="M955" t="str">
            <v>INTERFERÊNCIA</v>
          </cell>
          <cell r="N955" t="str">
            <v>SIM</v>
          </cell>
          <cell r="O955" t="str">
            <v>INTERFERÊNCIA</v>
          </cell>
        </row>
        <row r="956">
          <cell r="B956" t="str">
            <v>AT_953</v>
          </cell>
          <cell r="C956" t="str">
            <v>BKO_ORG</v>
          </cell>
          <cell r="D956" t="str">
            <v>ORIGINAÇÃO</v>
          </cell>
          <cell r="E956" t="str">
            <v>ASIS.BKO.ORG.004</v>
          </cell>
          <cell r="F956" t="str">
            <v>Gerir Back Office Comercial</v>
          </cell>
          <cell r="G956" t="str">
            <v>Gerir Backoffice Comercial de Originação</v>
          </cell>
          <cell r="H956" t="str">
            <v>Fixar preço em contrato</v>
          </cell>
          <cell r="I956">
            <v>25</v>
          </cell>
          <cell r="J956" t="str">
            <v>Preencher boletas e solicitar Hegdes para fixação de preço (JOAÇABA)</v>
          </cell>
          <cell r="K956" t="str">
            <v>NÃO</v>
          </cell>
          <cell r="L956">
            <v>0</v>
          </cell>
          <cell r="M956" t="str">
            <v>TRANSACIONAL</v>
          </cell>
          <cell r="N956" t="str">
            <v>SIM</v>
          </cell>
          <cell r="O956" t="str">
            <v>AS-IS</v>
          </cell>
        </row>
        <row r="957">
          <cell r="B957" t="str">
            <v>AT_954</v>
          </cell>
          <cell r="C957" t="str">
            <v>BKO_ORG</v>
          </cell>
          <cell r="D957" t="str">
            <v>ORIGINAÇÃO</v>
          </cell>
          <cell r="E957" t="str">
            <v>ASIS.BKO.ORG.004</v>
          </cell>
          <cell r="F957" t="str">
            <v>Gerir Back Office Comercial</v>
          </cell>
          <cell r="G957" t="str">
            <v>Gerir Backoffice Comercial de Originação</v>
          </cell>
          <cell r="H957" t="str">
            <v>Fixar preço em contrato</v>
          </cell>
          <cell r="I957">
            <v>26</v>
          </cell>
          <cell r="J957" t="str">
            <v>Gerar relatório das boletas eletrônicas geradas</v>
          </cell>
          <cell r="K957" t="str">
            <v>NÃO</v>
          </cell>
          <cell r="L957">
            <v>0</v>
          </cell>
          <cell r="M957" t="str">
            <v>TRANSACIONAL</v>
          </cell>
          <cell r="N957" t="str">
            <v>SIM</v>
          </cell>
          <cell r="O957" t="str">
            <v>CSC</v>
          </cell>
        </row>
        <row r="958">
          <cell r="B958" t="str">
            <v>AT_955</v>
          </cell>
          <cell r="C958" t="str">
            <v>BKO_ORG</v>
          </cell>
          <cell r="D958" t="str">
            <v>ORIGINAÇÃO</v>
          </cell>
          <cell r="E958" t="str">
            <v>ASIS.BKO.ORG.004</v>
          </cell>
          <cell r="F958" t="str">
            <v>Gerir Back Office Comercial</v>
          </cell>
          <cell r="G958" t="str">
            <v>Gerir Backoffice Comercial de Originação</v>
          </cell>
          <cell r="H958" t="str">
            <v>Fixar preço em contrato</v>
          </cell>
          <cell r="I958">
            <v>27</v>
          </cell>
          <cell r="J958" t="str">
            <v>Fazer lançamentos de Hedge das operações de Fixação de Preço (PORTO ALEGRE)</v>
          </cell>
          <cell r="K958" t="str">
            <v>NÃO</v>
          </cell>
          <cell r="L958">
            <v>0</v>
          </cell>
          <cell r="M958" t="str">
            <v>TRANSACIONAL</v>
          </cell>
          <cell r="N958" t="str">
            <v>SIM</v>
          </cell>
          <cell r="O958" t="str">
            <v>CSC</v>
          </cell>
        </row>
        <row r="959">
          <cell r="B959" t="str">
            <v>AT_956</v>
          </cell>
          <cell r="C959" t="str">
            <v>BKO_ORG</v>
          </cell>
          <cell r="D959" t="str">
            <v>ORIGINAÇÃO</v>
          </cell>
          <cell r="E959" t="str">
            <v>ASIS.BKO.ORG.004</v>
          </cell>
          <cell r="F959" t="str">
            <v>Gerir Back Office Comercial</v>
          </cell>
          <cell r="G959" t="str">
            <v>Gerir Backoffice Comercial de Originação</v>
          </cell>
          <cell r="H959" t="str">
            <v>Fixar preço em contrato</v>
          </cell>
          <cell r="I959">
            <v>28</v>
          </cell>
          <cell r="J959" t="str">
            <v>Localizar contratos, gerar os preços e conferir P&amp;L das operações de Fixação de Preço (após verificação do Hedge, quando necessário)</v>
          </cell>
          <cell r="K959" t="str">
            <v>NÃO</v>
          </cell>
          <cell r="L959">
            <v>0</v>
          </cell>
          <cell r="M959" t="str">
            <v>TRANSACIONAL</v>
          </cell>
          <cell r="N959" t="str">
            <v>SIM</v>
          </cell>
          <cell r="O959" t="str">
            <v>CSC</v>
          </cell>
        </row>
        <row r="960">
          <cell r="B960" t="str">
            <v>AT_957</v>
          </cell>
          <cell r="C960" t="str">
            <v>BKO_ORG</v>
          </cell>
          <cell r="D960" t="str">
            <v>ORIGINAÇÃO</v>
          </cell>
          <cell r="E960" t="str">
            <v>ASIS.BKO.ORG.004</v>
          </cell>
          <cell r="F960" t="str">
            <v>Gerir Back Office Comercial</v>
          </cell>
          <cell r="G960" t="str">
            <v>Gerir Backoffice Comercial de Originação</v>
          </cell>
          <cell r="H960" t="str">
            <v>Fixar preço em contrato</v>
          </cell>
          <cell r="I960">
            <v>29</v>
          </cell>
          <cell r="J960" t="str">
            <v>Negociar com mesa de SP Bid especial quando as Fixações de Preço não estão dentro das condições</v>
          </cell>
          <cell r="K960" t="str">
            <v>NÃO</v>
          </cell>
          <cell r="L960">
            <v>0</v>
          </cell>
          <cell r="M960" t="str">
            <v>TRANSACIONAL</v>
          </cell>
          <cell r="N960" t="str">
            <v>SIM</v>
          </cell>
          <cell r="O960" t="str">
            <v>CSC</v>
          </cell>
        </row>
        <row r="961">
          <cell r="B961" t="str">
            <v>AT_958</v>
          </cell>
          <cell r="C961" t="str">
            <v>BKO_ORG</v>
          </cell>
          <cell r="D961" t="str">
            <v>ORIGINAÇÃO</v>
          </cell>
          <cell r="E961" t="str">
            <v>ASIS.BKO.ORG.004</v>
          </cell>
          <cell r="F961" t="str">
            <v>Gerir Back Office Comercial</v>
          </cell>
          <cell r="G961" t="str">
            <v>Gerir Backoffice Comercial de Originação</v>
          </cell>
          <cell r="H961" t="str">
            <v>Fixar preço em contrato</v>
          </cell>
          <cell r="I961">
            <v>30</v>
          </cell>
          <cell r="J961" t="str">
            <v>Gerar Cartas de fixação (contratos) no Sistema</v>
          </cell>
          <cell r="K961" t="str">
            <v>SIM</v>
          </cell>
          <cell r="L961">
            <v>0</v>
          </cell>
          <cell r="M961" t="str">
            <v>TRANSACIONAL</v>
          </cell>
          <cell r="N961" t="str">
            <v>SIM</v>
          </cell>
          <cell r="O961" t="str">
            <v>CSC</v>
          </cell>
        </row>
        <row r="962">
          <cell r="B962" t="str">
            <v>AT_959</v>
          </cell>
          <cell r="C962" t="str">
            <v>BKO_ORG</v>
          </cell>
          <cell r="D962" t="str">
            <v>ORIGINAÇÃO</v>
          </cell>
          <cell r="E962" t="str">
            <v>ASIS.BKO.ORG.004</v>
          </cell>
          <cell r="F962" t="str">
            <v>Gerir Back Office Comercial</v>
          </cell>
          <cell r="G962" t="str">
            <v>Gerir Backoffice Comercial de Originação</v>
          </cell>
          <cell r="H962" t="str">
            <v>Fixar preço em contrato</v>
          </cell>
          <cell r="I962">
            <v>31</v>
          </cell>
          <cell r="J962" t="str">
            <v>Imprimir cartas de fixação, coletar assinaturas quando necessário e arquivar</v>
          </cell>
          <cell r="K962" t="str">
            <v>SIM</v>
          </cell>
          <cell r="L962">
            <v>0</v>
          </cell>
          <cell r="M962" t="str">
            <v>TRANSACIONAL</v>
          </cell>
          <cell r="N962" t="str">
            <v>SIM</v>
          </cell>
          <cell r="O962" t="str">
            <v>AS-IS</v>
          </cell>
        </row>
        <row r="963">
          <cell r="B963" t="str">
            <v>AT_960</v>
          </cell>
          <cell r="C963" t="str">
            <v>BKO_ORG</v>
          </cell>
          <cell r="D963" t="str">
            <v>ORIGINAÇÃO</v>
          </cell>
          <cell r="E963" t="str">
            <v>ASIS.BKO.ORG.004</v>
          </cell>
          <cell r="F963" t="str">
            <v>Gerir Back Office Comercial</v>
          </cell>
          <cell r="G963" t="str">
            <v>Gerir Backoffice Comercial de Originação</v>
          </cell>
          <cell r="H963" t="str">
            <v>Fixar preço em contrato</v>
          </cell>
          <cell r="I963">
            <v>32</v>
          </cell>
          <cell r="J963" t="str">
            <v>Dar suporte as filiais e comercial no processo de fixação de preço em contrato</v>
          </cell>
          <cell r="K963" t="str">
            <v>NÃO</v>
          </cell>
          <cell r="L963">
            <v>0</v>
          </cell>
          <cell r="M963" t="str">
            <v>INTERFERÊNCIA</v>
          </cell>
          <cell r="N963" t="str">
            <v>SIM</v>
          </cell>
          <cell r="O963" t="str">
            <v>INTERFERÊNCIA</v>
          </cell>
        </row>
        <row r="964">
          <cell r="B964" t="str">
            <v>AT_961</v>
          </cell>
          <cell r="C964" t="str">
            <v>BKO_ORG</v>
          </cell>
          <cell r="D964" t="str">
            <v>ORIGINAÇÃO</v>
          </cell>
          <cell r="E964" t="str">
            <v>ASIS.BKO.ORG.005</v>
          </cell>
          <cell r="F964" t="str">
            <v>Gerir Back Office Comercial</v>
          </cell>
          <cell r="G964" t="str">
            <v>Gerir Backoffice Comercial de Originação</v>
          </cell>
          <cell r="H964" t="str">
            <v>Gerar pagamentos com entrega</v>
          </cell>
          <cell r="I964">
            <v>33</v>
          </cell>
          <cell r="J964" t="str">
            <v>Gerar notas de devolução/complemento, quando necessário, no pagamento com entrega</v>
          </cell>
          <cell r="K964" t="str">
            <v>NÃO</v>
          </cell>
          <cell r="L964">
            <v>0</v>
          </cell>
          <cell r="M964" t="str">
            <v>TRANSACIONAL</v>
          </cell>
          <cell r="N964" t="str">
            <v>SIM</v>
          </cell>
          <cell r="O964" t="str">
            <v>CSC</v>
          </cell>
        </row>
        <row r="965">
          <cell r="B965" t="str">
            <v>AT_962</v>
          </cell>
          <cell r="C965" t="str">
            <v>BKO_ORG</v>
          </cell>
          <cell r="D965" t="str">
            <v>ORIGINAÇÃO</v>
          </cell>
          <cell r="E965" t="str">
            <v>ASIS.BKO.ORG.005</v>
          </cell>
          <cell r="F965" t="str">
            <v>Gerir Back Office Comercial</v>
          </cell>
          <cell r="G965" t="str">
            <v>Gerir Backoffice Comercial de Originação</v>
          </cell>
          <cell r="H965" t="str">
            <v>Gerar pagamentos com entrega</v>
          </cell>
          <cell r="I965">
            <v>34</v>
          </cell>
          <cell r="J965" t="str">
            <v>Lançar nota de complemento enviada pelo fornecedor, quando necessário</v>
          </cell>
          <cell r="K965" t="str">
            <v>NÃO</v>
          </cell>
          <cell r="L965">
            <v>0</v>
          </cell>
          <cell r="M965" t="str">
            <v>TRANSACIONAL</v>
          </cell>
          <cell r="N965" t="str">
            <v>SIM</v>
          </cell>
          <cell r="O965" t="str">
            <v>CSC</v>
          </cell>
        </row>
        <row r="966">
          <cell r="B966" t="str">
            <v>AT_963</v>
          </cell>
          <cell r="C966" t="str">
            <v>BKO_ORG</v>
          </cell>
          <cell r="D966" t="str">
            <v>ORIGINAÇÃO</v>
          </cell>
          <cell r="E966" t="str">
            <v>ASIS.BKO.ORG.005</v>
          </cell>
          <cell r="F966" t="str">
            <v>Gerir Back Office Comercial</v>
          </cell>
          <cell r="G966" t="str">
            <v>Gerir Backoffice Comercial de Originação</v>
          </cell>
          <cell r="H966" t="str">
            <v>Gerar pagamentos com entrega</v>
          </cell>
          <cell r="I966">
            <v>35</v>
          </cell>
          <cell r="J966" t="str">
            <v>Sacar créditos para quitação de soja transgênica, imprimir protocolos e anexar aos contratos (após conferir volume de soja transgênica entregue e créditos do produtor no site da Monsanto)</v>
          </cell>
          <cell r="K966" t="str">
            <v>NÃO</v>
          </cell>
          <cell r="L966">
            <v>0</v>
          </cell>
          <cell r="M966" t="str">
            <v>TRANSACIONAL</v>
          </cell>
          <cell r="N966" t="str">
            <v>SIM</v>
          </cell>
          <cell r="O966" t="str">
            <v>CSC</v>
          </cell>
        </row>
        <row r="967">
          <cell r="B967" t="str">
            <v>AT_964</v>
          </cell>
          <cell r="C967" t="str">
            <v>BKO_ORG</v>
          </cell>
          <cell r="D967" t="str">
            <v>ORIGINAÇÃO</v>
          </cell>
          <cell r="E967" t="str">
            <v>ASIS.BKO.ORG.005</v>
          </cell>
          <cell r="F967" t="str">
            <v>Gerir Back Office Comercial</v>
          </cell>
          <cell r="G967" t="str">
            <v>Gerir Backoffice Comercial de Originação</v>
          </cell>
          <cell r="H967" t="str">
            <v>Gerar pagamentos com entrega</v>
          </cell>
          <cell r="I967">
            <v>36</v>
          </cell>
          <cell r="J967" t="str">
            <v>Gerar quitação de pagamento com desconto de soja transgênica</v>
          </cell>
          <cell r="K967" t="str">
            <v>NÃO</v>
          </cell>
          <cell r="L967">
            <v>0</v>
          </cell>
          <cell r="M967" t="str">
            <v>TRANSACIONAL</v>
          </cell>
          <cell r="N967" t="str">
            <v>SIM</v>
          </cell>
          <cell r="O967" t="str">
            <v>CSC</v>
          </cell>
        </row>
        <row r="968">
          <cell r="B968" t="str">
            <v>AT_965</v>
          </cell>
          <cell r="C968" t="str">
            <v>BKO_ORG</v>
          </cell>
          <cell r="D968" t="str">
            <v>ORIGINAÇÃO</v>
          </cell>
          <cell r="E968" t="str">
            <v>ASIS.BKO.ORG.005</v>
          </cell>
          <cell r="F968" t="str">
            <v>Gerir Back Office Comercial</v>
          </cell>
          <cell r="G968" t="str">
            <v>Gerir Backoffice Comercial de Originação</v>
          </cell>
          <cell r="H968" t="str">
            <v>Gerar pagamentos com entrega</v>
          </cell>
          <cell r="I968">
            <v>37</v>
          </cell>
          <cell r="J968" t="str">
            <v>Gerar pagamentos no sistema e arquivar documentos gerados</v>
          </cell>
          <cell r="K968" t="str">
            <v>NÃO</v>
          </cell>
          <cell r="L968">
            <v>0</v>
          </cell>
          <cell r="M968" t="str">
            <v>TRANSACIONAL</v>
          </cell>
          <cell r="N968" t="str">
            <v>SIM</v>
          </cell>
          <cell r="O968" t="str">
            <v>CSC</v>
          </cell>
        </row>
        <row r="969">
          <cell r="B969" t="str">
            <v>AT_966</v>
          </cell>
          <cell r="C969" t="str">
            <v>BKO_ORG</v>
          </cell>
          <cell r="D969" t="str">
            <v>ORIGINAÇÃO</v>
          </cell>
          <cell r="E969" t="str">
            <v>ASIS.BKO.ORG.006</v>
          </cell>
          <cell r="F969" t="str">
            <v>Gerir Back Office Comercial</v>
          </cell>
          <cell r="G969" t="str">
            <v>Gerir Backoffice Comercial de Originação</v>
          </cell>
          <cell r="H969" t="str">
            <v>Gerar pagamentos com entrega com preço futuro</v>
          </cell>
          <cell r="I969">
            <v>38</v>
          </cell>
          <cell r="J969" t="str">
            <v>Cancelar programação de pagamentos feita anteriormente, realizar nova programação e gerar pagamento com entrega com preço futuro após verificar a solicitação e todos os documentos necessários</v>
          </cell>
          <cell r="K969" t="str">
            <v>NÃO</v>
          </cell>
          <cell r="L969">
            <v>0</v>
          </cell>
          <cell r="M969" t="str">
            <v>TRANSACIONAL</v>
          </cell>
          <cell r="N969" t="str">
            <v>SIM</v>
          </cell>
          <cell r="O969" t="str">
            <v>CSC</v>
          </cell>
        </row>
        <row r="970">
          <cell r="B970" t="str">
            <v>AT_967</v>
          </cell>
          <cell r="C970" t="str">
            <v>BKO_ORG</v>
          </cell>
          <cell r="D970" t="str">
            <v>ORIGINAÇÃO</v>
          </cell>
          <cell r="E970" t="str">
            <v>ASIS.BKO.ORG.006</v>
          </cell>
          <cell r="F970" t="str">
            <v>Gerir Back Office Comercial</v>
          </cell>
          <cell r="G970" t="str">
            <v>Gerir Backoffice Comercial de Originação</v>
          </cell>
          <cell r="H970" t="str">
            <v>Gerar pagamentos com entrega com preço futuro</v>
          </cell>
          <cell r="I970">
            <v>39</v>
          </cell>
          <cell r="J970" t="str">
            <v>Alterar o contrato após pagamento com entrega com preço futuro</v>
          </cell>
          <cell r="K970" t="str">
            <v>NÃO</v>
          </cell>
          <cell r="L970">
            <v>0</v>
          </cell>
          <cell r="M970" t="str">
            <v>TRANSACIONAL</v>
          </cell>
          <cell r="N970" t="str">
            <v>SIM</v>
          </cell>
          <cell r="O970" t="str">
            <v>CSC</v>
          </cell>
        </row>
        <row r="971">
          <cell r="B971" t="str">
            <v>AT_968</v>
          </cell>
          <cell r="C971" t="str">
            <v>BKO_ORG</v>
          </cell>
          <cell r="D971" t="str">
            <v>ORIGINAÇÃO</v>
          </cell>
          <cell r="E971" t="str">
            <v>ASIS.BKO.ORG.006</v>
          </cell>
          <cell r="F971" t="str">
            <v>Gerir Back Office Comercial</v>
          </cell>
          <cell r="G971" t="str">
            <v>Gerir Backoffice Comercial de Originação</v>
          </cell>
          <cell r="H971" t="str">
            <v>Gerar pagamentos com entrega com preço futuro</v>
          </cell>
          <cell r="I971">
            <v>40</v>
          </cell>
          <cell r="J971" t="str">
            <v>Imprimir os pagamentos com entrega com preço futuro e arquivar documentos gerados</v>
          </cell>
          <cell r="K971" t="str">
            <v>NÃO</v>
          </cell>
          <cell r="L971">
            <v>0</v>
          </cell>
          <cell r="M971" t="str">
            <v>TRANSACIONAL</v>
          </cell>
          <cell r="N971" t="str">
            <v>SIM</v>
          </cell>
          <cell r="O971" t="str">
            <v>CSC</v>
          </cell>
        </row>
        <row r="972">
          <cell r="B972" t="str">
            <v>AT_969</v>
          </cell>
          <cell r="C972" t="str">
            <v>BKO_ORG</v>
          </cell>
          <cell r="D972" t="str">
            <v>ORIGINAÇÃO</v>
          </cell>
          <cell r="E972" t="str">
            <v>ASIS.BKO.ORG.006</v>
          </cell>
          <cell r="F972" t="str">
            <v>Gerir Back Office Comercial</v>
          </cell>
          <cell r="G972" t="str">
            <v>Gerir Backoffice Comercial de Originação</v>
          </cell>
          <cell r="H972" t="str">
            <v>Gerar pagamentos com entrega com preço futuro</v>
          </cell>
          <cell r="I972">
            <v>41</v>
          </cell>
          <cell r="J972" t="str">
            <v>Dar suporte as filiais e comercial no processo de pagamento com entrega</v>
          </cell>
          <cell r="K972" t="str">
            <v>NÃO</v>
          </cell>
          <cell r="L972">
            <v>0</v>
          </cell>
          <cell r="M972" t="str">
            <v>INTERFERÊNCIA</v>
          </cell>
          <cell r="N972" t="str">
            <v>SIM</v>
          </cell>
          <cell r="O972" t="str">
            <v>INTERFERÊNCIA</v>
          </cell>
        </row>
        <row r="973">
          <cell r="B973" t="str">
            <v>AT_970</v>
          </cell>
          <cell r="C973" t="str">
            <v>BKO_ORG</v>
          </cell>
          <cell r="D973" t="str">
            <v>ORIGINAÇÃO</v>
          </cell>
          <cell r="E973" t="str">
            <v>ASIS.BKO.ORG.007</v>
          </cell>
          <cell r="F973" t="str">
            <v>Gerir Back Office Comercial</v>
          </cell>
          <cell r="G973" t="str">
            <v>Gerir Backoffice Comercial de Originação</v>
          </cell>
          <cell r="H973" t="str">
            <v>Gerar adiantamento disponível</v>
          </cell>
          <cell r="I973">
            <v>42</v>
          </cell>
          <cell r="J973" t="str">
            <v>Gerar adiantamento no sistema após analisar hedge e penhores</v>
          </cell>
          <cell r="K973" t="str">
            <v>NÃO</v>
          </cell>
          <cell r="L973">
            <v>0</v>
          </cell>
          <cell r="M973" t="str">
            <v>TRANSACIONAL</v>
          </cell>
          <cell r="N973" t="str">
            <v>SIM</v>
          </cell>
          <cell r="O973" t="str">
            <v>CSC</v>
          </cell>
        </row>
        <row r="974">
          <cell r="B974" t="str">
            <v>AT_971</v>
          </cell>
          <cell r="C974" t="str">
            <v>BKO_ORG</v>
          </cell>
          <cell r="D974" t="str">
            <v>ORIGINAÇÃO</v>
          </cell>
          <cell r="E974" t="str">
            <v>ASIS.BKO.ORG.007</v>
          </cell>
          <cell r="F974" t="str">
            <v>Gerir Back Office Comercial</v>
          </cell>
          <cell r="G974" t="str">
            <v>Gerir Backoffice Comercial de Originação</v>
          </cell>
          <cell r="H974" t="str">
            <v>Gerar adiantamento disponível</v>
          </cell>
          <cell r="I974">
            <v>43</v>
          </cell>
          <cell r="J974" t="str">
            <v>Imprimir documentos gerados e arquivar</v>
          </cell>
          <cell r="K974" t="str">
            <v>NÃO</v>
          </cell>
          <cell r="L974">
            <v>0</v>
          </cell>
          <cell r="M974" t="str">
            <v>TRANSACIONAL</v>
          </cell>
          <cell r="N974" t="str">
            <v>SIM</v>
          </cell>
          <cell r="O974" t="str">
            <v>CSC</v>
          </cell>
        </row>
        <row r="975">
          <cell r="B975" t="str">
            <v>AT_972</v>
          </cell>
          <cell r="C975" t="str">
            <v>BKO_ORG</v>
          </cell>
          <cell r="D975" t="str">
            <v>ORIGINAÇÃO</v>
          </cell>
          <cell r="E975" t="str">
            <v>ASIS.BKO.ORG.007</v>
          </cell>
          <cell r="F975" t="str">
            <v>Gerir Back Office Comercial</v>
          </cell>
          <cell r="G975" t="str">
            <v>Gerir Backoffice Comercial de Originação</v>
          </cell>
          <cell r="H975" t="str">
            <v>Gerar adiantamento disponível</v>
          </cell>
          <cell r="I975">
            <v>44</v>
          </cell>
          <cell r="J975" t="str">
            <v>Dar suporte as filiais e comercial no processo de adiantamento</v>
          </cell>
          <cell r="K975" t="str">
            <v>NÃO</v>
          </cell>
          <cell r="L975">
            <v>0</v>
          </cell>
          <cell r="M975" t="str">
            <v>INTERFERÊNCIA</v>
          </cell>
          <cell r="N975" t="str">
            <v>SIM</v>
          </cell>
          <cell r="O975" t="str">
            <v>INTERFERÊNCIA</v>
          </cell>
        </row>
        <row r="976">
          <cell r="B976" t="str">
            <v>AT_973</v>
          </cell>
          <cell r="C976" t="str">
            <v>BKO_ORG</v>
          </cell>
          <cell r="D976" t="str">
            <v>ORIGINAÇÃO</v>
          </cell>
          <cell r="E976" t="str">
            <v>ASIS.BKO.ORG.008</v>
          </cell>
          <cell r="F976" t="str">
            <v>Gerir Back Office Comercial</v>
          </cell>
          <cell r="G976" t="str">
            <v>Gerir Backoffice Comercial de Originação</v>
          </cell>
          <cell r="H976" t="str">
            <v>Gerar adiantamento pré-financiamento</v>
          </cell>
          <cell r="I976">
            <v>45</v>
          </cell>
          <cell r="J976" t="str">
            <v>Gerar adiantamentos pré-fin com juros dos contratos a fixar, após verificação do crédito</v>
          </cell>
          <cell r="K976" t="str">
            <v>NÃO</v>
          </cell>
          <cell r="L976">
            <v>0</v>
          </cell>
          <cell r="M976" t="str">
            <v>TRANSACIONAL</v>
          </cell>
          <cell r="N976" t="str">
            <v>SIM</v>
          </cell>
          <cell r="O976" t="str">
            <v>CSC</v>
          </cell>
        </row>
        <row r="977">
          <cell r="B977" t="str">
            <v>AT_974</v>
          </cell>
          <cell r="C977" t="str">
            <v>BKO_ORG</v>
          </cell>
          <cell r="D977" t="str">
            <v>ORIGINAÇÃO</v>
          </cell>
          <cell r="E977" t="str">
            <v>ASIS.BKO.ORG.008</v>
          </cell>
          <cell r="F977" t="str">
            <v>Gerir Back Office Comercial</v>
          </cell>
          <cell r="G977" t="str">
            <v>Gerir Backoffice Comercial de Originação</v>
          </cell>
          <cell r="H977" t="str">
            <v>Gerar adiantamento pré-financiamento</v>
          </cell>
          <cell r="I977">
            <v>46</v>
          </cell>
          <cell r="J977" t="str">
            <v>Gerar adiantamentos pré-fin dos contratos de preço fixo, após verificação do crédito</v>
          </cell>
          <cell r="K977" t="str">
            <v>NÃO</v>
          </cell>
          <cell r="L977">
            <v>0</v>
          </cell>
          <cell r="M977" t="str">
            <v>TRANSACIONAL</v>
          </cell>
          <cell r="N977" t="str">
            <v>SIM</v>
          </cell>
          <cell r="O977" t="str">
            <v>CSC</v>
          </cell>
        </row>
        <row r="978">
          <cell r="B978" t="str">
            <v>AT_975</v>
          </cell>
          <cell r="C978" t="str">
            <v>BKO_ORG</v>
          </cell>
          <cell r="D978" t="str">
            <v>ORIGINAÇÃO</v>
          </cell>
          <cell r="E978" t="str">
            <v>ASIS.BKO.ORG.008</v>
          </cell>
          <cell r="F978" t="str">
            <v>Gerir Back Office Comercial</v>
          </cell>
          <cell r="G978" t="str">
            <v>Gerir Backoffice Comercial de Originação</v>
          </cell>
          <cell r="H978" t="str">
            <v>Gerar adiantamento pré-financiamento</v>
          </cell>
          <cell r="I978">
            <v>47</v>
          </cell>
          <cell r="J978" t="str">
            <v>Imprimir e arquivar documentos gerados</v>
          </cell>
          <cell r="K978" t="str">
            <v>NÃO</v>
          </cell>
          <cell r="L978">
            <v>0</v>
          </cell>
          <cell r="M978" t="str">
            <v>TRANSACIONAL</v>
          </cell>
          <cell r="N978" t="str">
            <v>SIM</v>
          </cell>
          <cell r="O978" t="str">
            <v>CSC</v>
          </cell>
        </row>
        <row r="979">
          <cell r="B979" t="str">
            <v>AT_976</v>
          </cell>
          <cell r="C979" t="str">
            <v>BKO_ORG</v>
          </cell>
          <cell r="D979" t="str">
            <v>ORIGINAÇÃO</v>
          </cell>
          <cell r="E979" t="str">
            <v>ASIS.BKO.ORG.008</v>
          </cell>
          <cell r="F979" t="str">
            <v>Gerir Back Office Comercial</v>
          </cell>
          <cell r="G979" t="str">
            <v>Gerir Backoffice Comercial de Originação</v>
          </cell>
          <cell r="H979" t="str">
            <v>Gerar adiantamento pré-financiamento</v>
          </cell>
          <cell r="I979">
            <v>48</v>
          </cell>
          <cell r="J979" t="str">
            <v>Dar suporte as filiais e comercial no processo de adiantamento pré-financiamento</v>
          </cell>
          <cell r="K979" t="str">
            <v>NÃO</v>
          </cell>
          <cell r="L979">
            <v>0</v>
          </cell>
          <cell r="M979" t="str">
            <v>INTERFERÊNCIA</v>
          </cell>
          <cell r="N979" t="str">
            <v>SIM</v>
          </cell>
          <cell r="O979" t="str">
            <v>INTERFERÊNCIA</v>
          </cell>
        </row>
        <row r="980">
          <cell r="B980" t="str">
            <v>AT_977</v>
          </cell>
          <cell r="C980" t="str">
            <v>BKO_ORG</v>
          </cell>
          <cell r="D980" t="str">
            <v>ORIGINAÇÃO</v>
          </cell>
          <cell r="E980" t="str">
            <v>ASIS.BKO.ORG.009</v>
          </cell>
          <cell r="F980" t="str">
            <v>Gerir Back Office Comercial</v>
          </cell>
          <cell r="G980" t="str">
            <v>Gerir Backoffice Comercial de Originação</v>
          </cell>
          <cell r="H980" t="str">
            <v>Gerar programação de pagamentos</v>
          </cell>
          <cell r="I980">
            <v>49</v>
          </cell>
          <cell r="J980" t="str">
            <v>Gerar relatório de pagamentos e verificar divergências no sistema entre o que será pago e o que foi recebido</v>
          </cell>
          <cell r="K980" t="str">
            <v>NÃO</v>
          </cell>
          <cell r="L980">
            <v>0</v>
          </cell>
          <cell r="M980" t="str">
            <v>TRANSACIONAL</v>
          </cell>
          <cell r="N980" t="str">
            <v>SIM</v>
          </cell>
          <cell r="O980" t="str">
            <v>CSC</v>
          </cell>
        </row>
        <row r="981">
          <cell r="B981" t="str">
            <v>AT_978</v>
          </cell>
          <cell r="C981" t="str">
            <v>BKO_ORG</v>
          </cell>
          <cell r="D981" t="str">
            <v>ORIGINAÇÃO</v>
          </cell>
          <cell r="E981" t="str">
            <v>ASIS.BKO.ORG.009</v>
          </cell>
          <cell r="F981" t="str">
            <v>Gerir Back Office Comercial</v>
          </cell>
          <cell r="G981" t="str">
            <v>Gerir Backoffice Comercial de Originação</v>
          </cell>
          <cell r="H981" t="str">
            <v>Gerar programação de pagamentos</v>
          </cell>
          <cell r="I981">
            <v>50</v>
          </cell>
          <cell r="J981" t="str">
            <v>Tratar tickets pendentes</v>
          </cell>
          <cell r="K981" t="str">
            <v>SIM</v>
          </cell>
          <cell r="L981">
            <v>0</v>
          </cell>
          <cell r="M981" t="str">
            <v>TRANSACIONAL</v>
          </cell>
          <cell r="N981" t="str">
            <v>SIM</v>
          </cell>
          <cell r="O981" t="str">
            <v>CSC</v>
          </cell>
        </row>
        <row r="982">
          <cell r="B982" t="str">
            <v>AT_979</v>
          </cell>
          <cell r="C982" t="str">
            <v>BKO_ORG</v>
          </cell>
          <cell r="D982" t="str">
            <v>ORIGINAÇÃO</v>
          </cell>
          <cell r="E982" t="str">
            <v>ASIS.BKO.ORG.009</v>
          </cell>
          <cell r="F982" t="str">
            <v>Gerir Back Office Comercial</v>
          </cell>
          <cell r="G982" t="str">
            <v>Gerir Backoffice Comercial de Originação</v>
          </cell>
          <cell r="H982" t="str">
            <v>Gerar programação de pagamentos</v>
          </cell>
          <cell r="I982">
            <v>51</v>
          </cell>
          <cell r="J982" t="str">
            <v>Alterar pagamentos necessários e liberar programação de pagamentos para Financeiro</v>
          </cell>
          <cell r="K982" t="str">
            <v>NÃO</v>
          </cell>
          <cell r="L982">
            <v>0</v>
          </cell>
          <cell r="M982" t="str">
            <v>TRANSACIONAL</v>
          </cell>
          <cell r="N982" t="str">
            <v>SIM</v>
          </cell>
          <cell r="O982" t="str">
            <v>CSC</v>
          </cell>
        </row>
        <row r="983">
          <cell r="B983" t="str">
            <v>AT_980</v>
          </cell>
          <cell r="C983" t="str">
            <v>BKO_ORG</v>
          </cell>
          <cell r="D983" t="str">
            <v>ORIGINAÇÃO</v>
          </cell>
          <cell r="E983" t="str">
            <v>ASIS.BKO.ORG.009</v>
          </cell>
          <cell r="F983" t="str">
            <v>Gerir Back Office Comercial</v>
          </cell>
          <cell r="G983" t="str">
            <v>Gerir Backoffice Comercial de Originação</v>
          </cell>
          <cell r="H983" t="str">
            <v>Gerar programação de pagamentos</v>
          </cell>
          <cell r="I983">
            <v>52</v>
          </cell>
          <cell r="J983" t="str">
            <v>Alterar pagamentos para manuais (quando o ticket não foi aplicado ainda, mas a entrega já foi feita), aplicar tickets e liberar programação de pagamentos para o Financeiro</v>
          </cell>
          <cell r="K983" t="str">
            <v>NÃO</v>
          </cell>
          <cell r="L983">
            <v>0</v>
          </cell>
          <cell r="M983" t="str">
            <v>TRANSACIONAL</v>
          </cell>
          <cell r="N983" t="str">
            <v>SIM</v>
          </cell>
          <cell r="O983" t="str">
            <v>CSC</v>
          </cell>
        </row>
        <row r="984">
          <cell r="B984" t="str">
            <v>AT_981</v>
          </cell>
          <cell r="C984" t="str">
            <v>BKO_ORG</v>
          </cell>
          <cell r="D984" t="str">
            <v>ORIGINAÇÃO</v>
          </cell>
          <cell r="E984" t="str">
            <v>ASIS.BKO.ORG.009</v>
          </cell>
          <cell r="F984" t="str">
            <v>Gerir Back Office Comercial</v>
          </cell>
          <cell r="G984" t="str">
            <v>Gerir Backoffice Comercial de Originação</v>
          </cell>
          <cell r="H984" t="str">
            <v>Gerar programação de pagamentos</v>
          </cell>
          <cell r="I984">
            <v>53</v>
          </cell>
          <cell r="J984" t="str">
            <v>Dar suporte as filiais e comercial no processo de programação de pagamentos</v>
          </cell>
          <cell r="K984" t="str">
            <v>NÃO</v>
          </cell>
          <cell r="L984">
            <v>0</v>
          </cell>
          <cell r="M984" t="str">
            <v>INTERFERÊNCIA</v>
          </cell>
          <cell r="N984" t="str">
            <v>SIM</v>
          </cell>
          <cell r="O984" t="str">
            <v>INTERFERÊNCIA</v>
          </cell>
        </row>
        <row r="985">
          <cell r="B985" t="str">
            <v>AT_982</v>
          </cell>
          <cell r="C985" t="str">
            <v>BKO_ORG</v>
          </cell>
          <cell r="D985" t="str">
            <v>ORIGINAÇÃO</v>
          </cell>
          <cell r="E985" t="str">
            <v>ASIS.BKO.ORG.010</v>
          </cell>
          <cell r="F985" t="str">
            <v>Gerir Back Office Comercial</v>
          </cell>
          <cell r="G985" t="str">
            <v>Gerir Backoffice Comercial de Originação</v>
          </cell>
          <cell r="H985" t="str">
            <v>Gerir contratos</v>
          </cell>
          <cell r="I985">
            <v>54</v>
          </cell>
          <cell r="J985" t="str">
            <v xml:space="preserve">Fazer alterações comerciais nos contratos </v>
          </cell>
          <cell r="K985" t="str">
            <v>NÃO</v>
          </cell>
          <cell r="L985">
            <v>0</v>
          </cell>
          <cell r="M985" t="str">
            <v>TRANSACIONAL</v>
          </cell>
          <cell r="N985" t="str">
            <v>SIM</v>
          </cell>
          <cell r="O985" t="str">
            <v>CSC</v>
          </cell>
        </row>
        <row r="986">
          <cell r="B986" t="str">
            <v>AT_983</v>
          </cell>
          <cell r="C986" t="str">
            <v>BKO_ORG</v>
          </cell>
          <cell r="D986" t="str">
            <v>ORIGINAÇÃO</v>
          </cell>
          <cell r="E986" t="str">
            <v>ASIS.BKO.ORG.010</v>
          </cell>
          <cell r="F986" t="str">
            <v>Gerir Back Office Comercial</v>
          </cell>
          <cell r="G986" t="str">
            <v>Gerir Backoffice Comercial de Originação</v>
          </cell>
          <cell r="H986" t="str">
            <v>Gerir contratos</v>
          </cell>
          <cell r="I986">
            <v>55</v>
          </cell>
          <cell r="J986" t="str">
            <v>Criar novos contratos de movimentação ou formação de lote</v>
          </cell>
          <cell r="K986" t="str">
            <v>NÃO</v>
          </cell>
          <cell r="L986">
            <v>0</v>
          </cell>
          <cell r="M986" t="str">
            <v>TRANSACIONAL</v>
          </cell>
          <cell r="N986" t="str">
            <v>SIM</v>
          </cell>
          <cell r="O986" t="str">
            <v>CSC</v>
          </cell>
        </row>
        <row r="987">
          <cell r="B987" t="str">
            <v>AT_984</v>
          </cell>
          <cell r="C987" t="str">
            <v>BKO_ORG</v>
          </cell>
          <cell r="D987" t="str">
            <v>ORIGINAÇÃO</v>
          </cell>
          <cell r="E987" t="str">
            <v>ASIS.BKO.ORG.010</v>
          </cell>
          <cell r="F987" t="str">
            <v>Gerir Back Office Comercial</v>
          </cell>
          <cell r="G987" t="str">
            <v>Gerir Backoffice Comercial de Originação</v>
          </cell>
          <cell r="H987" t="str">
            <v>Gerir contratos</v>
          </cell>
          <cell r="I987">
            <v>56</v>
          </cell>
          <cell r="J987" t="str">
            <v>Extrair relatório de execução de contratos, atualizar planilha de controle e tratar pendências e ocorrências com comercial ou logística</v>
          </cell>
          <cell r="K987" t="str">
            <v>NÃO</v>
          </cell>
          <cell r="L987">
            <v>0</v>
          </cell>
          <cell r="M987" t="str">
            <v>TRANSACIONAL</v>
          </cell>
          <cell r="N987" t="str">
            <v>SIM</v>
          </cell>
          <cell r="O987" t="str">
            <v>CSC</v>
          </cell>
        </row>
        <row r="988">
          <cell r="B988" t="str">
            <v>AT_985</v>
          </cell>
          <cell r="C988" t="str">
            <v>BKO_ORG</v>
          </cell>
          <cell r="D988" t="str">
            <v>ORIGINAÇÃO</v>
          </cell>
          <cell r="E988" t="str">
            <v>ASIS.BKO.ORG.010</v>
          </cell>
          <cell r="F988" t="str">
            <v>Gerir Back Office Comercial</v>
          </cell>
          <cell r="G988" t="str">
            <v>Gerir Backoffice Comercial de Originação</v>
          </cell>
          <cell r="H988" t="str">
            <v>Gerir contratos</v>
          </cell>
          <cell r="I988">
            <v>57</v>
          </cell>
          <cell r="J988" t="str">
            <v>Dar suporte as filiais, comercial e logística no processo de gestão de contratos</v>
          </cell>
          <cell r="K988" t="str">
            <v>NÃO</v>
          </cell>
          <cell r="L988">
            <v>0</v>
          </cell>
          <cell r="M988" t="str">
            <v>INTERFERÊNCIA</v>
          </cell>
          <cell r="N988" t="str">
            <v>SIM</v>
          </cell>
          <cell r="O988" t="str">
            <v>INTERFERÊNCIA</v>
          </cell>
        </row>
        <row r="989">
          <cell r="B989" t="str">
            <v>AT_986</v>
          </cell>
          <cell r="C989" t="str">
            <v>BKO_ORG</v>
          </cell>
          <cell r="D989" t="str">
            <v>ORIGINAÇÃO</v>
          </cell>
          <cell r="E989" t="str">
            <v>ASIS.BKO.ORG.011</v>
          </cell>
          <cell r="F989" t="str">
            <v>Gerir Back Office Comercial</v>
          </cell>
          <cell r="G989" t="str">
            <v>Gerir Backoffice Comercial de Originação</v>
          </cell>
          <cell r="H989" t="str">
            <v>Gerar quitação de Químicos e Fertilizantes</v>
          </cell>
          <cell r="I989">
            <v>58</v>
          </cell>
          <cell r="J989" t="str">
            <v>Gerar quitações de Químicos e Fertilizantes, após verificação de saldo de crédito</v>
          </cell>
          <cell r="K989" t="str">
            <v>NÃO</v>
          </cell>
          <cell r="L989">
            <v>0</v>
          </cell>
          <cell r="M989" t="str">
            <v>TRANSACIONAL</v>
          </cell>
          <cell r="N989" t="str">
            <v>SIM</v>
          </cell>
          <cell r="O989" t="str">
            <v>CSC</v>
          </cell>
        </row>
        <row r="990">
          <cell r="B990" t="str">
            <v>AT_987</v>
          </cell>
          <cell r="C990" t="str">
            <v>BKO_ORG</v>
          </cell>
          <cell r="D990" t="str">
            <v>ORIGINAÇÃO</v>
          </cell>
          <cell r="E990" t="str">
            <v>ASIS.BKO.ORG.011</v>
          </cell>
          <cell r="F990" t="str">
            <v>Gerir Back Office Comercial</v>
          </cell>
          <cell r="G990" t="str">
            <v>Gerir Backoffice Comercial de Originação</v>
          </cell>
          <cell r="H990" t="str">
            <v>Gerar quitação de Químicos e Fertilizantes</v>
          </cell>
          <cell r="I990">
            <v>59</v>
          </cell>
          <cell r="J990" t="str">
            <v>Lançar quitações de Químicos e Fertilizantes no contrato</v>
          </cell>
          <cell r="K990" t="str">
            <v>NÃO</v>
          </cell>
          <cell r="L990">
            <v>0</v>
          </cell>
          <cell r="M990" t="str">
            <v>TRANSACIONAL</v>
          </cell>
          <cell r="N990" t="str">
            <v>SIM</v>
          </cell>
          <cell r="O990" t="str">
            <v>CSC</v>
          </cell>
        </row>
        <row r="991">
          <cell r="B991" t="str">
            <v>AT_988</v>
          </cell>
          <cell r="C991" t="str">
            <v>BKO_ORG</v>
          </cell>
          <cell r="D991" t="str">
            <v>ORIGINAÇÃO</v>
          </cell>
          <cell r="E991" t="str">
            <v>ASIS.BKO.ORG.011</v>
          </cell>
          <cell r="F991" t="str">
            <v>Gerir Back Office Comercial</v>
          </cell>
          <cell r="G991" t="str">
            <v>Gerir Backoffice Comercial de Originação</v>
          </cell>
          <cell r="H991" t="str">
            <v>Gerar quitação de Químicos e Fertilizantes</v>
          </cell>
          <cell r="I991">
            <v>60</v>
          </cell>
          <cell r="J991" t="str">
            <v>Dar suporte as filiais e comercial no processo de quitação de químicos e fertilizantes</v>
          </cell>
          <cell r="K991" t="str">
            <v>NÃO</v>
          </cell>
          <cell r="L991">
            <v>0</v>
          </cell>
          <cell r="M991" t="str">
            <v>INTERFERÊNCIA</v>
          </cell>
          <cell r="N991" t="str">
            <v>SIM</v>
          </cell>
          <cell r="O991" t="str">
            <v>INTERFERÊNCIA</v>
          </cell>
        </row>
        <row r="992">
          <cell r="B992" t="str">
            <v>AT_989</v>
          </cell>
          <cell r="C992" t="str">
            <v>BKO_ORG</v>
          </cell>
          <cell r="D992" t="str">
            <v>ORIGINAÇÃO</v>
          </cell>
          <cell r="E992" t="str">
            <v>ASIS.BKO.ORG.012</v>
          </cell>
          <cell r="F992" t="str">
            <v>Gerir Back Office Comercial</v>
          </cell>
          <cell r="G992" t="str">
            <v>Gerir Backoffice Comercial de Originação</v>
          </cell>
          <cell r="H992" t="str">
            <v>Gerir contencioso</v>
          </cell>
          <cell r="I992">
            <v>61</v>
          </cell>
          <cell r="J992" t="str">
            <v>Abrir contrato de arresto quando o jurídico informar que foi autorizado judicialmente</v>
          </cell>
          <cell r="K992" t="str">
            <v>NÃO</v>
          </cell>
          <cell r="L992">
            <v>0</v>
          </cell>
          <cell r="M992" t="str">
            <v>TRANSACIONAL</v>
          </cell>
          <cell r="N992" t="str">
            <v>NÃO</v>
          </cell>
          <cell r="O992" t="str">
            <v>AS-IS</v>
          </cell>
        </row>
        <row r="993">
          <cell r="B993" t="str">
            <v>AT_990</v>
          </cell>
          <cell r="C993" t="str">
            <v>BKO_ORG</v>
          </cell>
          <cell r="D993" t="str">
            <v>ORIGINAÇÃO</v>
          </cell>
          <cell r="E993" t="str">
            <v>ASIS.BKO.ORG.012</v>
          </cell>
          <cell r="F993" t="str">
            <v>Gerir Back Office Comercial</v>
          </cell>
          <cell r="G993" t="str">
            <v>Gerir Backoffice Comercial de Originação</v>
          </cell>
          <cell r="H993" t="str">
            <v>Gerir contencioso</v>
          </cell>
          <cell r="I993">
            <v>62</v>
          </cell>
          <cell r="J993" t="str">
            <v>Abrir chamado para alterar status do contrato para Jurídico</v>
          </cell>
          <cell r="K993" t="str">
            <v>NÃO</v>
          </cell>
          <cell r="L993">
            <v>0</v>
          </cell>
          <cell r="M993" t="str">
            <v>TRANSACIONAL</v>
          </cell>
          <cell r="N993" t="str">
            <v>NÃO</v>
          </cell>
          <cell r="O993" t="str">
            <v>CSC</v>
          </cell>
        </row>
        <row r="994">
          <cell r="B994" t="str">
            <v>AT_991</v>
          </cell>
          <cell r="C994" t="str">
            <v>BKO_ORG</v>
          </cell>
          <cell r="D994" t="str">
            <v>ORIGINAÇÃO</v>
          </cell>
          <cell r="E994" t="str">
            <v>ASIS.BKO.ORG.012</v>
          </cell>
          <cell r="F994" t="str">
            <v>Gerir Back Office Comercial</v>
          </cell>
          <cell r="G994" t="str">
            <v>Gerir Backoffice Comercial de Originação</v>
          </cell>
          <cell r="H994" t="str">
            <v>Gerir contencioso</v>
          </cell>
          <cell r="I994">
            <v>63</v>
          </cell>
          <cell r="J994" t="str">
            <v>Executar o processo no sistema e atualizar planilha de controle quando há alguma movimentação em contratos jurídicos (acordos, execuções jurídicas)</v>
          </cell>
          <cell r="K994" t="str">
            <v>NÃO</v>
          </cell>
          <cell r="L994">
            <v>0</v>
          </cell>
          <cell r="M994" t="str">
            <v>TRANSACIONAL</v>
          </cell>
          <cell r="N994" t="str">
            <v>NÃO</v>
          </cell>
          <cell r="O994" t="str">
            <v>AS-IS</v>
          </cell>
        </row>
        <row r="995">
          <cell r="B995" t="str">
            <v>AT_992</v>
          </cell>
          <cell r="C995" t="str">
            <v>BKO_ORG</v>
          </cell>
          <cell r="D995" t="str">
            <v>ORIGINAÇÃO</v>
          </cell>
          <cell r="E995" t="str">
            <v>ASIS.BKO.ORG.012</v>
          </cell>
          <cell r="F995" t="str">
            <v>Gerir Back Office Comercial</v>
          </cell>
          <cell r="G995" t="str">
            <v>Gerir Backoffice Comercial de Originação</v>
          </cell>
          <cell r="H995" t="str">
            <v>Gerir contencioso</v>
          </cell>
          <cell r="I995">
            <v>64</v>
          </cell>
          <cell r="J995" t="str">
            <v>Calcular o valor a receber, liquidar o contrato e transferir para contencioso quando o contrato está com algum problema jurídico</v>
          </cell>
          <cell r="K995" t="str">
            <v>NÃO</v>
          </cell>
          <cell r="L995">
            <v>0</v>
          </cell>
          <cell r="M995" t="str">
            <v>NÃO TRANSACIONAL</v>
          </cell>
          <cell r="N995" t="str">
            <v>NÃO</v>
          </cell>
          <cell r="O995" t="str">
            <v>AS-IS</v>
          </cell>
        </row>
        <row r="996">
          <cell r="B996" t="str">
            <v>AT_993</v>
          </cell>
          <cell r="C996" t="str">
            <v>BKO_ORG</v>
          </cell>
          <cell r="D996" t="str">
            <v>ORIGINAÇÃO</v>
          </cell>
          <cell r="E996" t="str">
            <v>ASIS.BKO.ORG.012</v>
          </cell>
          <cell r="F996" t="str">
            <v>Gerir Back Office Comercial</v>
          </cell>
          <cell r="G996" t="str">
            <v>Gerir Backoffice Comercial de Originação</v>
          </cell>
          <cell r="H996" t="str">
            <v>Gerir contencioso</v>
          </cell>
          <cell r="I996">
            <v>65</v>
          </cell>
          <cell r="J996" t="str">
            <v>Alterar status, inserir CPF do devedor na black-list e informar financeiro e PDP quando o contrato está com algum problema jurídico</v>
          </cell>
          <cell r="K996" t="str">
            <v>NÃO</v>
          </cell>
          <cell r="L996">
            <v>0</v>
          </cell>
          <cell r="M996" t="str">
            <v>NÃO TRANSACIONAL</v>
          </cell>
          <cell r="N996" t="str">
            <v>NÃO</v>
          </cell>
          <cell r="O996" t="str">
            <v>AS-IS</v>
          </cell>
        </row>
        <row r="997">
          <cell r="B997" t="str">
            <v>AT_994</v>
          </cell>
          <cell r="C997" t="str">
            <v>BKO_ORG</v>
          </cell>
          <cell r="D997" t="str">
            <v>ORIGINAÇÃO</v>
          </cell>
          <cell r="E997" t="str">
            <v>ASIS.BKO.ORG.012</v>
          </cell>
          <cell r="F997" t="str">
            <v>Gerir Back Office Comercial</v>
          </cell>
          <cell r="G997" t="str">
            <v>Gerir Backoffice Comercial de Originação</v>
          </cell>
          <cell r="H997" t="str">
            <v>Gerir contencioso</v>
          </cell>
          <cell r="I997">
            <v>66</v>
          </cell>
          <cell r="J997" t="str">
            <v>Dar suporte as filiais e comercial no processo de gestão de contencioso</v>
          </cell>
          <cell r="K997" t="str">
            <v>NÃO</v>
          </cell>
          <cell r="L997">
            <v>0</v>
          </cell>
          <cell r="M997" t="str">
            <v>INTERFERÊNCIA</v>
          </cell>
          <cell r="N997" t="str">
            <v>NÃO</v>
          </cell>
          <cell r="O997" t="str">
            <v>AS-IS</v>
          </cell>
        </row>
        <row r="998">
          <cell r="B998" t="str">
            <v>AT_995</v>
          </cell>
          <cell r="C998" t="str">
            <v>BKO_ORG</v>
          </cell>
          <cell r="D998" t="str">
            <v>ORIGINAÇÃO</v>
          </cell>
          <cell r="E998" t="str">
            <v>ASIS.BKO.ORG.013</v>
          </cell>
          <cell r="F998" t="str">
            <v>Gerir Back Office Comercial</v>
          </cell>
          <cell r="G998" t="str">
            <v>Gerir Backoffice Comercial de Originação</v>
          </cell>
          <cell r="H998" t="str">
            <v>Gerar relatórios</v>
          </cell>
          <cell r="I998">
            <v>67</v>
          </cell>
          <cell r="J998" t="str">
            <v>Extrair relatório das operações no sistema, tratar contratos com pendências, conferir e conciliar as informações e enviar fechamento do dia anterior para mesa comercial/ SP (se necessário).</v>
          </cell>
          <cell r="K998" t="str">
            <v>NÃO</v>
          </cell>
          <cell r="L998">
            <v>0</v>
          </cell>
          <cell r="M998" t="str">
            <v>TRANSACIONAL</v>
          </cell>
          <cell r="N998" t="str">
            <v>SIM</v>
          </cell>
          <cell r="O998" t="str">
            <v>CSC</v>
          </cell>
        </row>
        <row r="999">
          <cell r="B999" t="str">
            <v>AT_996</v>
          </cell>
          <cell r="C999" t="str">
            <v>BKO_ORG</v>
          </cell>
          <cell r="D999" t="str">
            <v>ORIGINAÇÃO</v>
          </cell>
          <cell r="E999" t="str">
            <v>ASIS.BKO.ORG.013</v>
          </cell>
          <cell r="F999" t="str">
            <v>Gerir Back Office Comercial</v>
          </cell>
          <cell r="G999" t="str">
            <v>Gerir Backoffice Comercial de Originação</v>
          </cell>
          <cell r="H999" t="str">
            <v>Gerar relatórios</v>
          </cell>
          <cell r="I999">
            <v>68</v>
          </cell>
          <cell r="J999" t="str">
            <v>Gerar relatório totalizador, fazer ajustes se necessário e enviar para Administrativo Comercial em SP</v>
          </cell>
          <cell r="K999" t="str">
            <v>NÃO</v>
          </cell>
          <cell r="L999">
            <v>0</v>
          </cell>
          <cell r="M999" t="str">
            <v>TRANSACIONAL</v>
          </cell>
          <cell r="N999" t="str">
            <v>SIM</v>
          </cell>
          <cell r="O999" t="str">
            <v>CSC</v>
          </cell>
        </row>
        <row r="1000">
          <cell r="B1000" t="str">
            <v>AT_997</v>
          </cell>
          <cell r="C1000" t="str">
            <v>BKO_ORG</v>
          </cell>
          <cell r="D1000" t="str">
            <v>ORIGINAÇÃO</v>
          </cell>
          <cell r="E1000" t="str">
            <v>ASIS.BKO.ORG.014</v>
          </cell>
          <cell r="F1000" t="str">
            <v>Gerir Back Office Comercial</v>
          </cell>
          <cell r="G1000" t="str">
            <v>Gerir Backoffice Comercial de Originação</v>
          </cell>
          <cell r="H1000" t="str">
            <v>Vender grão</v>
          </cell>
          <cell r="I1000">
            <v>69</v>
          </cell>
          <cell r="J1000" t="str">
            <v>Abrir contratos de venda de grão para boletas manuais, gerar os preços e os contratos (CAMPO GRANDE)</v>
          </cell>
          <cell r="K1000" t="str">
            <v>NÃO</v>
          </cell>
          <cell r="L1000">
            <v>0</v>
          </cell>
          <cell r="M1000" t="str">
            <v>TRANSACIONAL</v>
          </cell>
          <cell r="N1000" t="str">
            <v>SIM</v>
          </cell>
          <cell r="O1000" t="str">
            <v>CSC</v>
          </cell>
        </row>
        <row r="1001">
          <cell r="B1001" t="str">
            <v>AT_998</v>
          </cell>
          <cell r="C1001" t="str">
            <v>BKO_ORG</v>
          </cell>
          <cell r="D1001" t="str">
            <v>ORIGINAÇÃO</v>
          </cell>
          <cell r="E1001" t="str">
            <v>ASIS.BKO.ORG.014</v>
          </cell>
          <cell r="F1001" t="str">
            <v>Gerir Back Office Comercial</v>
          </cell>
          <cell r="G1001" t="str">
            <v>Gerir Backoffice Comercial de Originação</v>
          </cell>
          <cell r="H1001" t="str">
            <v>Vender grão</v>
          </cell>
          <cell r="I1001">
            <v>70</v>
          </cell>
          <cell r="J1001" t="str">
            <v>Abrir contratos de venda de grão (PARANAGUÁ)</v>
          </cell>
          <cell r="K1001" t="str">
            <v>NÃO</v>
          </cell>
          <cell r="L1001">
            <v>0</v>
          </cell>
          <cell r="M1001" t="str">
            <v>TRANSACIONAL</v>
          </cell>
          <cell r="N1001" t="str">
            <v>SIM</v>
          </cell>
          <cell r="O1001" t="str">
            <v>CSC</v>
          </cell>
        </row>
        <row r="1002">
          <cell r="B1002" t="str">
            <v>AT_999</v>
          </cell>
          <cell r="C1002" t="str">
            <v>BKO_ORG</v>
          </cell>
          <cell r="D1002" t="str">
            <v>ORIGINAÇÃO</v>
          </cell>
          <cell r="E1002" t="str">
            <v>ASIS.BKO.ORG.014</v>
          </cell>
          <cell r="F1002" t="str">
            <v>Gerir Back Office Comercial</v>
          </cell>
          <cell r="G1002" t="str">
            <v>Gerir Backoffice Comercial de Originação</v>
          </cell>
          <cell r="H1002" t="str">
            <v>Vender grão</v>
          </cell>
          <cell r="I1002">
            <v>71</v>
          </cell>
          <cell r="J1002" t="str">
            <v>Executar o contrato de venda de grão quando todos os embarques forem realizados e solicitar geração da NF (PARANAGUÁ)</v>
          </cell>
          <cell r="K1002" t="str">
            <v>NÃO</v>
          </cell>
          <cell r="L1002">
            <v>0</v>
          </cell>
          <cell r="M1002" t="str">
            <v>TRANSACIONAL</v>
          </cell>
          <cell r="N1002" t="str">
            <v>SIM</v>
          </cell>
          <cell r="O1002" t="str">
            <v>CSC</v>
          </cell>
        </row>
        <row r="1003">
          <cell r="B1003" t="str">
            <v>AT_1000</v>
          </cell>
          <cell r="C1003" t="str">
            <v>BKO_ORG</v>
          </cell>
          <cell r="D1003" t="str">
            <v>ORIGINAÇÃO</v>
          </cell>
          <cell r="E1003" t="str">
            <v>ASIS.BKO.ORG.014</v>
          </cell>
          <cell r="F1003" t="str">
            <v>Gerir Back Office Comercial</v>
          </cell>
          <cell r="G1003" t="str">
            <v>Gerir Backoffice Comercial de Originação</v>
          </cell>
          <cell r="H1003" t="str">
            <v>Vender grão</v>
          </cell>
          <cell r="I1003">
            <v>72</v>
          </cell>
          <cell r="J1003" t="str">
            <v>Dar suporte as filiais e comercial no processo de venda de grão</v>
          </cell>
          <cell r="K1003" t="str">
            <v>NÃO</v>
          </cell>
          <cell r="L1003">
            <v>0</v>
          </cell>
          <cell r="M1003" t="str">
            <v>INTERFERÊNCIA</v>
          </cell>
          <cell r="N1003" t="str">
            <v>SIM</v>
          </cell>
          <cell r="O1003" t="str">
            <v>INTERFERÊNCIA</v>
          </cell>
        </row>
        <row r="1004">
          <cell r="B1004" t="str">
            <v>AT_1001</v>
          </cell>
          <cell r="C1004" t="str">
            <v>BKO_ORG</v>
          </cell>
          <cell r="D1004" t="str">
            <v>ORIGINAÇÃO</v>
          </cell>
          <cell r="E1004" t="str">
            <v>ASIS.BKO.ORG.015</v>
          </cell>
          <cell r="F1004" t="str">
            <v>Gerir Back Office Comercial</v>
          </cell>
          <cell r="G1004" t="str">
            <v>Gerir Backoffice Comercial de Originação</v>
          </cell>
          <cell r="H1004" t="str">
            <v>Gerar contrato de depósito</v>
          </cell>
          <cell r="I1004">
            <v>73</v>
          </cell>
          <cell r="J1004" t="str">
            <v>Gerar contratos de prestação de serviço no sistema</v>
          </cell>
          <cell r="K1004" t="str">
            <v>NÃO</v>
          </cell>
          <cell r="L1004">
            <v>0</v>
          </cell>
          <cell r="M1004" t="str">
            <v>TRANSACIONAL</v>
          </cell>
          <cell r="N1004" t="str">
            <v>SIM</v>
          </cell>
          <cell r="O1004" t="str">
            <v>CSC</v>
          </cell>
        </row>
        <row r="1005">
          <cell r="B1005" t="str">
            <v>AT_1002</v>
          </cell>
          <cell r="C1005" t="str">
            <v>BKO_ORG</v>
          </cell>
          <cell r="D1005" t="str">
            <v>ORIGINAÇÃO</v>
          </cell>
          <cell r="E1005" t="str">
            <v>ASIS.BKO.ORG.015</v>
          </cell>
          <cell r="F1005" t="str">
            <v>Gerir Back Office Comercial</v>
          </cell>
          <cell r="G1005" t="str">
            <v>Gerir Backoffice Comercial de Originação</v>
          </cell>
          <cell r="H1005" t="str">
            <v>Gerar contrato de depósito</v>
          </cell>
          <cell r="I1005">
            <v>74</v>
          </cell>
          <cell r="J1005" t="str">
            <v>Abrir contrato para cada entrega recebida no depósito e deixar disponível no sistema</v>
          </cell>
          <cell r="K1005" t="str">
            <v>NÃO</v>
          </cell>
          <cell r="L1005">
            <v>0</v>
          </cell>
          <cell r="M1005" t="str">
            <v>TRANSACIONAL</v>
          </cell>
          <cell r="N1005" t="str">
            <v>SIM</v>
          </cell>
          <cell r="O1005" t="str">
            <v>CSC</v>
          </cell>
        </row>
        <row r="1006">
          <cell r="B1006" t="str">
            <v>AT_1003</v>
          </cell>
          <cell r="C1006" t="str">
            <v>BKO_ORG</v>
          </cell>
          <cell r="D1006" t="str">
            <v>ORIGINAÇÃO</v>
          </cell>
          <cell r="E1006" t="str">
            <v>ASIS.BKO.ORG.015</v>
          </cell>
          <cell r="F1006" t="str">
            <v>Gerir Back Office Comercial</v>
          </cell>
          <cell r="G1006" t="str">
            <v>Gerir Backoffice Comercial de Originação</v>
          </cell>
          <cell r="H1006" t="str">
            <v>Gerar contrato de depósito</v>
          </cell>
          <cell r="I1006">
            <v>75</v>
          </cell>
          <cell r="J1006" t="str">
            <v>Recalcular e revisar planilha de controle de entrada e saída no depósito</v>
          </cell>
          <cell r="K1006" t="str">
            <v>NÃO</v>
          </cell>
          <cell r="L1006">
            <v>0</v>
          </cell>
          <cell r="M1006" t="str">
            <v>TRANSACIONAL</v>
          </cell>
          <cell r="N1006" t="str">
            <v>SIM</v>
          </cell>
          <cell r="O1006" t="str">
            <v>AS-IS</v>
          </cell>
        </row>
        <row r="1007">
          <cell r="B1007" t="str">
            <v>AT_1004</v>
          </cell>
          <cell r="C1007" t="str">
            <v>BKO_ORG</v>
          </cell>
          <cell r="D1007" t="str">
            <v>ORIGINAÇÃO</v>
          </cell>
          <cell r="E1007" t="str">
            <v>ASIS.BKO.ORG.016</v>
          </cell>
          <cell r="F1007" t="str">
            <v>Gerir Back Office Comercial</v>
          </cell>
          <cell r="G1007" t="str">
            <v>Gerir Backoffice Comercial de Originação</v>
          </cell>
          <cell r="H1007" t="str">
            <v>Fechar contrato de depósito</v>
          </cell>
          <cell r="I1007">
            <v>76</v>
          </cell>
          <cell r="J1007" t="str">
            <v>Realizar ajuste fiscal do contrato de depósito, gerar nota de devolução e dar entrada da nota no sistema quando os grãos serão comprados</v>
          </cell>
          <cell r="K1007" t="str">
            <v>NÃO</v>
          </cell>
          <cell r="L1007">
            <v>0</v>
          </cell>
          <cell r="M1007" t="str">
            <v>TRANSACIONAL</v>
          </cell>
          <cell r="N1007" t="str">
            <v>SIM</v>
          </cell>
          <cell r="O1007" t="str">
            <v>CSC</v>
          </cell>
        </row>
        <row r="1008">
          <cell r="B1008" t="str">
            <v>AT_1005</v>
          </cell>
          <cell r="C1008" t="str">
            <v>BKO_ORG</v>
          </cell>
          <cell r="D1008" t="str">
            <v>ORIGINAÇÃO</v>
          </cell>
          <cell r="E1008" t="str">
            <v>ASIS.BKO.ORG.016</v>
          </cell>
          <cell r="F1008" t="str">
            <v>Gerir Back Office Comercial</v>
          </cell>
          <cell r="G1008" t="str">
            <v>Gerir Backoffice Comercial de Originação</v>
          </cell>
          <cell r="H1008" t="str">
            <v>Fechar contrato de depósito</v>
          </cell>
          <cell r="I1008">
            <v>77</v>
          </cell>
          <cell r="J1008" t="str">
            <v>Realizar ajuste fiscal do contrato de depósito, emitir nota de prestação de serviços, gerar nota de devolução e acompanhar posição dos depósitos quando os grãos não serão comprados</v>
          </cell>
          <cell r="K1008" t="str">
            <v>NÃO</v>
          </cell>
          <cell r="L1008">
            <v>0</v>
          </cell>
          <cell r="M1008" t="str">
            <v>TRANSACIONAL</v>
          </cell>
          <cell r="N1008" t="str">
            <v>SIM</v>
          </cell>
          <cell r="O1008" t="str">
            <v>CSC</v>
          </cell>
        </row>
        <row r="1009">
          <cell r="B1009" t="str">
            <v>AT_1006</v>
          </cell>
          <cell r="C1009" t="str">
            <v>BKO_ORG</v>
          </cell>
          <cell r="D1009" t="str">
            <v>ORIGINAÇÃO</v>
          </cell>
          <cell r="E1009" t="str">
            <v>ASIS.BKO.ORG.016</v>
          </cell>
          <cell r="F1009" t="str">
            <v>Gerir Back Office Comercial</v>
          </cell>
          <cell r="G1009" t="str">
            <v>Gerir Backoffice Comercial de Originação</v>
          </cell>
          <cell r="H1009" t="str">
            <v>Fechar contrato de depósito</v>
          </cell>
          <cell r="I1009">
            <v>78</v>
          </cell>
          <cell r="J1009" t="str">
            <v>Dar suporte as filiais e comercial nos processos referentes a contrato de depósito</v>
          </cell>
          <cell r="K1009" t="str">
            <v>NÃO</v>
          </cell>
          <cell r="L1009">
            <v>0</v>
          </cell>
          <cell r="M1009" t="str">
            <v>INTERFERÊNCIA</v>
          </cell>
          <cell r="N1009" t="str">
            <v>SIM</v>
          </cell>
          <cell r="O1009" t="str">
            <v>INTERFERÊNCIA</v>
          </cell>
        </row>
        <row r="1010">
          <cell r="B1010" t="str">
            <v>AT_1007</v>
          </cell>
          <cell r="C1010" t="str">
            <v>BKO_ORG</v>
          </cell>
          <cell r="D1010" t="str">
            <v>ORIGINAÇÃO</v>
          </cell>
          <cell r="E1010" t="str">
            <v>ASIS.BKO.ORG.017</v>
          </cell>
          <cell r="F1010" t="str">
            <v>Gerir Back Office Comercial</v>
          </cell>
          <cell r="G1010" t="str">
            <v>Gerir Backoffice Comercial de Originação</v>
          </cell>
          <cell r="H1010" t="str">
            <v>Gerar compensação de pagamento ou sub-rogação</v>
          </cell>
          <cell r="I1010">
            <v>79</v>
          </cell>
          <cell r="J1010" t="str">
            <v>Gerar quitação de pagamento e alterar contrato quando houver compensação de pagamento ou sub-rogação</v>
          </cell>
          <cell r="K1010" t="str">
            <v>NÃO</v>
          </cell>
          <cell r="L1010">
            <v>0</v>
          </cell>
          <cell r="M1010" t="str">
            <v>TRANSACIONAL</v>
          </cell>
          <cell r="N1010" t="str">
            <v>SIM</v>
          </cell>
          <cell r="O1010" t="str">
            <v>CSC</v>
          </cell>
        </row>
        <row r="1011">
          <cell r="B1011" t="str">
            <v>AT_1008</v>
          </cell>
          <cell r="C1011" t="str">
            <v>BKO_ORG</v>
          </cell>
          <cell r="D1011" t="str">
            <v>ORIGINAÇÃO</v>
          </cell>
          <cell r="E1011" t="str">
            <v>ASIS.BKO.ORG.017</v>
          </cell>
          <cell r="F1011" t="str">
            <v>Gerir Back Office Comercial</v>
          </cell>
          <cell r="G1011" t="str">
            <v>Gerir Backoffice Comercial de Originação</v>
          </cell>
          <cell r="H1011" t="str">
            <v>Gerar compensação de pagamento ou sub-rogação</v>
          </cell>
          <cell r="I1011">
            <v>80</v>
          </cell>
          <cell r="J1011" t="str">
            <v>Dar suporte as filiais e comercial nos processos referentes a compensação de pagamento e sub-rogação</v>
          </cell>
          <cell r="K1011" t="str">
            <v>NÃO</v>
          </cell>
          <cell r="L1011">
            <v>0</v>
          </cell>
          <cell r="M1011" t="str">
            <v>INTERFERÊNCIA</v>
          </cell>
          <cell r="N1011" t="str">
            <v>SIM</v>
          </cell>
          <cell r="O1011" t="str">
            <v>INTERFERÊNCIA</v>
          </cell>
        </row>
        <row r="1012">
          <cell r="B1012" t="str">
            <v>AT_1009</v>
          </cell>
          <cell r="C1012" t="str">
            <v>BKO_ORG</v>
          </cell>
          <cell r="D1012" t="str">
            <v>ORIGINAÇÃO</v>
          </cell>
          <cell r="E1012" t="str">
            <v>ASIS.BKO.ORG.018</v>
          </cell>
          <cell r="F1012" t="str">
            <v>Gerir Back Office Comercial</v>
          </cell>
          <cell r="G1012" t="str">
            <v>Gerir Backoffice Comercial de Originação</v>
          </cell>
          <cell r="H1012" t="str">
            <v>Gerar contrato de venda</v>
          </cell>
          <cell r="I1012">
            <v>81</v>
          </cell>
          <cell r="J1012" t="str">
            <v xml:space="preserve">Obter BID especial se a operação de venda de milho/soja não estiver com a margem OK </v>
          </cell>
          <cell r="K1012" t="str">
            <v>NÃO</v>
          </cell>
          <cell r="L1012">
            <v>0</v>
          </cell>
          <cell r="M1012" t="str">
            <v>TRANSACIONAL</v>
          </cell>
          <cell r="N1012" t="str">
            <v>SIM</v>
          </cell>
          <cell r="O1012" t="str">
            <v>CSC</v>
          </cell>
        </row>
        <row r="1013">
          <cell r="B1013" t="str">
            <v>AT_1010</v>
          </cell>
          <cell r="C1013" t="str">
            <v>BKO_ORG</v>
          </cell>
          <cell r="D1013" t="str">
            <v>ORIGINAÇÃO</v>
          </cell>
          <cell r="E1013" t="str">
            <v>ASIS.BKO.ORG.018</v>
          </cell>
          <cell r="F1013" t="str">
            <v>Gerir Back Office Comercial</v>
          </cell>
          <cell r="G1013" t="str">
            <v>Gerir Backoffice Comercial de Originação</v>
          </cell>
          <cell r="H1013" t="str">
            <v>Gerar contrato de venda</v>
          </cell>
          <cell r="I1013">
            <v>82</v>
          </cell>
          <cell r="J1013" t="str">
            <v>Gerar contratos de venda milho/soja, redigir contratos no Word, gerar os preços e conferir P&amp;L das operações de venda e gerar cartas de fixação no sistema</v>
          </cell>
          <cell r="K1013" t="str">
            <v>NÃO</v>
          </cell>
          <cell r="L1013">
            <v>0</v>
          </cell>
          <cell r="M1013" t="str">
            <v>TRANSACIONAL</v>
          </cell>
          <cell r="N1013" t="str">
            <v>SIM</v>
          </cell>
          <cell r="O1013" t="str">
            <v>CSC</v>
          </cell>
        </row>
        <row r="1014">
          <cell r="B1014" t="str">
            <v>AT_1011</v>
          </cell>
          <cell r="C1014" t="str">
            <v>BKO_ORG</v>
          </cell>
          <cell r="D1014" t="str">
            <v>ORIGINAÇÃO</v>
          </cell>
          <cell r="E1014" t="str">
            <v>ASIS.BKO.ORG.018</v>
          </cell>
          <cell r="F1014" t="str">
            <v>Gerir Back Office Comercial</v>
          </cell>
          <cell r="G1014" t="str">
            <v>Gerir Backoffice Comercial de Originação</v>
          </cell>
          <cell r="H1014" t="str">
            <v>Gerar contrato de venda</v>
          </cell>
          <cell r="I1014">
            <v>83</v>
          </cell>
          <cell r="J1014" t="str">
            <v>Gerar contratos de venda de resíduos</v>
          </cell>
          <cell r="K1014" t="str">
            <v>NÃO</v>
          </cell>
          <cell r="L1014">
            <v>0</v>
          </cell>
          <cell r="M1014" t="str">
            <v>TRANSACIONAL</v>
          </cell>
          <cell r="N1014" t="str">
            <v>SIM</v>
          </cell>
          <cell r="O1014" t="str">
            <v>CSC</v>
          </cell>
        </row>
        <row r="1015">
          <cell r="B1015" t="str">
            <v>AT_1012</v>
          </cell>
          <cell r="C1015" t="str">
            <v>BKO_ORG</v>
          </cell>
          <cell r="D1015" t="str">
            <v>ORIGINAÇÃO</v>
          </cell>
          <cell r="E1015" t="str">
            <v>ASIS.BKO.ORG.018</v>
          </cell>
          <cell r="F1015" t="str">
            <v>Gerir Back Office Comercial</v>
          </cell>
          <cell r="G1015" t="str">
            <v>Gerir Backoffice Comercial de Originação</v>
          </cell>
          <cell r="H1015" t="str">
            <v>Gerar contrato de venda</v>
          </cell>
          <cell r="I1015">
            <v>84</v>
          </cell>
          <cell r="J1015" t="str">
            <v>Dar suporte as filiais e comercial no processo de geração do contrato de venda</v>
          </cell>
          <cell r="K1015" t="str">
            <v>NÃO</v>
          </cell>
          <cell r="L1015">
            <v>0</v>
          </cell>
          <cell r="M1015" t="str">
            <v>INTERFERÊNCIA</v>
          </cell>
          <cell r="N1015" t="str">
            <v>SIM</v>
          </cell>
          <cell r="O1015" t="str">
            <v>INTERFERÊNCIA</v>
          </cell>
        </row>
        <row r="1016">
          <cell r="B1016" t="str">
            <v>AT_1013</v>
          </cell>
          <cell r="C1016" t="str">
            <v>BKO_ORG</v>
          </cell>
          <cell r="D1016" t="str">
            <v>ORIGINAÇÃO</v>
          </cell>
          <cell r="E1016" t="str">
            <v>ASIS.BKO.ORG.019</v>
          </cell>
          <cell r="F1016" t="str">
            <v>Gerir Back Office Comercial</v>
          </cell>
          <cell r="G1016" t="str">
            <v>Gerir Backoffice Comercial de Originação</v>
          </cell>
          <cell r="H1016" t="str">
            <v>Faturar exportações</v>
          </cell>
          <cell r="I1016">
            <v>85</v>
          </cell>
          <cell r="J1016" t="str">
            <v>Realizar lançamentos dos Registros de Exportações, rodar a carga 24, fazer split no contrato, extrair relatório, tratar erros, gerar notas de exportação, transmitir para SEFAZ, gerar notas em PDF e enviar para regionais</v>
          </cell>
          <cell r="K1016" t="str">
            <v>NÃO</v>
          </cell>
          <cell r="L1016">
            <v>0</v>
          </cell>
          <cell r="M1016" t="str">
            <v>TRANSACIONAL</v>
          </cell>
          <cell r="N1016" t="str">
            <v>SIM</v>
          </cell>
          <cell r="O1016" t="str">
            <v>AS-IS</v>
          </cell>
        </row>
        <row r="1017">
          <cell r="B1017" t="str">
            <v>AT_1014</v>
          </cell>
          <cell r="C1017" t="str">
            <v>BKO_ORG</v>
          </cell>
          <cell r="D1017" t="str">
            <v>ORIGINAÇÃO</v>
          </cell>
          <cell r="E1017" t="str">
            <v>ASIS.BKO.ORG.020</v>
          </cell>
          <cell r="F1017" t="str">
            <v>Gerir Back Office Comercial</v>
          </cell>
          <cell r="G1017" t="str">
            <v>Gerir Backoffice Comercial de Originação</v>
          </cell>
          <cell r="H1017" t="str">
            <v>Comprar subproduto de soja</v>
          </cell>
          <cell r="I1017">
            <v>86</v>
          </cell>
          <cell r="J1017" t="str">
            <v>Abrir contratos de compra de subprodutos de soja, gerar tickets e aplicar nos contratos</v>
          </cell>
          <cell r="K1017" t="str">
            <v>NÃO</v>
          </cell>
          <cell r="L1017">
            <v>0</v>
          </cell>
          <cell r="M1017" t="str">
            <v>TRANSACIONAL</v>
          </cell>
          <cell r="N1017" t="str">
            <v>SIM</v>
          </cell>
          <cell r="O1017" t="str">
            <v>CSC</v>
          </cell>
        </row>
        <row r="1018">
          <cell r="B1018" t="str">
            <v>AT_1015</v>
          </cell>
          <cell r="C1018" t="str">
            <v>BKO_ORG</v>
          </cell>
          <cell r="D1018" t="str">
            <v>ORIGINAÇÃO</v>
          </cell>
          <cell r="E1018" t="str">
            <v>ASIS.BKO.ORG.021</v>
          </cell>
          <cell r="F1018" t="str">
            <v>Gerir Back Office Comercial</v>
          </cell>
          <cell r="G1018" t="str">
            <v>Gerir Backoffice Comercial de Originação</v>
          </cell>
          <cell r="H1018" t="str">
            <v>Vender trigo</v>
          </cell>
          <cell r="I1018">
            <v>87</v>
          </cell>
          <cell r="J1018" t="str">
            <v>Abrir contratos de venda de trigo, gerar e aplicar ticket, gerar notas, transmitir notas para SEFAZ e enviar notas PDF para cliente</v>
          </cell>
          <cell r="K1018" t="str">
            <v>NÃO</v>
          </cell>
          <cell r="L1018">
            <v>0</v>
          </cell>
          <cell r="M1018" t="str">
            <v>TRANSACIONAL</v>
          </cell>
          <cell r="N1018" t="str">
            <v>SIM</v>
          </cell>
          <cell r="O1018" t="str">
            <v>CSC</v>
          </cell>
        </row>
        <row r="1019">
          <cell r="B1019" t="str">
            <v>AT_1016</v>
          </cell>
          <cell r="C1019" t="str">
            <v>BKO_ORG</v>
          </cell>
          <cell r="D1019" t="str">
            <v>ORIGINAÇÃO</v>
          </cell>
          <cell r="E1019" t="str">
            <v>ASIS.BKO.ORG.022</v>
          </cell>
          <cell r="F1019" t="str">
            <v>Gerir Back Office Comercial</v>
          </cell>
          <cell r="G1019" t="str">
            <v>Gerir Backoffice Comercial de Originação</v>
          </cell>
          <cell r="H1019" t="str">
            <v>Gerir leilão</v>
          </cell>
          <cell r="I1019">
            <v>88</v>
          </cell>
          <cell r="J1019" t="str">
            <v>Inserir o pedido referente ao leilão no sistema, levantar documentação necessária e protocolar a documentação na CONAB</v>
          </cell>
          <cell r="K1019" t="str">
            <v>NÃO</v>
          </cell>
          <cell r="L1019">
            <v>0</v>
          </cell>
          <cell r="M1019" t="str">
            <v>NÃO TRANSACIONAL</v>
          </cell>
          <cell r="N1019" t="str">
            <v>NÃO</v>
          </cell>
          <cell r="O1019" t="str">
            <v>AS-IS</v>
          </cell>
        </row>
        <row r="1020">
          <cell r="B1020" t="str">
            <v>AT_1017</v>
          </cell>
          <cell r="C1020" t="str">
            <v>BKO_ORG</v>
          </cell>
          <cell r="D1020" t="str">
            <v>ORIGINAÇÃO</v>
          </cell>
          <cell r="E1020" t="str">
            <v>ASIS.BKO.ORG.023</v>
          </cell>
          <cell r="F1020" t="str">
            <v>Gerir Back Office Comercial</v>
          </cell>
          <cell r="G1020" t="str">
            <v>Gerir Backoffice Comercial de Originação</v>
          </cell>
          <cell r="H1020" t="str">
            <v>Pagamentos Frete FOB</v>
          </cell>
          <cell r="I1020">
            <v>89</v>
          </cell>
          <cell r="J1020" t="str">
            <v xml:space="preserve">Gerar a quitação do pagamento de fretes FOB com desconto quando houver quebra da balança </v>
          </cell>
          <cell r="K1020" t="str">
            <v>NÃO</v>
          </cell>
          <cell r="L1020">
            <v>0</v>
          </cell>
          <cell r="M1020" t="str">
            <v>TRANSACIONAL</v>
          </cell>
          <cell r="N1020" t="str">
            <v>SIM</v>
          </cell>
          <cell r="O1020" t="str">
            <v>CSC</v>
          </cell>
        </row>
        <row r="1021">
          <cell r="B1021" t="str">
            <v>AT_1018</v>
          </cell>
          <cell r="C1021" t="str">
            <v>BKO_ORG</v>
          </cell>
          <cell r="D1021" t="str">
            <v>ORIGINAÇÃO</v>
          </cell>
          <cell r="E1021" t="str">
            <v>ASIS.BKO.ORG.023</v>
          </cell>
          <cell r="F1021" t="str">
            <v>Gerir Back Office Comercial</v>
          </cell>
          <cell r="G1021" t="str">
            <v>Gerir Backoffice Comercial de Originação</v>
          </cell>
          <cell r="H1021" t="str">
            <v>Pagamentos Frete FOB</v>
          </cell>
          <cell r="I1021">
            <v>90</v>
          </cell>
          <cell r="J1021" t="str">
            <v>Montar o pagamento dos fretes FOB, por carga, no sistema e enviar programação de pagamentos para as transportadoras</v>
          </cell>
          <cell r="K1021" t="str">
            <v>NÃO</v>
          </cell>
          <cell r="L1021">
            <v>0</v>
          </cell>
          <cell r="M1021" t="str">
            <v>TRANSACIONAL</v>
          </cell>
          <cell r="N1021" t="str">
            <v>SIM</v>
          </cell>
          <cell r="O1021" t="str">
            <v>CSC</v>
          </cell>
        </row>
        <row r="1022">
          <cell r="B1022" t="str">
            <v>AT_1019</v>
          </cell>
          <cell r="C1022" t="str">
            <v>BKO_ORG</v>
          </cell>
          <cell r="D1022" t="str">
            <v>ORIGINAÇÃO</v>
          </cell>
          <cell r="E1022" t="str">
            <v>ASIS.BKO.ORG.023</v>
          </cell>
          <cell r="F1022" t="str">
            <v>Gerir Back Office Comercial</v>
          </cell>
          <cell r="G1022" t="str">
            <v>Gerir Backoffice Comercial de Originação</v>
          </cell>
          <cell r="H1022" t="str">
            <v>Pagamentos Frete FOB</v>
          </cell>
          <cell r="I1022">
            <v>91</v>
          </cell>
          <cell r="J1022" t="str">
            <v>Tratar divergências de valores com a transportadora, quando necessário</v>
          </cell>
          <cell r="K1022" t="str">
            <v>NÃO</v>
          </cell>
          <cell r="L1022">
            <v>0</v>
          </cell>
          <cell r="M1022" t="str">
            <v>INTERFERÊNCIA</v>
          </cell>
          <cell r="N1022" t="str">
            <v>SIM</v>
          </cell>
          <cell r="O1022" t="str">
            <v>INTERFERÊNCIA</v>
          </cell>
        </row>
        <row r="1023">
          <cell r="B1023" t="str">
            <v>AT_1020</v>
          </cell>
          <cell r="C1023" t="str">
            <v>BKO_ORG</v>
          </cell>
          <cell r="D1023" t="str">
            <v>ORIGINAÇÃO</v>
          </cell>
          <cell r="E1023" t="str">
            <v>ASIS.BKO.ORG.024</v>
          </cell>
          <cell r="F1023" t="str">
            <v>Gerir Back Office Comercial</v>
          </cell>
          <cell r="G1023" t="str">
            <v>Gerir Backoffice Comercial de Originação</v>
          </cell>
          <cell r="H1023" t="str">
            <v>Exportar grãos</v>
          </cell>
          <cell r="I1023">
            <v>92</v>
          </cell>
          <cell r="J1023" t="str">
            <v>Abrir contratos de exportação de milho e executar contratos quando receber a nota fiscal</v>
          </cell>
          <cell r="K1023" t="str">
            <v>NÃO</v>
          </cell>
          <cell r="L1023">
            <v>0</v>
          </cell>
          <cell r="M1023" t="str">
            <v>TRANSACIONAL</v>
          </cell>
          <cell r="N1023" t="str">
            <v>SIM</v>
          </cell>
          <cell r="O1023" t="str">
            <v>CSC</v>
          </cell>
        </row>
        <row r="1024">
          <cell r="B1024" t="str">
            <v>AT_1021</v>
          </cell>
          <cell r="C1024" t="str">
            <v>BKO_ORG</v>
          </cell>
          <cell r="D1024" t="str">
            <v>ORIGINAÇÃO</v>
          </cell>
          <cell r="E1024" t="str">
            <v>ASIS.BKO.ORG.025</v>
          </cell>
          <cell r="F1024" t="str">
            <v>Gerir Back Office Comercial</v>
          </cell>
          <cell r="G1024" t="str">
            <v>Gerir Backoffice Comercial de Originação</v>
          </cell>
          <cell r="H1024" t="str">
            <v>Aplicar tickets</v>
          </cell>
          <cell r="I1024">
            <v>93</v>
          </cell>
          <cell r="J1024" t="str">
            <v>Extrair relatório de tickets pendentes, tratar erros e pendências e aplicar ticket</v>
          </cell>
          <cell r="K1024" t="str">
            <v>NÃO</v>
          </cell>
          <cell r="L1024">
            <v>0</v>
          </cell>
          <cell r="M1024" t="str">
            <v>TRANSACIONAL</v>
          </cell>
          <cell r="N1024" t="str">
            <v>SIM</v>
          </cell>
          <cell r="O1024" t="str">
            <v>CSC</v>
          </cell>
        </row>
        <row r="1025">
          <cell r="B1025" t="str">
            <v>AT_1022</v>
          </cell>
          <cell r="C1025" t="str">
            <v>BKO_ORG</v>
          </cell>
          <cell r="D1025" t="str">
            <v>ORIGINAÇÃO</v>
          </cell>
          <cell r="E1025" t="str">
            <v>ASIS.BKO.ORG.025</v>
          </cell>
          <cell r="F1025" t="str">
            <v>Gerir Back Office Comercial</v>
          </cell>
          <cell r="G1025" t="str">
            <v>Gerir Backoffice Comercial de Originação</v>
          </cell>
          <cell r="H1025" t="str">
            <v>Aplicar tickets</v>
          </cell>
          <cell r="I1025">
            <v>94</v>
          </cell>
          <cell r="J1025" t="str">
            <v>Extrair relatório de tickets pendentes, conferir informações e solicitar alterações para Célula de Entrada</v>
          </cell>
          <cell r="K1025" t="str">
            <v>NÃO</v>
          </cell>
          <cell r="L1025">
            <v>0</v>
          </cell>
          <cell r="M1025" t="str">
            <v>TRANSACIONAL</v>
          </cell>
          <cell r="N1025" t="str">
            <v>SIM</v>
          </cell>
          <cell r="O1025" t="str">
            <v>CSC</v>
          </cell>
        </row>
        <row r="1026">
          <cell r="B1026" t="str">
            <v>AT_1023</v>
          </cell>
          <cell r="C1026" t="str">
            <v>BKO_ORG</v>
          </cell>
          <cell r="D1026" t="str">
            <v>ORIGINAÇÃO</v>
          </cell>
          <cell r="E1026" t="str">
            <v>ASIS.BKO.ORG.025</v>
          </cell>
          <cell r="F1026" t="str">
            <v>Gerir Back Office Comercial</v>
          </cell>
          <cell r="G1026" t="str">
            <v>Gerir Backoffice Comercial de Originação</v>
          </cell>
          <cell r="H1026" t="str">
            <v>Aplicar tickets</v>
          </cell>
          <cell r="I1026">
            <v>95</v>
          </cell>
          <cell r="J1026" t="str">
            <v>Coletar tickets de balança físicos e conferir com notas fiscais, tratar erros e pendências e aplicar tickets</v>
          </cell>
          <cell r="K1026" t="str">
            <v>NÃO</v>
          </cell>
          <cell r="L1026">
            <v>0</v>
          </cell>
          <cell r="M1026" t="str">
            <v>TRANSACIONAL</v>
          </cell>
          <cell r="N1026" t="str">
            <v>SIM</v>
          </cell>
          <cell r="O1026" t="str">
            <v>CSC</v>
          </cell>
        </row>
        <row r="1027">
          <cell r="B1027" t="str">
            <v>AT_1024</v>
          </cell>
          <cell r="C1027" t="str">
            <v>BKO_ORG</v>
          </cell>
          <cell r="D1027" t="str">
            <v>ORIGINAÇÃO</v>
          </cell>
          <cell r="E1027" t="str">
            <v>ASIS.BKO.ORG.025</v>
          </cell>
          <cell r="F1027" t="str">
            <v>Gerir Back Office Comercial</v>
          </cell>
          <cell r="G1027" t="str">
            <v>Gerir Backoffice Comercial de Originação</v>
          </cell>
          <cell r="H1027" t="str">
            <v>Aplicar tickets</v>
          </cell>
          <cell r="I1027">
            <v>96</v>
          </cell>
          <cell r="J1027" t="str">
            <v>Extrair relatório de todos os tickets gerados e conferir com notas fiscais, tratar erros e pendências e aplicar tickets</v>
          </cell>
          <cell r="K1027" t="str">
            <v>NÃO</v>
          </cell>
          <cell r="L1027">
            <v>0</v>
          </cell>
          <cell r="M1027" t="str">
            <v>TRANSACIONAL</v>
          </cell>
          <cell r="N1027" t="str">
            <v>SIM</v>
          </cell>
          <cell r="O1027" t="str">
            <v>CSC</v>
          </cell>
        </row>
        <row r="1028">
          <cell r="B1028" t="str">
            <v>AT_1025</v>
          </cell>
          <cell r="C1028" t="str">
            <v>BKO_ORG</v>
          </cell>
          <cell r="D1028" t="str">
            <v>ORIGINAÇÃO</v>
          </cell>
          <cell r="E1028" t="str">
            <v>ASIS.BKO.ORG.025</v>
          </cell>
          <cell r="F1028" t="str">
            <v>Gerir Back Office Comercial</v>
          </cell>
          <cell r="G1028" t="str">
            <v>Gerir Backoffice Comercial de Originação</v>
          </cell>
          <cell r="H1028" t="str">
            <v>Aplicar tickets</v>
          </cell>
          <cell r="I1028">
            <v>97</v>
          </cell>
          <cell r="J1028" t="str">
            <v>Dar suporte as filiais e comercial no processo de aplicação de ticket</v>
          </cell>
          <cell r="K1028" t="str">
            <v>NÃO</v>
          </cell>
          <cell r="L1028">
            <v>0</v>
          </cell>
          <cell r="M1028" t="str">
            <v>INTERFERÊNCIA</v>
          </cell>
          <cell r="N1028" t="str">
            <v>SIM</v>
          </cell>
          <cell r="O1028" t="str">
            <v>INTERFERÊNCIA</v>
          </cell>
        </row>
        <row r="1029">
          <cell r="B1029" t="str">
            <v>AT_1026</v>
          </cell>
          <cell r="C1029" t="str">
            <v>BKO_ORG</v>
          </cell>
          <cell r="D1029" t="str">
            <v>ORIGINAÇÃO</v>
          </cell>
          <cell r="E1029" t="str">
            <v>ASIS.BKO.ORG.026</v>
          </cell>
          <cell r="F1029" t="str">
            <v>Gerir Back Office Comercial</v>
          </cell>
          <cell r="G1029" t="str">
            <v>Gerir Backoffice Comercial de Originação</v>
          </cell>
          <cell r="H1029" t="str">
            <v>Liquidar contratos</v>
          </cell>
          <cell r="I1029">
            <v>98</v>
          </cell>
          <cell r="J1029" t="str">
            <v>Realizar a liquidação do adiantamento para contratos com entregas concluídas</v>
          </cell>
          <cell r="K1029" t="str">
            <v>NÃO</v>
          </cell>
          <cell r="L1029">
            <v>0</v>
          </cell>
          <cell r="M1029" t="str">
            <v>TRANSACIONAL</v>
          </cell>
          <cell r="N1029" t="str">
            <v>SIM</v>
          </cell>
          <cell r="O1029" t="str">
            <v>CSC</v>
          </cell>
        </row>
        <row r="1030">
          <cell r="B1030" t="str">
            <v>AT_1027</v>
          </cell>
          <cell r="C1030" t="str">
            <v>BKO_ORG</v>
          </cell>
          <cell r="D1030" t="str">
            <v>ORIGINAÇÃO</v>
          </cell>
          <cell r="E1030" t="str">
            <v>ASIS.BKO.ORG.026</v>
          </cell>
          <cell r="F1030" t="str">
            <v>Gerir Back Office Comercial</v>
          </cell>
          <cell r="G1030" t="str">
            <v>Gerir Backoffice Comercial de Originação</v>
          </cell>
          <cell r="H1030" t="str">
            <v>Liquidar contratos</v>
          </cell>
          <cell r="I1030">
            <v>99</v>
          </cell>
          <cell r="J1030" t="str">
            <v>Calcular juros do financiamento e realizar ajustes fiscais após verificações (situação do Hedge, mercadoria entregue, financiamento, etc)</v>
          </cell>
          <cell r="K1030" t="str">
            <v>NÃO</v>
          </cell>
          <cell r="L1030">
            <v>0</v>
          </cell>
          <cell r="M1030" t="str">
            <v>TRANSACIONAL</v>
          </cell>
          <cell r="N1030" t="str">
            <v>SIM</v>
          </cell>
          <cell r="O1030" t="str">
            <v>CSC</v>
          </cell>
        </row>
        <row r="1031">
          <cell r="B1031" t="str">
            <v>AT_1028</v>
          </cell>
          <cell r="C1031" t="str">
            <v>BKO_ORG</v>
          </cell>
          <cell r="D1031" t="str">
            <v>ORIGINAÇÃO</v>
          </cell>
          <cell r="E1031" t="str">
            <v>ASIS.BKO.ORG.026</v>
          </cell>
          <cell r="F1031" t="str">
            <v>Gerir Back Office Comercial</v>
          </cell>
          <cell r="G1031" t="str">
            <v>Gerir Backoffice Comercial de Originação</v>
          </cell>
          <cell r="H1031" t="str">
            <v>Liquidar contratos</v>
          </cell>
          <cell r="I1031">
            <v>100</v>
          </cell>
          <cell r="J1031" t="str">
            <v>Gerar quitação para Fertilizantes e Químicos (se ainda for embarcar) ou cancelar a quitação (embarque cancelado)</v>
          </cell>
          <cell r="K1031" t="str">
            <v>NÃO</v>
          </cell>
          <cell r="L1031">
            <v>0</v>
          </cell>
          <cell r="M1031" t="str">
            <v>TRANSACIONAL</v>
          </cell>
          <cell r="N1031" t="str">
            <v>SIM</v>
          </cell>
          <cell r="O1031" t="str">
            <v>CSC</v>
          </cell>
        </row>
        <row r="1032">
          <cell r="B1032" t="str">
            <v>AT_1029</v>
          </cell>
          <cell r="C1032" t="str">
            <v>BKO_ORG</v>
          </cell>
          <cell r="D1032" t="str">
            <v>ORIGINAÇÃO</v>
          </cell>
          <cell r="E1032" t="str">
            <v>ASIS.BKO.ORG.026</v>
          </cell>
          <cell r="F1032" t="str">
            <v>Gerir Back Office Comercial</v>
          </cell>
          <cell r="G1032" t="str">
            <v>Gerir Backoffice Comercial de Originação</v>
          </cell>
          <cell r="H1032" t="str">
            <v>Liquidar contratos</v>
          </cell>
          <cell r="I1032">
            <v>101</v>
          </cell>
          <cell r="J1032" t="str">
            <v xml:space="preserve">Gerar nota de devolução ou lançar nota de complemento </v>
          </cell>
          <cell r="K1032" t="str">
            <v>NÃO</v>
          </cell>
          <cell r="L1032">
            <v>0</v>
          </cell>
          <cell r="M1032" t="str">
            <v>TRANSACIONAL</v>
          </cell>
          <cell r="N1032" t="str">
            <v>SIM</v>
          </cell>
          <cell r="O1032" t="str">
            <v>CSC</v>
          </cell>
        </row>
        <row r="1033">
          <cell r="B1033" t="str">
            <v>AT_1030</v>
          </cell>
          <cell r="C1033" t="str">
            <v>BKO_ORG</v>
          </cell>
          <cell r="D1033" t="str">
            <v>ORIGINAÇÃO</v>
          </cell>
          <cell r="E1033" t="str">
            <v>ASIS.BKO.ORG.026</v>
          </cell>
          <cell r="F1033" t="str">
            <v>Gerir Back Office Comercial</v>
          </cell>
          <cell r="G1033" t="str">
            <v>Gerir Backoffice Comercial de Originação</v>
          </cell>
          <cell r="H1033" t="str">
            <v>Liquidar contratos</v>
          </cell>
          <cell r="I1033">
            <v>102</v>
          </cell>
          <cell r="J1033" t="str">
            <v>Abrir chamados para execução dos contratos no 0800net quando os clientes se recusam a enviar a nota de complemento</v>
          </cell>
          <cell r="K1033" t="str">
            <v>NÃO</v>
          </cell>
          <cell r="L1033">
            <v>0</v>
          </cell>
          <cell r="M1033" t="str">
            <v>TRANSACIONAL</v>
          </cell>
          <cell r="N1033" t="str">
            <v>SIM</v>
          </cell>
          <cell r="O1033" t="str">
            <v>CSC</v>
          </cell>
        </row>
        <row r="1034">
          <cell r="B1034" t="str">
            <v>AT_1031</v>
          </cell>
          <cell r="C1034" t="str">
            <v>BKO_ORG</v>
          </cell>
          <cell r="D1034" t="str">
            <v>ORIGINAÇÃO</v>
          </cell>
          <cell r="E1034" t="str">
            <v>ASIS.BKO.ORG.026</v>
          </cell>
          <cell r="F1034" t="str">
            <v>Gerir Back Office Comercial</v>
          </cell>
          <cell r="G1034" t="str">
            <v>Gerir Backoffice Comercial de Originação</v>
          </cell>
          <cell r="H1034" t="str">
            <v>Liquidar contratos</v>
          </cell>
          <cell r="I1034">
            <v>103</v>
          </cell>
          <cell r="J1034" t="str">
            <v>Gerar lançamentos e descontos para liquidar contrato</v>
          </cell>
          <cell r="K1034" t="str">
            <v>NÃO</v>
          </cell>
          <cell r="L1034">
            <v>0</v>
          </cell>
          <cell r="M1034" t="str">
            <v>TRANSACIONAL</v>
          </cell>
          <cell r="N1034" t="str">
            <v>SIM</v>
          </cell>
          <cell r="O1034" t="str">
            <v>CSC</v>
          </cell>
        </row>
        <row r="1035">
          <cell r="B1035" t="str">
            <v>AT_1032</v>
          </cell>
          <cell r="C1035" t="str">
            <v>BKO_ORG</v>
          </cell>
          <cell r="D1035" t="str">
            <v>ORIGINAÇÃO</v>
          </cell>
          <cell r="E1035" t="str">
            <v>ASIS.BKO.ORG.026</v>
          </cell>
          <cell r="F1035" t="str">
            <v>Gerir Back Office Comercial</v>
          </cell>
          <cell r="G1035" t="str">
            <v>Gerir Backoffice Comercial de Originação</v>
          </cell>
          <cell r="H1035" t="str">
            <v>Liquidar contratos</v>
          </cell>
          <cell r="I1035">
            <v>104</v>
          </cell>
          <cell r="J1035" t="str">
            <v>Dar suporte as filiais e comercial no processo de liquidação de contrato</v>
          </cell>
          <cell r="K1035" t="str">
            <v>NÃO</v>
          </cell>
          <cell r="L1035">
            <v>0</v>
          </cell>
          <cell r="M1035" t="str">
            <v>INTERFERÊNCIA</v>
          </cell>
          <cell r="N1035" t="str">
            <v>SIM</v>
          </cell>
          <cell r="O1035" t="str">
            <v>INTERFERÊNCIA</v>
          </cell>
        </row>
        <row r="1036">
          <cell r="B1036" t="str">
            <v>AT_1033</v>
          </cell>
          <cell r="C1036" t="str">
            <v>BKO_ORG</v>
          </cell>
          <cell r="D1036" t="str">
            <v>ORIGINAÇÃO</v>
          </cell>
          <cell r="E1036" t="str">
            <v>ASIS.BKO.ORG.027</v>
          </cell>
          <cell r="F1036" t="str">
            <v>Gerir Back Office Comercial</v>
          </cell>
          <cell r="G1036" t="str">
            <v>Gerir Backoffice Comercial de Originação</v>
          </cell>
          <cell r="H1036" t="str">
            <v>GERAL</v>
          </cell>
          <cell r="I1036">
            <v>105</v>
          </cell>
          <cell r="J1036" t="str">
            <v xml:space="preserve">Visitar as filiais </v>
          </cell>
          <cell r="K1036" t="str">
            <v>NÃO</v>
          </cell>
          <cell r="L1036">
            <v>0</v>
          </cell>
          <cell r="M1036" t="str">
            <v>NÃO TRANSACIONAL</v>
          </cell>
          <cell r="N1036" t="str">
            <v>NÃO</v>
          </cell>
          <cell r="O1036" t="str">
            <v>AS-IS</v>
          </cell>
        </row>
        <row r="1037">
          <cell r="B1037" t="str">
            <v>AT_1034</v>
          </cell>
          <cell r="C1037" t="str">
            <v>BKO_ORG</v>
          </cell>
          <cell r="D1037" t="str">
            <v>ORIGINAÇÃO</v>
          </cell>
          <cell r="E1037" t="str">
            <v>ASIS.BKO.ORG.027</v>
          </cell>
          <cell r="F1037" t="str">
            <v>Gerir Back Office Comercial</v>
          </cell>
          <cell r="G1037" t="str">
            <v>Gerir Backoffice Comercial de Originação</v>
          </cell>
          <cell r="H1037" t="str">
            <v>GERAL</v>
          </cell>
          <cell r="I1037">
            <v>106</v>
          </cell>
          <cell r="J1037" t="str">
            <v>Aprovações Gerais (RC, OC, Contratos)</v>
          </cell>
          <cell r="K1037" t="str">
            <v>NÃO</v>
          </cell>
          <cell r="L1037">
            <v>0</v>
          </cell>
          <cell r="M1037" t="str">
            <v>NÃO TRANSACIONAL</v>
          </cell>
          <cell r="N1037" t="str">
            <v>NÃO</v>
          </cell>
          <cell r="O1037" t="str">
            <v>AS-IS</v>
          </cell>
        </row>
        <row r="1038">
          <cell r="B1038" t="str">
            <v>AT_1035</v>
          </cell>
          <cell r="C1038" t="str">
            <v>BKO_ORG</v>
          </cell>
          <cell r="D1038" t="str">
            <v>ORIGINAÇÃO</v>
          </cell>
          <cell r="E1038" t="str">
            <v>ASIS.BKO.ORG.027</v>
          </cell>
          <cell r="F1038" t="str">
            <v>Gerir Back Office Comercial</v>
          </cell>
          <cell r="G1038" t="str">
            <v>Gerir Backoffice Comercial de Originação</v>
          </cell>
          <cell r="H1038" t="str">
            <v>GERAL</v>
          </cell>
          <cell r="I1038">
            <v>107</v>
          </cell>
          <cell r="J1038" t="str">
            <v>Atender Dúvidas, Consultas das Regionais e Filiais</v>
          </cell>
          <cell r="K1038" t="str">
            <v>NÃO</v>
          </cell>
          <cell r="L1038">
            <v>0</v>
          </cell>
          <cell r="M1038" t="str">
            <v>INTERFERÊNCIA</v>
          </cell>
          <cell r="N1038" t="str">
            <v>SIM</v>
          </cell>
          <cell r="O1038" t="str">
            <v>INTERFERÊNCIA</v>
          </cell>
        </row>
        <row r="1039">
          <cell r="B1039" t="str">
            <v>AT_1036</v>
          </cell>
          <cell r="C1039" t="str">
            <v>BKO_ORG</v>
          </cell>
          <cell r="D1039" t="str">
            <v>ORIGINAÇÃO</v>
          </cell>
          <cell r="E1039" t="str">
            <v>ASIS.BKO.ORG.027</v>
          </cell>
          <cell r="F1039" t="str">
            <v>Gerir Back Office Comercial</v>
          </cell>
          <cell r="G1039" t="str">
            <v>Gerir Backoffice Comercial de Originação</v>
          </cell>
          <cell r="H1039" t="str">
            <v>GERAL</v>
          </cell>
          <cell r="I1039">
            <v>108</v>
          </cell>
          <cell r="J1039" t="str">
            <v>Report para Matriz (EUA)</v>
          </cell>
          <cell r="K1039" t="str">
            <v>NÃO</v>
          </cell>
          <cell r="L1039">
            <v>0</v>
          </cell>
          <cell r="M1039" t="str">
            <v>TRANSACIONAL</v>
          </cell>
          <cell r="N1039" t="str">
            <v>NÃO</v>
          </cell>
          <cell r="O1039" t="str">
            <v>CSC</v>
          </cell>
        </row>
        <row r="1040">
          <cell r="B1040" t="str">
            <v>AT_1037</v>
          </cell>
          <cell r="C1040" t="str">
            <v>BKO_ORG</v>
          </cell>
          <cell r="D1040" t="str">
            <v>ORIGINAÇÃO</v>
          </cell>
          <cell r="E1040" t="str">
            <v>ASIS.BKO.ORG.027</v>
          </cell>
          <cell r="F1040" t="str">
            <v>Gerir Back Office Comercial</v>
          </cell>
          <cell r="G1040" t="str">
            <v>Gerir Backoffice Comercial de Originação</v>
          </cell>
          <cell r="H1040" t="str">
            <v>GERAL</v>
          </cell>
          <cell r="I1040">
            <v>109</v>
          </cell>
          <cell r="J1040" t="str">
            <v>Participar em Eventos do Setor</v>
          </cell>
          <cell r="K1040" t="str">
            <v>NÃO</v>
          </cell>
          <cell r="L1040">
            <v>0</v>
          </cell>
          <cell r="M1040" t="str">
            <v>NÃO TRANSACIONAL</v>
          </cell>
          <cell r="N1040" t="str">
            <v>NÃO</v>
          </cell>
          <cell r="O1040" t="str">
            <v>AS-IS</v>
          </cell>
        </row>
        <row r="1041">
          <cell r="B1041" t="str">
            <v>AT_1038</v>
          </cell>
          <cell r="C1041" t="str">
            <v>BKO_ORG</v>
          </cell>
          <cell r="D1041" t="str">
            <v>ORIGINAÇÃO</v>
          </cell>
          <cell r="E1041" t="str">
            <v>ASIS.BKO.ORG.027</v>
          </cell>
          <cell r="F1041" t="str">
            <v>Gerir Back Office Comercial</v>
          </cell>
          <cell r="G1041" t="str">
            <v>Gerir Backoffice Comercial de Originação</v>
          </cell>
          <cell r="H1041" t="str">
            <v>GERAL</v>
          </cell>
          <cell r="I1041">
            <v>110</v>
          </cell>
          <cell r="J1041" t="str">
            <v>Participar de reuniões executivas</v>
          </cell>
          <cell r="K1041" t="str">
            <v>NÃO</v>
          </cell>
          <cell r="M1041" t="str">
            <v>NÃO TRANSACIONAL</v>
          </cell>
          <cell r="N1041" t="str">
            <v>NÃO</v>
          </cell>
          <cell r="O1041" t="str">
            <v>AS-IS</v>
          </cell>
        </row>
        <row r="1042">
          <cell r="B1042" t="str">
            <v>AT_1039</v>
          </cell>
          <cell r="C1042" t="str">
            <v>BKO_ORG</v>
          </cell>
          <cell r="D1042" t="str">
            <v>ORIGINAÇÃO</v>
          </cell>
          <cell r="E1042" t="str">
            <v>ASIS.BKO.ORG.027</v>
          </cell>
          <cell r="F1042" t="str">
            <v>Gerir Back Office Comercial</v>
          </cell>
          <cell r="G1042" t="str">
            <v>Gerir Backoffice Comercial de Originação</v>
          </cell>
          <cell r="H1042" t="str">
            <v>GERAL</v>
          </cell>
          <cell r="I1042">
            <v>111</v>
          </cell>
          <cell r="J1042" t="str">
            <v>Elaborar Relatórios Executivos (não rotineiros)</v>
          </cell>
          <cell r="K1042" t="str">
            <v>NÃO</v>
          </cell>
          <cell r="M1042" t="str">
            <v>INTERFERÊNCIA</v>
          </cell>
          <cell r="N1042" t="str">
            <v>SIM</v>
          </cell>
          <cell r="O1042" t="str">
            <v>INTERFERÊNCIA</v>
          </cell>
        </row>
        <row r="1043">
          <cell r="B1043" t="str">
            <v>AT_1040</v>
          </cell>
          <cell r="C1043" t="str">
            <v>DEP_JUR</v>
          </cell>
          <cell r="D1043" t="str">
            <v>Jurídico</v>
          </cell>
          <cell r="E1043" t="str">
            <v>JRD.JRD.001</v>
          </cell>
          <cell r="F1043" t="str">
            <v>Jurídico</v>
          </cell>
          <cell r="G1043" t="str">
            <v>Jurídico</v>
          </cell>
          <cell r="H1043" t="str">
            <v>Avaliação de Créditos e Garantias</v>
          </cell>
          <cell r="I1043">
            <v>1</v>
          </cell>
          <cell r="J1043" t="str">
            <v>Imprimir, analisar e definir responsável pelo contrato (Corporativo/Regional)</v>
          </cell>
          <cell r="K1043" t="str">
            <v>NÃO</v>
          </cell>
          <cell r="L1043">
            <v>0</v>
          </cell>
          <cell r="M1043" t="str">
            <v>TRANSACIONAL</v>
          </cell>
          <cell r="N1043" t="str">
            <v>SIM</v>
          </cell>
          <cell r="O1043" t="str">
            <v>AS-IS</v>
          </cell>
        </row>
        <row r="1044">
          <cell r="B1044" t="str">
            <v>AT_1041</v>
          </cell>
          <cell r="C1044" t="str">
            <v>DEP_JUR</v>
          </cell>
          <cell r="D1044" t="str">
            <v>Jurídico</v>
          </cell>
          <cell r="E1044" t="str">
            <v>JRD.JRD.004</v>
          </cell>
          <cell r="F1044" t="str">
            <v>Jurídico</v>
          </cell>
          <cell r="G1044" t="str">
            <v>Jurídico</v>
          </cell>
          <cell r="H1044" t="str">
            <v>Avaliação de Créditos e Garantias</v>
          </cell>
          <cell r="I1044">
            <v>2</v>
          </cell>
          <cell r="J1044" t="str">
            <v>Criar pasta do Produtor (se necessário), verificar tipo de produtor, formulário, criar/atualizar formulário, verificar região do produtor e arquivar formulário.</v>
          </cell>
          <cell r="K1044" t="str">
            <v>NÃO</v>
          </cell>
          <cell r="L1044">
            <v>0</v>
          </cell>
          <cell r="M1044" t="str">
            <v>TRANSACIONAL</v>
          </cell>
          <cell r="N1044" t="str">
            <v>SIM</v>
          </cell>
          <cell r="O1044" t="str">
            <v>AS-IS</v>
          </cell>
        </row>
        <row r="1045">
          <cell r="B1045" t="str">
            <v>AT_1042</v>
          </cell>
          <cell r="C1045" t="str">
            <v>DEP_JUR</v>
          </cell>
          <cell r="D1045" t="str">
            <v>Jurídico</v>
          </cell>
          <cell r="E1045" t="str">
            <v>JRD.JRD.012</v>
          </cell>
          <cell r="F1045" t="str">
            <v>Jurídico</v>
          </cell>
          <cell r="G1045" t="str">
            <v>Jurídico</v>
          </cell>
          <cell r="H1045" t="str">
            <v>Avaliação de Créditos e Garantias</v>
          </cell>
          <cell r="I1045">
            <v>3</v>
          </cell>
          <cell r="J1045" t="str">
            <v>Gerar request de crédito, imprimir, conferir requisitos de formalização do contrato, penhor, hipoteca/alienação fiduciária</v>
          </cell>
          <cell r="K1045" t="str">
            <v>NÃO</v>
          </cell>
          <cell r="L1045">
            <v>0</v>
          </cell>
          <cell r="M1045" t="str">
            <v>TRANSACIONAL</v>
          </cell>
          <cell r="N1045" t="str">
            <v>SIM</v>
          </cell>
          <cell r="O1045" t="str">
            <v>AS-IS</v>
          </cell>
        </row>
        <row r="1046">
          <cell r="B1046" t="str">
            <v>AT_1043</v>
          </cell>
          <cell r="C1046" t="str">
            <v>DEP_JUR</v>
          </cell>
          <cell r="D1046" t="str">
            <v>Jurídico</v>
          </cell>
          <cell r="E1046" t="str">
            <v>JRD.JRD.020</v>
          </cell>
          <cell r="F1046" t="str">
            <v>Jurídico</v>
          </cell>
          <cell r="G1046" t="str">
            <v>Jurídico</v>
          </cell>
          <cell r="H1046" t="str">
            <v>Avaliação de Créditos e Garantias</v>
          </cell>
          <cell r="I1046">
            <v>4</v>
          </cell>
          <cell r="J1046" t="str">
            <v>Incluir dados do contrato no sistema, verificar resultados, disparar log de pendências do contrato, corrigir pendências.</v>
          </cell>
          <cell r="K1046" t="str">
            <v>NÃO</v>
          </cell>
          <cell r="L1046">
            <v>0</v>
          </cell>
          <cell r="M1046" t="str">
            <v>TRANSACIONAL</v>
          </cell>
          <cell r="N1046" t="str">
            <v>SIM</v>
          </cell>
          <cell r="O1046" t="str">
            <v>AS-IS</v>
          </cell>
        </row>
        <row r="1047">
          <cell r="B1047" t="str">
            <v>AT_1044</v>
          </cell>
          <cell r="C1047" t="str">
            <v>DEP_JUR</v>
          </cell>
          <cell r="D1047" t="str">
            <v>Jurídico</v>
          </cell>
          <cell r="E1047" t="str">
            <v>JRD.JRD.025</v>
          </cell>
          <cell r="F1047" t="str">
            <v>Jurídico</v>
          </cell>
          <cell r="G1047" t="str">
            <v>Jurídico</v>
          </cell>
          <cell r="H1047" t="str">
            <v>Avaliação de Créditos e Garantias</v>
          </cell>
          <cell r="I1047">
            <v>5</v>
          </cell>
          <cell r="J1047" t="str">
            <v>Disparar log de liberação do contrato, arquivar contrato.</v>
          </cell>
          <cell r="K1047" t="str">
            <v>NÃO</v>
          </cell>
          <cell r="L1047">
            <v>0</v>
          </cell>
          <cell r="M1047" t="str">
            <v>TRANSACIONAL</v>
          </cell>
          <cell r="N1047" t="str">
            <v>SIM</v>
          </cell>
          <cell r="O1047" t="str">
            <v>AS-IS</v>
          </cell>
        </row>
        <row r="1048">
          <cell r="B1048" t="str">
            <v>AT_1045</v>
          </cell>
          <cell r="C1048" t="str">
            <v>DEP_JUR</v>
          </cell>
          <cell r="D1048" t="str">
            <v>Jurídico</v>
          </cell>
          <cell r="E1048" t="str">
            <v>JRD.JRD.027</v>
          </cell>
          <cell r="F1048" t="str">
            <v>Jurídico</v>
          </cell>
          <cell r="G1048" t="str">
            <v>Jurídico</v>
          </cell>
          <cell r="H1048" t="str">
            <v>Avaliação de Créditos e Garantias</v>
          </cell>
          <cell r="I1048">
            <v>6</v>
          </cell>
          <cell r="J1048" t="str">
            <v>Atender dúvidas, fornecer orientações e auxílio sobre Análise sobre Crédito e Garantias</v>
          </cell>
          <cell r="K1048" t="str">
            <v>NÃO</v>
          </cell>
          <cell r="L1048">
            <v>0</v>
          </cell>
          <cell r="M1048" t="str">
            <v>TRANSACIONAL</v>
          </cell>
          <cell r="N1048" t="str">
            <v>SIM</v>
          </cell>
          <cell r="O1048" t="str">
            <v>AS-IS</v>
          </cell>
        </row>
        <row r="1049">
          <cell r="B1049" t="str">
            <v>AT_1046</v>
          </cell>
          <cell r="C1049" t="str">
            <v>DEP_JUR</v>
          </cell>
          <cell r="D1049" t="str">
            <v>Jurídico</v>
          </cell>
          <cell r="E1049" t="str">
            <v>JRD.JRD.028</v>
          </cell>
          <cell r="F1049" t="str">
            <v>Jurídico</v>
          </cell>
          <cell r="G1049" t="str">
            <v>Jurídico</v>
          </cell>
          <cell r="H1049" t="str">
            <v>Avaliação de Créditos e Garantias</v>
          </cell>
          <cell r="I1049">
            <v>7</v>
          </cell>
          <cell r="J1049" t="str">
            <v>Elaborar Relatórios Executivos (Relatórios Diversos)</v>
          </cell>
          <cell r="K1049" t="str">
            <v>NÃO</v>
          </cell>
          <cell r="L1049">
            <v>0</v>
          </cell>
          <cell r="M1049" t="str">
            <v>TRANSACIONAL</v>
          </cell>
          <cell r="N1049" t="str">
            <v>SIM</v>
          </cell>
          <cell r="O1049" t="str">
            <v>AS-IS</v>
          </cell>
        </row>
        <row r="1050">
          <cell r="B1050" t="str">
            <v>AT_1047</v>
          </cell>
          <cell r="C1050" t="str">
            <v>GES_COO</v>
          </cell>
          <cell r="D1050" t="str">
            <v>Gestores</v>
          </cell>
          <cell r="E1050" t="str">
            <v>GES.COO.002</v>
          </cell>
          <cell r="F1050" t="str">
            <v>Gestão</v>
          </cell>
          <cell r="G1050" t="str">
            <v>Atividades de Gestão</v>
          </cell>
          <cell r="H1050" t="str">
            <v>Atividades de Gestão</v>
          </cell>
          <cell r="I1050">
            <v>2</v>
          </cell>
          <cell r="J1050" t="str">
            <v>Participar de reuniões executivas sobre sua área</v>
          </cell>
          <cell r="K1050" t="str">
            <v>SIM</v>
          </cell>
          <cell r="L1050">
            <v>0</v>
          </cell>
          <cell r="M1050" t="str">
            <v>NÃO TRANSACIONAL</v>
          </cell>
          <cell r="N1050" t="str">
            <v>NÃO</v>
          </cell>
          <cell r="O1050" t="str">
            <v>AS-IS</v>
          </cell>
        </row>
        <row r="1051">
          <cell r="B1051" t="str">
            <v>AT_1048</v>
          </cell>
          <cell r="C1051" t="str">
            <v>GES_COO</v>
          </cell>
          <cell r="D1051" t="str">
            <v>Gestores</v>
          </cell>
          <cell r="E1051" t="str">
            <v>GES.COO.003</v>
          </cell>
          <cell r="F1051" t="str">
            <v>Gestão</v>
          </cell>
          <cell r="G1051" t="str">
            <v>Atividades de Gestão</v>
          </cell>
          <cell r="H1051" t="str">
            <v>Atividades de Gestão</v>
          </cell>
          <cell r="I1051">
            <v>3</v>
          </cell>
          <cell r="J1051" t="str">
            <v>Representar o departamento em reuniões de diretoria</v>
          </cell>
          <cell r="K1051" t="str">
            <v>SIM</v>
          </cell>
          <cell r="L1051">
            <v>0</v>
          </cell>
          <cell r="M1051" t="str">
            <v>NÃO TRANSACIONAL</v>
          </cell>
          <cell r="N1051" t="str">
            <v>NÃO</v>
          </cell>
          <cell r="O1051" t="str">
            <v>AS-IS</v>
          </cell>
        </row>
        <row r="1052">
          <cell r="B1052" t="str">
            <v>AT_1049</v>
          </cell>
          <cell r="C1052" t="str">
            <v>GES_COO</v>
          </cell>
          <cell r="D1052" t="str">
            <v>Gestores</v>
          </cell>
          <cell r="E1052" t="str">
            <v>GES.COO.004</v>
          </cell>
          <cell r="F1052" t="str">
            <v>Gestão</v>
          </cell>
          <cell r="G1052" t="str">
            <v>Atividades de Gestão</v>
          </cell>
          <cell r="H1052" t="str">
            <v>Atividades de Gestão</v>
          </cell>
          <cell r="I1052">
            <v>4</v>
          </cell>
          <cell r="J1052" t="str">
            <v>Aprovar férias dos colaboradores de sua gestão</v>
          </cell>
          <cell r="K1052" t="str">
            <v>SIM</v>
          </cell>
          <cell r="L1052">
            <v>0</v>
          </cell>
          <cell r="M1052" t="str">
            <v>NÃO TRANSACIONAL</v>
          </cell>
          <cell r="N1052" t="str">
            <v>NÃO</v>
          </cell>
          <cell r="O1052" t="str">
            <v>AS-IS</v>
          </cell>
        </row>
        <row r="1053">
          <cell r="B1053" t="str">
            <v>AT_1050</v>
          </cell>
          <cell r="C1053" t="str">
            <v>GES_COO</v>
          </cell>
          <cell r="D1053" t="str">
            <v>Gestores</v>
          </cell>
          <cell r="E1053" t="str">
            <v>GES.COO.005</v>
          </cell>
          <cell r="F1053" t="str">
            <v>Gestão</v>
          </cell>
          <cell r="G1053" t="str">
            <v>Atividades de Gestão</v>
          </cell>
          <cell r="H1053" t="str">
            <v>Atividades de Gestão</v>
          </cell>
          <cell r="I1053">
            <v>5</v>
          </cell>
          <cell r="J1053" t="str">
            <v>Ajustar o Frequência dos colaboradores de sua gestão</v>
          </cell>
          <cell r="K1053" t="str">
            <v>SIM</v>
          </cell>
          <cell r="L1053">
            <v>0</v>
          </cell>
          <cell r="M1053" t="str">
            <v>NÃO TRANSACIONAL</v>
          </cell>
          <cell r="N1053" t="str">
            <v>NÃO</v>
          </cell>
          <cell r="O1053" t="str">
            <v>AS-IS</v>
          </cell>
        </row>
        <row r="1054">
          <cell r="B1054" t="str">
            <v>AT_1051</v>
          </cell>
          <cell r="C1054" t="str">
            <v>GES_COO</v>
          </cell>
          <cell r="D1054" t="str">
            <v>Gestores</v>
          </cell>
          <cell r="E1054" t="str">
            <v>GES.COO.006</v>
          </cell>
          <cell r="F1054" t="str">
            <v>Gestão</v>
          </cell>
          <cell r="G1054" t="str">
            <v>Atividades de Gestão</v>
          </cell>
          <cell r="H1054" t="str">
            <v>Atividades de Gestão</v>
          </cell>
          <cell r="I1054">
            <v>6</v>
          </cell>
          <cell r="J1054" t="str">
            <v>Efetuar uma Requisição de Desligamento</v>
          </cell>
          <cell r="K1054" t="str">
            <v>SIM</v>
          </cell>
          <cell r="L1054">
            <v>0</v>
          </cell>
          <cell r="M1054" t="str">
            <v>NÃO TRANSACIONAL</v>
          </cell>
          <cell r="N1054" t="str">
            <v>NÃO</v>
          </cell>
          <cell r="O1054" t="str">
            <v>AS-IS</v>
          </cell>
        </row>
        <row r="1055">
          <cell r="B1055" t="str">
            <v>AT_1052</v>
          </cell>
          <cell r="C1055" t="str">
            <v>GES_COO</v>
          </cell>
          <cell r="D1055" t="str">
            <v>Gestores</v>
          </cell>
          <cell r="E1055" t="str">
            <v>GES.COO.007</v>
          </cell>
          <cell r="F1055" t="str">
            <v>Gestão</v>
          </cell>
          <cell r="G1055" t="str">
            <v>Atividades de Gestão</v>
          </cell>
          <cell r="H1055" t="str">
            <v>Atividades de Gestão</v>
          </cell>
          <cell r="I1055">
            <v>7</v>
          </cell>
          <cell r="J1055" t="str">
            <v>Efetuar uma Requisição de Preenchimento de vaga</v>
          </cell>
          <cell r="K1055" t="str">
            <v>SIM</v>
          </cell>
          <cell r="L1055">
            <v>0</v>
          </cell>
          <cell r="M1055" t="str">
            <v>NÃO TRANSACIONAL</v>
          </cell>
          <cell r="N1055" t="str">
            <v>NÃO</v>
          </cell>
          <cell r="O1055" t="str">
            <v>AS-IS</v>
          </cell>
        </row>
        <row r="1056">
          <cell r="B1056" t="str">
            <v>AT_1053</v>
          </cell>
          <cell r="C1056" t="str">
            <v>GES_COO</v>
          </cell>
          <cell r="D1056" t="str">
            <v>Gestores</v>
          </cell>
          <cell r="E1056" t="str">
            <v>GES.COO.008</v>
          </cell>
          <cell r="F1056" t="str">
            <v>Gestão</v>
          </cell>
          <cell r="G1056" t="str">
            <v>Atividades de Gestão</v>
          </cell>
          <cell r="H1056" t="str">
            <v>Atividades de Gestão</v>
          </cell>
          <cell r="I1056">
            <v>8</v>
          </cell>
          <cell r="J1056" t="str">
            <v>Atuar como representante da empresa em homologações</v>
          </cell>
          <cell r="K1056" t="str">
            <v>SIM</v>
          </cell>
          <cell r="L1056">
            <v>0</v>
          </cell>
          <cell r="M1056" t="str">
            <v>NÃO TRANSACIONAL</v>
          </cell>
          <cell r="N1056" t="str">
            <v>NÃO</v>
          </cell>
          <cell r="O1056" t="str">
            <v>AS-IS</v>
          </cell>
        </row>
        <row r="1057">
          <cell r="B1057" t="str">
            <v>AT_1054</v>
          </cell>
          <cell r="C1057" t="str">
            <v>GES_COO</v>
          </cell>
          <cell r="D1057" t="str">
            <v>Gestores</v>
          </cell>
          <cell r="E1057" t="str">
            <v>GES.COO.009</v>
          </cell>
          <cell r="F1057" t="str">
            <v>Gestão</v>
          </cell>
          <cell r="G1057" t="str">
            <v>Atividades de Gestão</v>
          </cell>
          <cell r="H1057" t="str">
            <v>Atividades de Gestão</v>
          </cell>
          <cell r="I1057">
            <v>9</v>
          </cell>
          <cell r="J1057" t="str">
            <v>Atuar como representante da empresa em ações jurídicas</v>
          </cell>
          <cell r="K1057" t="str">
            <v>SIM</v>
          </cell>
          <cell r="L1057">
            <v>0</v>
          </cell>
          <cell r="M1057" t="str">
            <v>NÃO TRANSACIONAL</v>
          </cell>
          <cell r="N1057" t="str">
            <v>NÃO</v>
          </cell>
          <cell r="O1057" t="str">
            <v>AS-IS</v>
          </cell>
        </row>
        <row r="1058">
          <cell r="B1058" t="str">
            <v>AT_1055</v>
          </cell>
          <cell r="C1058" t="str">
            <v>GES_COO</v>
          </cell>
          <cell r="D1058" t="str">
            <v>Gestores</v>
          </cell>
          <cell r="E1058" t="str">
            <v>GES.COO.010</v>
          </cell>
          <cell r="F1058" t="str">
            <v>Gestão</v>
          </cell>
          <cell r="G1058" t="str">
            <v>Atividades de Gestão</v>
          </cell>
          <cell r="H1058" t="str">
            <v>Atividades de Gestão</v>
          </cell>
          <cell r="I1058">
            <v>10</v>
          </cell>
          <cell r="J1058" t="str">
            <v>Ministrar treinamentos de assuntos relacionados à sua área</v>
          </cell>
          <cell r="K1058" t="str">
            <v>SIM</v>
          </cell>
          <cell r="L1058">
            <v>0</v>
          </cell>
          <cell r="M1058" t="str">
            <v>NÃO TRANSACIONAL</v>
          </cell>
          <cell r="N1058" t="str">
            <v>NÃO</v>
          </cell>
          <cell r="O1058" t="str">
            <v>AS-IS</v>
          </cell>
        </row>
        <row r="1059">
          <cell r="B1059" t="str">
            <v>AT_1056</v>
          </cell>
          <cell r="C1059" t="str">
            <v>GES_COO</v>
          </cell>
          <cell r="D1059" t="str">
            <v>Gestores</v>
          </cell>
          <cell r="E1059" t="str">
            <v>GES.COO.011</v>
          </cell>
          <cell r="F1059" t="str">
            <v>Gestão</v>
          </cell>
          <cell r="G1059" t="str">
            <v>Atividades de Gestão</v>
          </cell>
          <cell r="H1059" t="str">
            <v>Atividades de Gestão</v>
          </cell>
          <cell r="I1059">
            <v>11</v>
          </cell>
          <cell r="J1059" t="str">
            <v>Fazer entrevista de desligamento</v>
          </cell>
          <cell r="K1059" t="str">
            <v>SIM</v>
          </cell>
          <cell r="L1059">
            <v>0</v>
          </cell>
          <cell r="M1059" t="str">
            <v>NÃO TRANSACIONAL</v>
          </cell>
          <cell r="N1059" t="str">
            <v>NÃO</v>
          </cell>
          <cell r="O1059" t="str">
            <v>AS-IS</v>
          </cell>
        </row>
        <row r="1060">
          <cell r="B1060" t="str">
            <v>AT_1057</v>
          </cell>
          <cell r="C1060" t="str">
            <v>GES_COO</v>
          </cell>
          <cell r="D1060" t="str">
            <v>Gestores</v>
          </cell>
          <cell r="E1060" t="str">
            <v>GES.COO.012</v>
          </cell>
          <cell r="F1060" t="str">
            <v>Gestão</v>
          </cell>
          <cell r="G1060" t="str">
            <v>Atividades de Gestão</v>
          </cell>
          <cell r="H1060" t="str">
            <v>Atividades de Gestão</v>
          </cell>
          <cell r="I1060">
            <v>12</v>
          </cell>
          <cell r="J1060" t="str">
            <v>Analisar, aprovar ou rejeitar Requisição de Compra</v>
          </cell>
          <cell r="K1060" t="str">
            <v>SIM</v>
          </cell>
          <cell r="L1060">
            <v>0</v>
          </cell>
          <cell r="M1060" t="str">
            <v>NÃO TRANSACIONAL</v>
          </cell>
          <cell r="N1060" t="str">
            <v>NÃO</v>
          </cell>
          <cell r="O1060" t="str">
            <v>AS-IS</v>
          </cell>
        </row>
        <row r="1061">
          <cell r="B1061" t="str">
            <v>AT_1058</v>
          </cell>
          <cell r="C1061" t="str">
            <v>GES_COO</v>
          </cell>
          <cell r="D1061" t="str">
            <v>Gestores</v>
          </cell>
          <cell r="E1061" t="str">
            <v>GES.COO.013</v>
          </cell>
          <cell r="F1061" t="str">
            <v>Gestão</v>
          </cell>
          <cell r="G1061" t="str">
            <v>Atividades de Gestão</v>
          </cell>
          <cell r="H1061" t="str">
            <v>Atividades de Gestão</v>
          </cell>
          <cell r="I1061">
            <v>13</v>
          </cell>
          <cell r="J1061" t="str">
            <v>Analisar, aprovar ou rejeitar Ordem de Compra</v>
          </cell>
          <cell r="K1061" t="str">
            <v>SIM</v>
          </cell>
          <cell r="L1061">
            <v>0</v>
          </cell>
          <cell r="M1061" t="str">
            <v>NÃO TRANSACIONAL</v>
          </cell>
          <cell r="N1061" t="str">
            <v>NÃO</v>
          </cell>
          <cell r="O1061" t="str">
            <v>AS-IS</v>
          </cell>
        </row>
        <row r="1062">
          <cell r="B1062" t="str">
            <v>AT_1059</v>
          </cell>
          <cell r="C1062" t="str">
            <v>GES_COO</v>
          </cell>
          <cell r="D1062" t="str">
            <v>Gestores</v>
          </cell>
          <cell r="E1062" t="str">
            <v>GES.COO.014</v>
          </cell>
          <cell r="F1062" t="str">
            <v>Gestão</v>
          </cell>
          <cell r="G1062" t="str">
            <v>Atividades de Gestão</v>
          </cell>
          <cell r="H1062" t="str">
            <v>Atividades de Gestão</v>
          </cell>
          <cell r="I1062">
            <v>14</v>
          </cell>
          <cell r="J1062" t="str">
            <v>Avaliar e gerenciar projetos dentro de sua área de atuação</v>
          </cell>
          <cell r="K1062" t="str">
            <v>SIM</v>
          </cell>
          <cell r="L1062">
            <v>0</v>
          </cell>
          <cell r="M1062" t="str">
            <v>NÃO TRANSACIONAL</v>
          </cell>
          <cell r="N1062" t="str">
            <v>NÃO</v>
          </cell>
          <cell r="O1062" t="str">
            <v>AS-IS</v>
          </cell>
        </row>
        <row r="1063">
          <cell r="B1063" t="str">
            <v>AT_1060</v>
          </cell>
          <cell r="C1063" t="str">
            <v>GES_COO</v>
          </cell>
          <cell r="D1063" t="str">
            <v>Gestores</v>
          </cell>
          <cell r="E1063" t="str">
            <v>GES.COO.015</v>
          </cell>
          <cell r="F1063" t="str">
            <v>Gestão</v>
          </cell>
          <cell r="G1063" t="str">
            <v>Atividades de Gestão</v>
          </cell>
          <cell r="H1063" t="str">
            <v>Atividades de Gestão</v>
          </cell>
          <cell r="I1063">
            <v>15</v>
          </cell>
          <cell r="J1063" t="str">
            <v>Analisar, solicitar alterações, e aprovar melhorias de processos de sua área de gestão</v>
          </cell>
          <cell r="K1063" t="str">
            <v>SIM</v>
          </cell>
          <cell r="L1063">
            <v>0</v>
          </cell>
          <cell r="M1063" t="str">
            <v>NÃO TRANSACIONAL</v>
          </cell>
          <cell r="N1063" t="str">
            <v>NÃO</v>
          </cell>
          <cell r="O1063" t="str">
            <v>AS-IS</v>
          </cell>
        </row>
        <row r="1064">
          <cell r="B1064" t="str">
            <v>AT_1061</v>
          </cell>
          <cell r="C1064" t="str">
            <v>BKO_GTI</v>
          </cell>
          <cell r="D1064" t="str">
            <v>TI</v>
          </cell>
          <cell r="E1064" t="str">
            <v>ASIS.BKO.GTI.001</v>
          </cell>
          <cell r="F1064" t="str">
            <v>Gerir Serviços de Tecnologia da Informação</v>
          </cell>
          <cell r="G1064" t="str">
            <v>Gerir Plant Applications</v>
          </cell>
          <cell r="H1064" t="str">
            <v>Gerir Help Desk</v>
          </cell>
          <cell r="I1064">
            <v>1</v>
          </cell>
          <cell r="J1064" t="str">
            <v>Realizar suporte de Plant Applications (resolução de chamados de Maximo, LIMDA, IPL, etc), via 0800net</v>
          </cell>
          <cell r="K1064" t="str">
            <v>NÃO</v>
          </cell>
          <cell r="L1064">
            <v>0</v>
          </cell>
          <cell r="M1064" t="str">
            <v>NÃO TRANSACIONAL</v>
          </cell>
          <cell r="N1064" t="str">
            <v>SIM</v>
          </cell>
          <cell r="O1064" t="str">
            <v>CSC</v>
          </cell>
        </row>
        <row r="1065">
          <cell r="B1065" t="str">
            <v>AT_1062</v>
          </cell>
          <cell r="C1065" t="str">
            <v>BKO_GTI</v>
          </cell>
          <cell r="D1065" t="str">
            <v>TI</v>
          </cell>
          <cell r="E1065" t="str">
            <v>ASIS.BKO.GTI.002</v>
          </cell>
          <cell r="F1065" t="str">
            <v>Gerir Serviços de Tecnologia da Informação</v>
          </cell>
          <cell r="G1065" t="str">
            <v>Gerir Plant Applications</v>
          </cell>
          <cell r="H1065" t="str">
            <v>Atuar em projetos</v>
          </cell>
          <cell r="I1065">
            <v>2</v>
          </cell>
          <cell r="J1065" t="str">
            <v>Atuar em projetos de Plant Applications (Maximo, LIMDA, IPL, etc)</v>
          </cell>
          <cell r="K1065" t="str">
            <v>NÃO</v>
          </cell>
          <cell r="L1065">
            <v>0</v>
          </cell>
          <cell r="M1065" t="str">
            <v>NÃO TRANSACIONAL</v>
          </cell>
          <cell r="N1065" t="str">
            <v>SIM</v>
          </cell>
          <cell r="O1065" t="str">
            <v>AS-IS</v>
          </cell>
        </row>
        <row r="1066">
          <cell r="B1066" t="str">
            <v>AT_1063</v>
          </cell>
          <cell r="C1066" t="str">
            <v>BKO_GTI</v>
          </cell>
          <cell r="D1066" t="str">
            <v>TI</v>
          </cell>
          <cell r="E1066" t="str">
            <v>ASIS.BKO.GTI.003</v>
          </cell>
          <cell r="F1066" t="str">
            <v>Gerir Serviços de Tecnologia da Informação</v>
          </cell>
          <cell r="G1066" t="str">
            <v>Gerir Plant Applications</v>
          </cell>
          <cell r="H1066" t="str">
            <v>Desenvolver melhorias</v>
          </cell>
          <cell r="I1066">
            <v>3</v>
          </cell>
          <cell r="J1066" t="str">
            <v>Realizar desenvolvimento de melhorias para Plant Applications (Maximo, LIMDA, IPL, etc)</v>
          </cell>
          <cell r="K1066" t="str">
            <v>NÃO</v>
          </cell>
          <cell r="L1066">
            <v>0</v>
          </cell>
          <cell r="M1066" t="str">
            <v>NÃO TRANSACIONAL</v>
          </cell>
          <cell r="N1066" t="str">
            <v>NÃO</v>
          </cell>
          <cell r="O1066" t="str">
            <v>AS-IS</v>
          </cell>
        </row>
        <row r="1067">
          <cell r="B1067" t="str">
            <v>AT_1064</v>
          </cell>
          <cell r="C1067" t="str">
            <v>BKO_GTI</v>
          </cell>
          <cell r="D1067" t="str">
            <v>TI</v>
          </cell>
          <cell r="E1067" t="str">
            <v>ASIS.BKO.GTI.004</v>
          </cell>
          <cell r="F1067" t="str">
            <v>Gerir Serviços de Tecnologia da Informação</v>
          </cell>
          <cell r="G1067" t="str">
            <v>Gerir Plant Applications</v>
          </cell>
          <cell r="H1067" t="str">
            <v>Gerir rotina de testes</v>
          </cell>
          <cell r="I1067">
            <v>4</v>
          </cell>
          <cell r="J1067" t="str">
            <v>Realizar teste de interface Maximo- JDE</v>
          </cell>
          <cell r="K1067" t="str">
            <v>NÃO</v>
          </cell>
          <cell r="L1067">
            <v>0</v>
          </cell>
          <cell r="M1067" t="str">
            <v>TRANSACIONAL</v>
          </cell>
          <cell r="N1067" t="str">
            <v>SIM</v>
          </cell>
          <cell r="O1067" t="str">
            <v>CSC</v>
          </cell>
        </row>
        <row r="1068">
          <cell r="B1068" t="str">
            <v>AT_1065</v>
          </cell>
          <cell r="C1068" t="str">
            <v>BKO_GTI</v>
          </cell>
          <cell r="D1068" t="str">
            <v>TI</v>
          </cell>
          <cell r="E1068" t="str">
            <v>ASIS.BKO.GTI.005</v>
          </cell>
          <cell r="F1068" t="str">
            <v>Gerir Serviços de Tecnologia da Informação</v>
          </cell>
          <cell r="G1068" t="str">
            <v>Gerir Business Applications</v>
          </cell>
          <cell r="H1068" t="str">
            <v>Gerir Help Desk</v>
          </cell>
          <cell r="I1068">
            <v>5</v>
          </cell>
          <cell r="J1068" t="str">
            <v>Realizar suporte de Business Applications (resolução de chamados do Originação, JDE, Mastersaf, Sistema de Vendas, etc) via 0800net</v>
          </cell>
          <cell r="K1068" t="str">
            <v>NÃO</v>
          </cell>
          <cell r="L1068">
            <v>0</v>
          </cell>
          <cell r="M1068" t="str">
            <v>NÃO TRANSACIONAL</v>
          </cell>
          <cell r="N1068" t="str">
            <v>SIM</v>
          </cell>
          <cell r="O1068" t="str">
            <v>CSC</v>
          </cell>
        </row>
        <row r="1069">
          <cell r="B1069" t="str">
            <v>AT_1066</v>
          </cell>
          <cell r="C1069" t="str">
            <v>BKO_GTI</v>
          </cell>
          <cell r="D1069" t="str">
            <v>TI</v>
          </cell>
          <cell r="E1069" t="str">
            <v>ASIS.BKO.GTI.006</v>
          </cell>
          <cell r="F1069" t="str">
            <v>Gerir Serviços de Tecnologia da Informação</v>
          </cell>
          <cell r="G1069" t="str">
            <v>Gerir Business Applications</v>
          </cell>
          <cell r="H1069" t="str">
            <v>Atuar em projetos</v>
          </cell>
          <cell r="I1069">
            <v>6</v>
          </cell>
          <cell r="J1069" t="str">
            <v>Atuar em projetos de Business Applications (Originação, JDE, Mastersaf, Sistema de Vendas, etc)</v>
          </cell>
          <cell r="K1069" t="str">
            <v>NÃO</v>
          </cell>
          <cell r="L1069">
            <v>0</v>
          </cell>
          <cell r="M1069" t="str">
            <v>NÃO TRANSACIONAL</v>
          </cell>
          <cell r="N1069" t="str">
            <v>NÃO</v>
          </cell>
          <cell r="O1069" t="str">
            <v>AS-IS</v>
          </cell>
        </row>
        <row r="1070">
          <cell r="B1070" t="str">
            <v>AT_1067</v>
          </cell>
          <cell r="C1070" t="str">
            <v>BKO_GTI</v>
          </cell>
          <cell r="D1070" t="str">
            <v>TI</v>
          </cell>
          <cell r="E1070" t="str">
            <v>ASIS.BKO.GTI.007</v>
          </cell>
          <cell r="F1070" t="str">
            <v>Gerir Serviços de Tecnologia da Informação</v>
          </cell>
          <cell r="G1070" t="str">
            <v>Gerir Business Applications</v>
          </cell>
          <cell r="H1070" t="str">
            <v>Desenvolver melhorias</v>
          </cell>
          <cell r="I1070">
            <v>7</v>
          </cell>
          <cell r="J1070" t="str">
            <v>Realizar desenvolvimento de melhorias para Business Applications (Originação, JDE, Mastersaf, Sistema de Vendas, etc)</v>
          </cell>
          <cell r="K1070" t="str">
            <v>NÃO</v>
          </cell>
          <cell r="L1070">
            <v>0</v>
          </cell>
          <cell r="M1070" t="str">
            <v>NÃO TRANSACIONAL</v>
          </cell>
          <cell r="N1070" t="str">
            <v>NÃO</v>
          </cell>
          <cell r="O1070" t="str">
            <v>AS-IS</v>
          </cell>
        </row>
        <row r="1071">
          <cell r="B1071" t="str">
            <v>AT_1068</v>
          </cell>
          <cell r="C1071" t="str">
            <v>BKO_GTI</v>
          </cell>
          <cell r="D1071" t="str">
            <v>TI</v>
          </cell>
          <cell r="E1071" t="str">
            <v>ASIS.BKO.GTI.008</v>
          </cell>
          <cell r="F1071" t="str">
            <v>Gerir Serviços de Tecnologia da Informação</v>
          </cell>
          <cell r="G1071" t="str">
            <v>Gerir Acessos</v>
          </cell>
          <cell r="H1071" t="str">
            <v>Gerir acessos</v>
          </cell>
          <cell r="I1071">
            <v>8</v>
          </cell>
          <cell r="J1071" t="str">
            <v>Responder chamados referentes a acesso dos sistemas Mastersaf (base antiga) , Maximo e Originação</v>
          </cell>
          <cell r="K1071" t="str">
            <v>NÃO</v>
          </cell>
          <cell r="M1071" t="str">
            <v>TRANSACIONAL</v>
          </cell>
          <cell r="N1071" t="str">
            <v>SIM</v>
          </cell>
          <cell r="O1071" t="str">
            <v>CSC</v>
          </cell>
        </row>
        <row r="1072">
          <cell r="B1072" t="str">
            <v>AT_1069</v>
          </cell>
          <cell r="C1072" t="str">
            <v>BKO_GTI</v>
          </cell>
          <cell r="D1072" t="str">
            <v>TI</v>
          </cell>
          <cell r="E1072" t="str">
            <v>ASIS.BKO.GTI.008</v>
          </cell>
          <cell r="F1072" t="str">
            <v>Gerir Serviços de Tecnologia da Informação</v>
          </cell>
          <cell r="G1072" t="str">
            <v xml:space="preserve">Gerir Acessos </v>
          </cell>
          <cell r="H1072" t="str">
            <v>Gerir acessos JDE</v>
          </cell>
          <cell r="I1072">
            <v>9</v>
          </cell>
          <cell r="J1072" t="str">
            <v>Responder chamados referentes a acesso do sistema JDE</v>
          </cell>
          <cell r="K1072" t="str">
            <v>NÃO</v>
          </cell>
          <cell r="M1072" t="str">
            <v>TRANSACIONAL</v>
          </cell>
          <cell r="N1072" t="str">
            <v>SIM</v>
          </cell>
          <cell r="O1072" t="str">
            <v>CSC</v>
          </cell>
        </row>
        <row r="1073">
          <cell r="B1073" t="str">
            <v>AT_1070</v>
          </cell>
          <cell r="C1073" t="str">
            <v>BKO_GTI</v>
          </cell>
          <cell r="D1073" t="str">
            <v>TI</v>
          </cell>
          <cell r="E1073" t="str">
            <v>ASIS.BKO.GTI.008</v>
          </cell>
          <cell r="F1073" t="str">
            <v>Gerir Serviços de Tecnologia da Informação</v>
          </cell>
          <cell r="G1073" t="str">
            <v>Gerir Acessos</v>
          </cell>
          <cell r="H1073" t="str">
            <v>Gerir acessos Mastersaf</v>
          </cell>
          <cell r="I1073">
            <v>10</v>
          </cell>
          <cell r="J1073" t="str">
            <v>Atender solicitações de acesso ao sistema Mastersaf (base SPED)</v>
          </cell>
          <cell r="K1073" t="str">
            <v>NÃO</v>
          </cell>
          <cell r="M1073" t="str">
            <v>TRANSACIONAL</v>
          </cell>
          <cell r="N1073" t="str">
            <v>SIM</v>
          </cell>
          <cell r="O1073" t="str">
            <v>CSC</v>
          </cell>
        </row>
        <row r="1074">
          <cell r="B1074" t="str">
            <v>AT_1071</v>
          </cell>
          <cell r="C1074" t="str">
            <v>BKO_GTI</v>
          </cell>
          <cell r="D1074" t="str">
            <v>TI</v>
          </cell>
          <cell r="E1074" t="str">
            <v>ASIS.BKO.GTI.009</v>
          </cell>
          <cell r="F1074" t="str">
            <v>Gerir Serviços de Tecnologia da Informação</v>
          </cell>
          <cell r="G1074" t="str">
            <v>Gerir Infraestrutura</v>
          </cell>
          <cell r="H1074" t="str">
            <v>Gerir Help Desk</v>
          </cell>
          <cell r="I1074">
            <v>11</v>
          </cell>
          <cell r="J1074" t="str">
            <v>Realizar suporte de infraestrutura (redes, computadores, servidores, impressoras, email e sistema operacional) via 0800net</v>
          </cell>
          <cell r="K1074" t="str">
            <v>NÃO</v>
          </cell>
          <cell r="M1074" t="str">
            <v>TRANSACIONAL</v>
          </cell>
          <cell r="N1074" t="str">
            <v>SIM</v>
          </cell>
          <cell r="O1074" t="str">
            <v>CSC-PA</v>
          </cell>
        </row>
        <row r="1075">
          <cell r="B1075" t="str">
            <v>AT_1072</v>
          </cell>
          <cell r="C1075" t="str">
            <v>BKO_GTI</v>
          </cell>
          <cell r="D1075" t="str">
            <v>TI</v>
          </cell>
          <cell r="E1075" t="str">
            <v>ASIS.BKO.GTI.009</v>
          </cell>
          <cell r="F1075" t="str">
            <v>Gerir Serviços de Tecnologia da Informação</v>
          </cell>
          <cell r="G1075" t="str">
            <v>Gerir Infraestrutura</v>
          </cell>
          <cell r="H1075" t="str">
            <v>Participar de projetos de infra-estrutura</v>
          </cell>
          <cell r="I1075">
            <v>12</v>
          </cell>
          <cell r="J1075" t="str">
            <v>Participar de projetos de infra-estrutura (ex.: reestruturação da rede lógica)</v>
          </cell>
          <cell r="K1075" t="str">
            <v>NÃO</v>
          </cell>
          <cell r="L1075">
            <v>0</v>
          </cell>
          <cell r="M1075" t="str">
            <v>NÃO TRANSACIONAL</v>
          </cell>
          <cell r="N1075" t="str">
            <v>NÃO</v>
          </cell>
          <cell r="O1075" t="str">
            <v>AS-IS</v>
          </cell>
        </row>
        <row r="1076">
          <cell r="B1076" t="str">
            <v>AT_1073</v>
          </cell>
          <cell r="C1076" t="str">
            <v>BKO_GTI</v>
          </cell>
          <cell r="D1076" t="str">
            <v>TI</v>
          </cell>
          <cell r="E1076" t="str">
            <v>ASIS.BKO.GTI.009</v>
          </cell>
          <cell r="F1076" t="str">
            <v>Gerir Serviços de Tecnologia da Informação</v>
          </cell>
          <cell r="G1076" t="str">
            <v>Gerir Infraestrutura</v>
          </cell>
          <cell r="H1076" t="str">
            <v>Gerir projetos de revisão/ melhoria da infra-estrutura tecnológica</v>
          </cell>
          <cell r="I1076">
            <v>13</v>
          </cell>
          <cell r="J1076" t="str">
            <v>Gerir projetos de revisão/ melhoria da infra-estrutura tecnológica (troca de computadores, impressoras, etc)</v>
          </cell>
          <cell r="K1076" t="str">
            <v>NÃO</v>
          </cell>
          <cell r="L1076">
            <v>0</v>
          </cell>
          <cell r="M1076" t="str">
            <v>NÃO TRANSACIONAL</v>
          </cell>
          <cell r="N1076" t="str">
            <v>SIM</v>
          </cell>
          <cell r="O1076" t="str">
            <v>AS-IS</v>
          </cell>
        </row>
        <row r="1077">
          <cell r="B1077" t="str">
            <v>AT_1074</v>
          </cell>
          <cell r="C1077" t="str">
            <v>BKO_GTI</v>
          </cell>
          <cell r="D1077" t="str">
            <v>TI</v>
          </cell>
          <cell r="E1077" t="str">
            <v>ASIS.BKO.GTI.010</v>
          </cell>
          <cell r="F1077" t="str">
            <v>Gerir Serviços de Tecnologia da Informação</v>
          </cell>
          <cell r="G1077" t="str">
            <v>GERAL</v>
          </cell>
          <cell r="H1077" t="str">
            <v>GERAL</v>
          </cell>
          <cell r="I1077">
            <v>14</v>
          </cell>
          <cell r="J1077" t="str">
            <v>Tradução e documentação de novas versões e procedimentos</v>
          </cell>
          <cell r="K1077" t="str">
            <v>NÃO</v>
          </cell>
          <cell r="L1077">
            <v>0</v>
          </cell>
          <cell r="M1077" t="str">
            <v>NÃO TRANSACIONAL</v>
          </cell>
          <cell r="N1077" t="str">
            <v>SIM</v>
          </cell>
          <cell r="O1077" t="str">
            <v>AS-IS</v>
          </cell>
        </row>
        <row r="1078">
          <cell r="B1078" t="str">
            <v>AT_1075</v>
          </cell>
          <cell r="C1078" t="str">
            <v>FIN_FAT</v>
          </cell>
          <cell r="D1078" t="str">
            <v>Faturamento / Balança</v>
          </cell>
          <cell r="E1078" t="str">
            <v>FAT_COMPRA SOJA</v>
          </cell>
          <cell r="F1078" t="str">
            <v>Financeiro</v>
          </cell>
          <cell r="G1078" t="str">
            <v>Faturamento / Balança</v>
          </cell>
          <cell r="H1078" t="str">
            <v>Compra de Soja</v>
          </cell>
          <cell r="I1078">
            <v>1</v>
          </cell>
          <cell r="J1078" t="str">
            <v>Incluir NF no Originação Local, emitir ticket, realizar classificação e pesagem tara</v>
          </cell>
          <cell r="K1078" t="str">
            <v>SIM</v>
          </cell>
          <cell r="L1078">
            <v>0</v>
          </cell>
          <cell r="M1078" t="str">
            <v>TRANSACIONAL</v>
          </cell>
          <cell r="N1078" t="str">
            <v>NÃO</v>
          </cell>
          <cell r="O1078" t="str">
            <v>AS-IS</v>
          </cell>
        </row>
        <row r="1079">
          <cell r="B1079" t="str">
            <v>AT_1076</v>
          </cell>
          <cell r="C1079" t="str">
            <v>FIN_FAT</v>
          </cell>
          <cell r="D1079" t="str">
            <v>Faturamento / Balança</v>
          </cell>
          <cell r="E1079" t="str">
            <v>FAT_COMPRA SOJA</v>
          </cell>
          <cell r="F1079" t="str">
            <v>Financeiro</v>
          </cell>
          <cell r="G1079" t="str">
            <v>Faturamento / Balança</v>
          </cell>
          <cell r="H1079" t="str">
            <v>Compra de Soja</v>
          </cell>
          <cell r="I1079">
            <v>2</v>
          </cell>
          <cell r="J1079" t="str">
            <v>Verificar se é CIF ou FOB, emitir conhecimento no Originação Local e liberar caminhão</v>
          </cell>
          <cell r="K1079" t="str">
            <v>SIM</v>
          </cell>
          <cell r="L1079">
            <v>0</v>
          </cell>
          <cell r="M1079" t="str">
            <v>TRANSACIONAL</v>
          </cell>
          <cell r="N1079" t="str">
            <v>NÃO</v>
          </cell>
          <cell r="O1079" t="str">
            <v>AS-IS</v>
          </cell>
        </row>
        <row r="1080">
          <cell r="B1080" t="str">
            <v>AT_1077</v>
          </cell>
          <cell r="C1080" t="str">
            <v>FIN_FAT</v>
          </cell>
          <cell r="D1080" t="str">
            <v>Faturamento / Balança</v>
          </cell>
          <cell r="E1080" t="str">
            <v>FAT_COMPRA SOJA</v>
          </cell>
          <cell r="F1080" t="str">
            <v>Financeiro</v>
          </cell>
          <cell r="G1080" t="str">
            <v>Faturamento / Balança</v>
          </cell>
          <cell r="H1080" t="str">
            <v>Compra de Soja</v>
          </cell>
          <cell r="I1080">
            <v>3</v>
          </cell>
          <cell r="J1080" t="str">
            <v>Conferir NF no Originação, imprimí-la e anexar documentos a NF</v>
          </cell>
          <cell r="K1080" t="str">
            <v>SIM</v>
          </cell>
          <cell r="L1080">
            <v>0</v>
          </cell>
          <cell r="M1080" t="str">
            <v>TRANSACIONAL</v>
          </cell>
          <cell r="N1080" t="str">
            <v>NÃO</v>
          </cell>
          <cell r="O1080" t="str">
            <v>AS-IS</v>
          </cell>
        </row>
        <row r="1081">
          <cell r="B1081" t="str">
            <v>AT_1078</v>
          </cell>
          <cell r="C1081" t="str">
            <v>FIN_FAT</v>
          </cell>
          <cell r="D1081" t="str">
            <v>Faturamento / Balança</v>
          </cell>
          <cell r="E1081" t="str">
            <v>FAT_VENDA FARELO E ÓLEO A GRANEL - FOB</v>
          </cell>
          <cell r="F1081" t="str">
            <v>Financeiro</v>
          </cell>
          <cell r="G1081" t="str">
            <v>Faturamento / Balança</v>
          </cell>
          <cell r="H1081" t="str">
            <v>Faturamento farelo e óleo a granel - FOB</v>
          </cell>
          <cell r="I1081">
            <v>4</v>
          </cell>
          <cell r="J1081" t="str">
            <v>Gerar ordem de carregamento no JDE, pesar e emitir ticket no Originação Local, carregar caminhão e realizar pesagem bruta</v>
          </cell>
          <cell r="K1081" t="str">
            <v>SIM</v>
          </cell>
          <cell r="L1081">
            <v>0</v>
          </cell>
          <cell r="M1081" t="str">
            <v>TRANSACIONAL</v>
          </cell>
          <cell r="N1081" t="str">
            <v>NÃO</v>
          </cell>
          <cell r="O1081" t="str">
            <v>AS-IS</v>
          </cell>
        </row>
        <row r="1082">
          <cell r="B1082" t="str">
            <v>AT_1079</v>
          </cell>
          <cell r="C1082" t="str">
            <v>FIN_FAT</v>
          </cell>
          <cell r="D1082" t="str">
            <v>Faturamento / Balança</v>
          </cell>
          <cell r="E1082" t="str">
            <v>FAT_VENDA FARELO E ÓLEO A GRANEL - FOB</v>
          </cell>
          <cell r="F1082" t="str">
            <v>Financeiro</v>
          </cell>
          <cell r="G1082" t="str">
            <v>Faturamento / Balança</v>
          </cell>
          <cell r="H1082" t="str">
            <v>Faturamento farelo e óleo a granel - FOB</v>
          </cell>
          <cell r="I1082">
            <v>5</v>
          </cell>
          <cell r="J1082" t="str">
            <v>Emitir NF de saída no JDE, entregar NF ao motorista, coletar assinatura e liberar caminhão</v>
          </cell>
          <cell r="K1082" t="str">
            <v>SIM</v>
          </cell>
          <cell r="L1082">
            <v>0</v>
          </cell>
          <cell r="M1082" t="str">
            <v>TRANSACIONAL</v>
          </cell>
          <cell r="N1082" t="str">
            <v>NÃO</v>
          </cell>
          <cell r="O1082" t="str">
            <v>AS-IS</v>
          </cell>
        </row>
        <row r="1083">
          <cell r="B1083" t="str">
            <v>AT_1080</v>
          </cell>
          <cell r="C1083" t="str">
            <v>FIN_FAT</v>
          </cell>
          <cell r="D1083" t="str">
            <v>Faturamento / Balança</v>
          </cell>
          <cell r="E1083" t="str">
            <v>FAT_VENDA FARELO A GRANEL - CIF</v>
          </cell>
          <cell r="F1083" t="str">
            <v>Financeiro</v>
          </cell>
          <cell r="G1083" t="str">
            <v>Faturamento / Balança</v>
          </cell>
          <cell r="H1083" t="str">
            <v>Venda de farelo a granel - CIF</v>
          </cell>
          <cell r="I1083">
            <v>6</v>
          </cell>
          <cell r="J1083" t="str">
            <v>Emitir Nf de saída, gerar frete no JDE, carregar cartão de pedágio, emitir contrato de frete e REPOM no JDE</v>
          </cell>
          <cell r="K1083" t="str">
            <v>SIM</v>
          </cell>
          <cell r="L1083">
            <v>0</v>
          </cell>
          <cell r="M1083" t="str">
            <v>TRANSACIONAL</v>
          </cell>
          <cell r="N1083" t="str">
            <v>NÃO</v>
          </cell>
          <cell r="O1083" t="str">
            <v>AS-IS</v>
          </cell>
        </row>
        <row r="1084">
          <cell r="B1084" t="str">
            <v>AT_1081</v>
          </cell>
          <cell r="C1084" t="str">
            <v>FIN_FAT</v>
          </cell>
          <cell r="D1084" t="str">
            <v>Faturamento / Balança</v>
          </cell>
          <cell r="E1084" t="str">
            <v>FAT_VENDA FARELO A GRANEL - CIF</v>
          </cell>
          <cell r="F1084" t="str">
            <v>Financeiro</v>
          </cell>
          <cell r="G1084" t="str">
            <v>Faturamento / Balança</v>
          </cell>
          <cell r="H1084" t="str">
            <v>Venda de farelo a granel - CIF</v>
          </cell>
          <cell r="I1084">
            <v>7</v>
          </cell>
          <cell r="J1084" t="str">
            <v>Emitir conhecimento de transporte no Originação e RAE e entregar NF, RAE, Contratos e CTRC ao motorista e liberar caminhão</v>
          </cell>
          <cell r="K1084" t="str">
            <v>SIM</v>
          </cell>
          <cell r="L1084">
            <v>0</v>
          </cell>
          <cell r="M1084" t="str">
            <v>TRANSACIONAL</v>
          </cell>
          <cell r="N1084" t="str">
            <v>NÃO</v>
          </cell>
          <cell r="O1084" t="str">
            <v>AS-IS</v>
          </cell>
        </row>
        <row r="1085">
          <cell r="B1085" t="str">
            <v>AT_1082</v>
          </cell>
          <cell r="C1085" t="str">
            <v>FIN_FAT</v>
          </cell>
          <cell r="D1085" t="str">
            <v>Faturamento / Balança</v>
          </cell>
          <cell r="E1085" t="str">
            <v>FAT_VENDA ÓLEO PET- CIF</v>
          </cell>
          <cell r="F1085" t="str">
            <v>Financeiro</v>
          </cell>
          <cell r="G1085" t="str">
            <v>Faturamento / Balança</v>
          </cell>
          <cell r="H1085" t="str">
            <v>Faturamento óleo pet - CIF</v>
          </cell>
          <cell r="I1085">
            <v>8</v>
          </cell>
          <cell r="J1085" t="str">
            <v>Pesar a tara, emitir ticket, realizar a pesagem bruta e inserir manualmente dados de peso da tara e bruto no Originação Local</v>
          </cell>
          <cell r="K1085" t="str">
            <v>SIM</v>
          </cell>
          <cell r="L1085">
            <v>0</v>
          </cell>
          <cell r="M1085" t="str">
            <v>TRANSACIONAL</v>
          </cell>
          <cell r="N1085" t="str">
            <v>NÃO</v>
          </cell>
          <cell r="O1085" t="str">
            <v>AS-IS</v>
          </cell>
        </row>
        <row r="1086">
          <cell r="B1086" t="str">
            <v>AT_1083</v>
          </cell>
          <cell r="C1086" t="str">
            <v>FIN_FAT</v>
          </cell>
          <cell r="D1086" t="str">
            <v>Faturamento / Balança</v>
          </cell>
          <cell r="E1086" t="str">
            <v>FAT_VENDA ÓLEO PET- CIF</v>
          </cell>
          <cell r="F1086" t="str">
            <v>Financeiro</v>
          </cell>
          <cell r="G1086" t="str">
            <v>Faturamento / Balança</v>
          </cell>
          <cell r="H1086" t="str">
            <v>Faturamento óleo pet - CIF</v>
          </cell>
          <cell r="I1086">
            <v>9</v>
          </cell>
          <cell r="J1086" t="str">
            <v>Gerar nova pesagem, gerar ticket de conferência no Originação Local e realizar contagem das caixas</v>
          </cell>
          <cell r="K1086" t="str">
            <v>SIM</v>
          </cell>
          <cell r="L1086">
            <v>0</v>
          </cell>
          <cell r="M1086" t="str">
            <v>TRANSACIONAL</v>
          </cell>
          <cell r="N1086" t="str">
            <v>NÃO</v>
          </cell>
          <cell r="O1086" t="str">
            <v>AS-IS</v>
          </cell>
        </row>
        <row r="1087">
          <cell r="B1087" t="str">
            <v>AT_1084</v>
          </cell>
          <cell r="C1087" t="str">
            <v>FIN_FAT</v>
          </cell>
          <cell r="D1087" t="str">
            <v>Faturamento / Balança</v>
          </cell>
          <cell r="E1087" t="str">
            <v>FAT_VENDA ÓLEO PET- FOB</v>
          </cell>
          <cell r="F1087" t="str">
            <v>Financeiro</v>
          </cell>
          <cell r="G1087" t="str">
            <v>Faturamento / Balança</v>
          </cell>
          <cell r="H1087" t="str">
            <v>Faturamento óleo pet - FOB</v>
          </cell>
          <cell r="I1087">
            <v>10</v>
          </cell>
          <cell r="J1087" t="str">
            <v>Emitir NF de saída no JDE, verificar local do fretem emitir conhecimento ou PIN SUFRAMA e liberar caminhão</v>
          </cell>
          <cell r="K1087" t="str">
            <v>SIM</v>
          </cell>
          <cell r="L1087">
            <v>0</v>
          </cell>
          <cell r="M1087" t="str">
            <v>TRANSACIONAL</v>
          </cell>
          <cell r="N1087" t="str">
            <v>NÃO</v>
          </cell>
          <cell r="O1087" t="str">
            <v>AS-IS</v>
          </cell>
        </row>
        <row r="1088">
          <cell r="B1088" t="str">
            <v>AT_1085</v>
          </cell>
          <cell r="C1088" t="str">
            <v>FIN_FAT</v>
          </cell>
          <cell r="D1088" t="str">
            <v>Faturamento / Balança</v>
          </cell>
          <cell r="E1088" t="str">
            <v>FAT_CONFERENCIA FISCAL</v>
          </cell>
          <cell r="F1088" t="str">
            <v>Financeiro</v>
          </cell>
          <cell r="G1088" t="str">
            <v>Faturamento / Balança</v>
          </cell>
          <cell r="H1088" t="str">
            <v>Conferência fiscal</v>
          </cell>
          <cell r="I1088">
            <v>11</v>
          </cell>
          <cell r="J1088" t="str">
            <v>Gerar relatórios de vendas no JDE e no Originação gerar gelatórios de recebimentos diários</v>
          </cell>
          <cell r="K1088" t="str">
            <v>SIM</v>
          </cell>
          <cell r="L1088">
            <v>0</v>
          </cell>
          <cell r="M1088" t="str">
            <v>TRANSACIONAL</v>
          </cell>
          <cell r="N1088" t="str">
            <v>SIM</v>
          </cell>
          <cell r="O1088" t="str">
            <v>CSC</v>
          </cell>
        </row>
        <row r="1089">
          <cell r="B1089" t="str">
            <v>AT_1086</v>
          </cell>
          <cell r="C1089" t="str">
            <v>FIN_FAT</v>
          </cell>
          <cell r="D1089" t="str">
            <v>Faturamento / Balança</v>
          </cell>
          <cell r="E1089" t="str">
            <v>FAT_EMISSAO DE NFS DIVERSAS</v>
          </cell>
          <cell r="F1089" t="str">
            <v>Financeiro</v>
          </cell>
          <cell r="G1089" t="str">
            <v>Faturamento / Balança</v>
          </cell>
          <cell r="H1089" t="str">
            <v>Emissão de NFs diversas</v>
          </cell>
          <cell r="I1089">
            <v>12</v>
          </cell>
          <cell r="J1089" t="str">
            <v>Verificar preenchimento do formulário, emitir NF no Originação e encaminhá-la para o solicitante</v>
          </cell>
          <cell r="K1089" t="str">
            <v>SIM</v>
          </cell>
          <cell r="L1089">
            <v>0</v>
          </cell>
          <cell r="M1089" t="str">
            <v>TRANSACIONAL</v>
          </cell>
          <cell r="N1089" t="str">
            <v>SIM</v>
          </cell>
          <cell r="O1089" t="str">
            <v>CSC</v>
          </cell>
        </row>
        <row r="1090">
          <cell r="B1090" t="str">
            <v>AT_1087</v>
          </cell>
          <cell r="C1090" t="str">
            <v>FIN_FAT</v>
          </cell>
          <cell r="D1090" t="str">
            <v>Faturamento / Balança</v>
          </cell>
          <cell r="E1090" t="str">
            <v>FAT_COMPRA ARMAZEM TERC E FILIAIS</v>
          </cell>
          <cell r="F1090" t="str">
            <v>Financeiro</v>
          </cell>
          <cell r="G1090" t="str">
            <v>Faturamento / Balança</v>
          </cell>
          <cell r="H1090" t="str">
            <v>Compra em armazéns de terceiros e filiais</v>
          </cell>
          <cell r="I1090">
            <v>13</v>
          </cell>
          <cell r="J1090" t="str">
            <v>Gerar ticket de entradas e Nf de remessa para depósito</v>
          </cell>
          <cell r="K1090" t="str">
            <v>SIM</v>
          </cell>
          <cell r="L1090">
            <v>0</v>
          </cell>
          <cell r="M1090" t="str">
            <v>TRANSACIONAL</v>
          </cell>
          <cell r="N1090" t="str">
            <v>NÃO</v>
          </cell>
          <cell r="O1090" t="str">
            <v>AS-IS</v>
          </cell>
        </row>
        <row r="1091">
          <cell r="B1091" t="str">
            <v>AT_1088</v>
          </cell>
          <cell r="C1091" t="str">
            <v>FIN_FAT</v>
          </cell>
          <cell r="D1091" t="str">
            <v>Faturamento / Balança</v>
          </cell>
          <cell r="E1091" t="str">
            <v>FAT_QUITACAO DE FRETE - SOJA OLEO FARELO</v>
          </cell>
          <cell r="F1091" t="str">
            <v>Financeiro</v>
          </cell>
          <cell r="G1091" t="str">
            <v>Faturamento / Balança</v>
          </cell>
          <cell r="H1091" t="str">
            <v>Quitação de frete – Soja, óleo e farelo</v>
          </cell>
          <cell r="I1091">
            <v>14</v>
          </cell>
          <cell r="J1091" t="str">
            <v>Informar dados do Transportador, inserir ticket, número do CTRC, gerar pagamento e montar quitação fiscal no Originação</v>
          </cell>
          <cell r="K1091" t="str">
            <v>SIM</v>
          </cell>
          <cell r="L1091">
            <v>0</v>
          </cell>
          <cell r="M1091" t="str">
            <v>TRANSACIONAL</v>
          </cell>
          <cell r="N1091" t="str">
            <v>NÃO</v>
          </cell>
          <cell r="O1091" t="str">
            <v>AS-IS</v>
          </cell>
        </row>
        <row r="1092">
          <cell r="B1092" t="str">
            <v>AT_1089</v>
          </cell>
          <cell r="C1092" t="str">
            <v>FIN_FAT</v>
          </cell>
          <cell r="D1092" t="str">
            <v>Faturamento / Balança</v>
          </cell>
          <cell r="E1092" t="str">
            <v>FAT_QUITACAO DE FRETE - SOJA OLEO FARELO</v>
          </cell>
          <cell r="F1092" t="str">
            <v>Financeiro</v>
          </cell>
          <cell r="G1092" t="str">
            <v>Faturamento / Balança</v>
          </cell>
          <cell r="H1092" t="str">
            <v>Quitação de frete – Soja, óleo e farelo</v>
          </cell>
          <cell r="I1092">
            <v>15</v>
          </cell>
          <cell r="J1092" t="str">
            <v>Inserir dados do conhecimento, tipo do produto, informar o transportador, montar a quitação e gerar pagamento no Originação</v>
          </cell>
          <cell r="K1092" t="str">
            <v>SIM</v>
          </cell>
          <cell r="L1092">
            <v>0</v>
          </cell>
          <cell r="M1092" t="str">
            <v>TRANSACIONAL</v>
          </cell>
          <cell r="N1092" t="str">
            <v>NÃO</v>
          </cell>
          <cell r="O1092" t="str">
            <v>AS-IS</v>
          </cell>
        </row>
        <row r="1093">
          <cell r="B1093" t="str">
            <v>AT_1090</v>
          </cell>
          <cell r="C1093" t="str">
            <v>FIN_FAT</v>
          </cell>
          <cell r="D1093" t="str">
            <v>Faturamento / Balança</v>
          </cell>
          <cell r="E1093" t="str">
            <v>FAT_OPERACAO TROCA NOTA</v>
          </cell>
          <cell r="F1093" t="str">
            <v>Financeiro</v>
          </cell>
          <cell r="G1093" t="str">
            <v>Faturamento / Balança</v>
          </cell>
          <cell r="H1093" t="str">
            <v>Operação Troca-Nota</v>
          </cell>
          <cell r="I1093">
            <v>16</v>
          </cell>
          <cell r="J1093" t="str">
            <v>Lançar NF, gerar ticket de saída no Originação</v>
          </cell>
          <cell r="K1093" t="str">
            <v>SIM</v>
          </cell>
          <cell r="L1093">
            <v>0</v>
          </cell>
          <cell r="M1093" t="str">
            <v>TRANSACIONAL</v>
          </cell>
          <cell r="N1093" t="str">
            <v>NÃO</v>
          </cell>
          <cell r="O1093" t="str">
            <v>AS-IS</v>
          </cell>
        </row>
        <row r="1094">
          <cell r="B1094" t="str">
            <v>AT_1091</v>
          </cell>
          <cell r="C1094" t="str">
            <v>FIN_FAT</v>
          </cell>
          <cell r="D1094" t="str">
            <v>Faturamento / Balança</v>
          </cell>
          <cell r="E1094" t="str">
            <v>FAT_OPERACAO TROCA NOTA</v>
          </cell>
          <cell r="F1094" t="str">
            <v>Financeiro</v>
          </cell>
          <cell r="G1094" t="str">
            <v>Faturamento / Balança</v>
          </cell>
          <cell r="H1094" t="str">
            <v>Operação Troca-Nota</v>
          </cell>
          <cell r="I1094">
            <v>17</v>
          </cell>
          <cell r="J1094" t="str">
            <v>Gerar ordem de carregamento, emitir NF de saída no JDE e encaminhar NF ao motorista</v>
          </cell>
          <cell r="K1094" t="str">
            <v>SIM</v>
          </cell>
          <cell r="L1094">
            <v>0</v>
          </cell>
          <cell r="M1094" t="str">
            <v>TRANSACIONAL</v>
          </cell>
          <cell r="N1094" t="str">
            <v>NÃO</v>
          </cell>
          <cell r="O1094" t="str">
            <v>AS-IS</v>
          </cell>
        </row>
        <row r="1095">
          <cell r="B1095" t="str">
            <v>AT_1092</v>
          </cell>
          <cell r="C1095" t="str">
            <v>FIN_FAT</v>
          </cell>
          <cell r="D1095" t="str">
            <v>Faturamento / Balança</v>
          </cell>
          <cell r="E1095" t="str">
            <v xml:space="preserve">FAT_EMBARQUE - FOB </v>
          </cell>
          <cell r="F1095" t="str">
            <v>Financeiro</v>
          </cell>
          <cell r="G1095" t="str">
            <v>Faturamento / Balança</v>
          </cell>
          <cell r="H1095" t="str">
            <v>Embarque – FOB</v>
          </cell>
          <cell r="I1095">
            <v>18</v>
          </cell>
          <cell r="J1095" t="str">
            <v>Realizar inclusão de NF, inserir código do destino final da mercadoria e emitir NF de saída no Originação</v>
          </cell>
          <cell r="K1095" t="str">
            <v>SIM</v>
          </cell>
          <cell r="L1095">
            <v>0</v>
          </cell>
          <cell r="M1095" t="str">
            <v>TRANSACIONAL</v>
          </cell>
          <cell r="N1095" t="str">
            <v>NÃO</v>
          </cell>
          <cell r="O1095" t="str">
            <v>AS-IS</v>
          </cell>
        </row>
        <row r="1096">
          <cell r="B1096" t="str">
            <v>AT_1093</v>
          </cell>
          <cell r="C1096" t="str">
            <v>FIN_FAT</v>
          </cell>
          <cell r="D1096" t="str">
            <v>Faturamento / Balança</v>
          </cell>
          <cell r="E1096" t="str">
            <v xml:space="preserve">FAT_EMBARQUE - FOB </v>
          </cell>
          <cell r="F1096" t="str">
            <v>Financeiro</v>
          </cell>
          <cell r="G1096" t="str">
            <v>Faturamento / Balança</v>
          </cell>
          <cell r="H1096" t="str">
            <v>Embarque – FOB</v>
          </cell>
          <cell r="I1096">
            <v>19</v>
          </cell>
          <cell r="J1096" t="str">
            <v>Emitir conhecimento, gerar contrato REPOM, carregar vale pedágio, coletar assinatura com o motorista e arquivar documentos gerados</v>
          </cell>
          <cell r="K1096" t="str">
            <v>SIM</v>
          </cell>
          <cell r="L1096">
            <v>0</v>
          </cell>
          <cell r="M1096" t="str">
            <v>TRANSACIONAL</v>
          </cell>
          <cell r="N1096" t="str">
            <v>NÃO</v>
          </cell>
          <cell r="O1096" t="str">
            <v>AS-IS</v>
          </cell>
        </row>
        <row r="1097">
          <cell r="B1097" t="str">
            <v>AT_1094</v>
          </cell>
          <cell r="C1097" t="str">
            <v>FIN_FAT</v>
          </cell>
          <cell r="D1097" t="str">
            <v>Faturamento / Balança</v>
          </cell>
          <cell r="E1097" t="str">
            <v>FAT_FAT BIODIESEL - FOB</v>
          </cell>
          <cell r="F1097" t="str">
            <v>Financeiro</v>
          </cell>
          <cell r="G1097" t="str">
            <v>Faturamento / Balança</v>
          </cell>
          <cell r="H1097" t="str">
            <v>Faturamento de biodiesel - FOB</v>
          </cell>
          <cell r="I1097">
            <v>20</v>
          </cell>
          <cell r="J1097" t="str">
            <v>Inserir dados da ordem de carregamento, conferir ordem com planlha de taxa de conversão, emitir NF de saída e encaminhar NF para a Petrobras</v>
          </cell>
          <cell r="K1097" t="str">
            <v>SIM</v>
          </cell>
          <cell r="L1097">
            <v>0</v>
          </cell>
          <cell r="M1097" t="str">
            <v>TRANSACIONAL</v>
          </cell>
          <cell r="N1097" t="str">
            <v>NÃO</v>
          </cell>
          <cell r="O1097" t="str">
            <v>AS-IS</v>
          </cell>
        </row>
        <row r="1098">
          <cell r="B1098" t="str">
            <v>AT_1095</v>
          </cell>
          <cell r="C1098" t="str">
            <v>FIN_FAT</v>
          </cell>
          <cell r="D1098" t="str">
            <v>Faturamento / Balança</v>
          </cell>
          <cell r="E1098" t="str">
            <v>FAT_RET FORM DE LOTE</v>
          </cell>
          <cell r="F1098" t="str">
            <v>Financeiro</v>
          </cell>
          <cell r="G1098" t="str">
            <v>Faturamento / Balança</v>
          </cell>
          <cell r="H1098" t="str">
            <v>Retorno de formação de lote</v>
          </cell>
          <cell r="I1098">
            <v>21</v>
          </cell>
          <cell r="J1098" t="str">
            <v>Gerar relatórios de entrada e saída, identificar exportações realizadas e gerar ticket de entrada no Originação</v>
          </cell>
          <cell r="K1098" t="str">
            <v>SIM</v>
          </cell>
          <cell r="L1098">
            <v>0</v>
          </cell>
          <cell r="M1098" t="str">
            <v>TRANSACIONAL</v>
          </cell>
          <cell r="N1098" t="str">
            <v>NÃO</v>
          </cell>
          <cell r="O1098" t="str">
            <v>AS-IS</v>
          </cell>
        </row>
        <row r="1099">
          <cell r="B1099" t="str">
            <v>AT_1096</v>
          </cell>
          <cell r="C1099" t="str">
            <v>FIN_FAT</v>
          </cell>
          <cell r="D1099" t="str">
            <v>Faturamento / Balança</v>
          </cell>
          <cell r="E1099" t="str">
            <v>FAT_RET FORM DE LOTE</v>
          </cell>
          <cell r="F1099" t="str">
            <v>Financeiro</v>
          </cell>
          <cell r="G1099" t="str">
            <v>Faturamento / Balança</v>
          </cell>
          <cell r="H1099" t="str">
            <v>Retorno de formação de lote</v>
          </cell>
          <cell r="I1099">
            <v>22</v>
          </cell>
          <cell r="J1099" t="str">
            <v>Inserir peso manual, gerar NF de entrada e encaminhar NF ao Fiscal</v>
          </cell>
          <cell r="K1099" t="str">
            <v>SIM</v>
          </cell>
          <cell r="L1099">
            <v>0</v>
          </cell>
          <cell r="M1099" t="str">
            <v>TRANSACIONAL</v>
          </cell>
          <cell r="N1099" t="str">
            <v>NÃO</v>
          </cell>
          <cell r="O1099" t="str">
            <v>AS-IS</v>
          </cell>
        </row>
        <row r="1100">
          <cell r="B1100" t="str">
            <v>AT_1097</v>
          </cell>
          <cell r="C1100" t="str">
            <v>FIN_FAT</v>
          </cell>
          <cell r="D1100" t="str">
            <v>Faturamento / Balança</v>
          </cell>
          <cell r="E1100" t="str">
            <v>FAT_EMISSAO DA RAE</v>
          </cell>
          <cell r="F1100" t="str">
            <v>Financeiro</v>
          </cell>
          <cell r="G1100" t="str">
            <v>Faturamento / Balança</v>
          </cell>
          <cell r="H1100" t="str">
            <v>Emissão da RAE</v>
          </cell>
          <cell r="I1100">
            <v>23</v>
          </cell>
          <cell r="J1100" t="str">
            <v>Inserir dados cadastrais da ADM e dados da NF no site da RAE e emitir em 2 vias o documento</v>
          </cell>
          <cell r="K1100" t="str">
            <v>SIM</v>
          </cell>
          <cell r="L1100">
            <v>0</v>
          </cell>
          <cell r="M1100" t="str">
            <v>TRANSACIONAL</v>
          </cell>
          <cell r="N1100" t="str">
            <v>NÃO</v>
          </cell>
          <cell r="O1100" t="str">
            <v>AS-IS</v>
          </cell>
        </row>
        <row r="1101">
          <cell r="B1101" t="str">
            <v>AT_1098</v>
          </cell>
          <cell r="C1101" t="str">
            <v>FIN_FAT</v>
          </cell>
          <cell r="D1101" t="str">
            <v>Faturamento / Balança</v>
          </cell>
          <cell r="E1101" t="str">
            <v>FAT_EMISSAO DE NF DE IMPORT</v>
          </cell>
          <cell r="F1101" t="str">
            <v>Financeiro</v>
          </cell>
          <cell r="G1101" t="str">
            <v>Faturamento / Balança</v>
          </cell>
          <cell r="H1101" t="str">
            <v>Emissão de NF de importação</v>
          </cell>
          <cell r="I1101">
            <v>24</v>
          </cell>
          <cell r="J1101" t="str">
            <v>Inserir dados da NF, gerar e aplicar ticket, gerar NF de importação e lançar NF gerada no Originação</v>
          </cell>
          <cell r="K1101" t="str">
            <v>SIM</v>
          </cell>
          <cell r="L1101">
            <v>0</v>
          </cell>
          <cell r="M1101" t="str">
            <v>TRANSACIONAL</v>
          </cell>
          <cell r="N1101" t="str">
            <v>NÃO</v>
          </cell>
          <cell r="O1101" t="str">
            <v>CSC</v>
          </cell>
        </row>
        <row r="1102">
          <cell r="B1102" t="str">
            <v>AT_1099</v>
          </cell>
          <cell r="C1102" t="str">
            <v>FIN_FAT</v>
          </cell>
          <cell r="D1102" t="str">
            <v>Faturamento / Balança</v>
          </cell>
          <cell r="E1102" t="str">
            <v>FAT_EMISSAO DE NF DE IMPORT</v>
          </cell>
          <cell r="F1102" t="str">
            <v>Financeiro</v>
          </cell>
          <cell r="G1102" t="str">
            <v>Faturamento / Balança</v>
          </cell>
          <cell r="H1102" t="str">
            <v>Emissão de NF de importação</v>
          </cell>
          <cell r="I1102">
            <v>25</v>
          </cell>
          <cell r="J1102" t="str">
            <v>Encaminhar NF para transportadora e porto e emitir NF de depósito</v>
          </cell>
          <cell r="K1102" t="str">
            <v>SIM</v>
          </cell>
          <cell r="L1102">
            <v>0</v>
          </cell>
          <cell r="M1102" t="str">
            <v>TRANSACIONAL</v>
          </cell>
          <cell r="N1102" t="str">
            <v>NÃO</v>
          </cell>
          <cell r="O1102" t="str">
            <v>CSC</v>
          </cell>
        </row>
        <row r="1103">
          <cell r="B1103" t="str">
            <v>AT_1100</v>
          </cell>
          <cell r="C1103" t="str">
            <v>FIN_FAT</v>
          </cell>
          <cell r="D1103" t="str">
            <v>Faturamento / Balança</v>
          </cell>
          <cell r="E1103" t="str">
            <v>FAT_EMISSAO DE NF DE EXPORT</v>
          </cell>
          <cell r="F1103" t="str">
            <v>Financeiro</v>
          </cell>
          <cell r="G1103" t="str">
            <v>Faturamento / Balança</v>
          </cell>
          <cell r="H1103" t="str">
            <v>Emissão de NF de exportação</v>
          </cell>
          <cell r="I1103">
            <v>26</v>
          </cell>
          <cell r="J1103" t="str">
            <v>Gerar NF, solicitar a Logística o preço médio do frete, gerar carta de correção e encaminhar NF ao despachante</v>
          </cell>
          <cell r="K1103" t="str">
            <v>SIM</v>
          </cell>
          <cell r="L1103">
            <v>0</v>
          </cell>
          <cell r="M1103" t="str">
            <v>TRANSACIONAL</v>
          </cell>
          <cell r="N1103" t="str">
            <v>NÃO</v>
          </cell>
          <cell r="O1103" t="str">
            <v>CSC</v>
          </cell>
        </row>
        <row r="1104">
          <cell r="B1104" t="str">
            <v>AT_1101</v>
          </cell>
          <cell r="C1104" t="str">
            <v>FIN_FAT</v>
          </cell>
          <cell r="D1104" t="str">
            <v>Faturamento / Balança</v>
          </cell>
          <cell r="E1104" t="str">
            <v>FAT_VENDA DE FERTILIZANTES</v>
          </cell>
          <cell r="F1104" t="str">
            <v>Financeiro</v>
          </cell>
          <cell r="G1104" t="str">
            <v>Faturamento / Balança</v>
          </cell>
          <cell r="H1104" t="str">
            <v>Faturamento Fertilizantes</v>
          </cell>
          <cell r="I1104">
            <v>27</v>
          </cell>
          <cell r="J1104" t="str">
            <v>Conferir documentação, realizar pesagem de tara, conferir ticket de pesagem no Originação e liberar caminhão</v>
          </cell>
          <cell r="K1104" t="str">
            <v>SIM</v>
          </cell>
          <cell r="L1104">
            <v>0</v>
          </cell>
          <cell r="M1104" t="str">
            <v>TRANSACIONAL</v>
          </cell>
          <cell r="N1104" t="str">
            <v>NÃO</v>
          </cell>
          <cell r="O1104" t="str">
            <v>AS-IS</v>
          </cell>
        </row>
        <row r="1105">
          <cell r="B1105" t="str">
            <v>AT_1102</v>
          </cell>
          <cell r="C1105" t="str">
            <v>FIN_FAT</v>
          </cell>
          <cell r="D1105" t="str">
            <v>Faturamento / Balança</v>
          </cell>
          <cell r="E1105" t="str">
            <v>FAT_VENDA DE FERTILIZANTES</v>
          </cell>
          <cell r="F1105" t="str">
            <v>Financeiro</v>
          </cell>
          <cell r="G1105" t="str">
            <v>Faturamento / Balança</v>
          </cell>
          <cell r="H1105" t="str">
            <v>Faturamento Fertilizantes</v>
          </cell>
          <cell r="I1105">
            <v>28</v>
          </cell>
          <cell r="J1105" t="str">
            <v>Realizar pesagem bruta do caminhão, checar se é sacaria ou big bag e fechar o ticket</v>
          </cell>
          <cell r="K1105" t="str">
            <v>SIM</v>
          </cell>
          <cell r="L1105">
            <v>0</v>
          </cell>
          <cell r="M1105" t="str">
            <v>TRANSACIONAL</v>
          </cell>
          <cell r="N1105" t="str">
            <v>NÃO</v>
          </cell>
          <cell r="O1105" t="str">
            <v>AS-IS</v>
          </cell>
        </row>
        <row r="1106">
          <cell r="B1106" t="str">
            <v>AT_1103</v>
          </cell>
          <cell r="C1106" t="str">
            <v>FIN_FAT</v>
          </cell>
          <cell r="D1106" t="str">
            <v>Faturamento / Balança</v>
          </cell>
          <cell r="E1106" t="str">
            <v>FAT_VENDA DE FERTILIZANTES</v>
          </cell>
          <cell r="F1106" t="str">
            <v>Financeiro</v>
          </cell>
          <cell r="G1106" t="str">
            <v>Faturamento / Balança</v>
          </cell>
          <cell r="H1106" t="str">
            <v>Faturamento Fertilizantes</v>
          </cell>
          <cell r="I1106">
            <v>29</v>
          </cell>
          <cell r="J1106" t="str">
            <v>Enviar OP, OC e ticket para faturamento, alimentar planilha de carregamento e enviar planilha e relatório para produçã comercial</v>
          </cell>
          <cell r="K1106" t="str">
            <v>SIM</v>
          </cell>
          <cell r="L1106">
            <v>0</v>
          </cell>
          <cell r="M1106" t="str">
            <v>TRANSACIONAL</v>
          </cell>
          <cell r="N1106" t="str">
            <v>NÃO</v>
          </cell>
          <cell r="O1106" t="str">
            <v>AS-IS</v>
          </cell>
        </row>
        <row r="1107">
          <cell r="B1107" t="str">
            <v>AT_1104</v>
          </cell>
          <cell r="C1107" t="str">
            <v>FIN_FAT</v>
          </cell>
          <cell r="D1107" t="str">
            <v>Faturamento / Balança</v>
          </cell>
          <cell r="E1107" t="str">
            <v>FAT_VENDA DE FERTILIZANTES</v>
          </cell>
          <cell r="F1107" t="str">
            <v>Financeiro</v>
          </cell>
          <cell r="G1107" t="str">
            <v>Faturamento / Balança</v>
          </cell>
          <cell r="H1107" t="str">
            <v>Faturamento Fertilizantes</v>
          </cell>
          <cell r="I1107">
            <v>30</v>
          </cell>
          <cell r="J1107" t="str">
            <v>Lançar OC e emitir NF, conferir granulometria e entregar documentação e NF ao motorista</v>
          </cell>
          <cell r="K1107" t="str">
            <v>SIM</v>
          </cell>
          <cell r="L1107">
            <v>0</v>
          </cell>
          <cell r="M1107" t="str">
            <v>TRANSACIONAL</v>
          </cell>
          <cell r="N1107" t="str">
            <v>NÃO</v>
          </cell>
          <cell r="O1107" t="str">
            <v>AS-IS</v>
          </cell>
        </row>
        <row r="1108">
          <cell r="B1108" t="str">
            <v>AT_1105</v>
          </cell>
          <cell r="C1108" t="str">
            <v>FIN_FAT</v>
          </cell>
          <cell r="D1108" t="str">
            <v>Faturamento / Balança</v>
          </cell>
          <cell r="E1108" t="str">
            <v>FAT_COMPRA DE QUIMICOS, GLP E OLEO</v>
          </cell>
          <cell r="F1108" t="str">
            <v>Financeiro</v>
          </cell>
          <cell r="G1108" t="str">
            <v>Faturamento / Balança</v>
          </cell>
          <cell r="H1108" t="str">
            <v>Compra de Químicos, GLP e Óleo BPF</v>
          </cell>
          <cell r="I1108">
            <v>31</v>
          </cell>
          <cell r="J1108" t="str">
            <v>Assinar CTRC e canhoto da NF, entregar via do motorista e liberar caminhão</v>
          </cell>
          <cell r="K1108" t="str">
            <v>SIM</v>
          </cell>
          <cell r="L1108">
            <v>0</v>
          </cell>
          <cell r="M1108" t="str">
            <v>TRANSACIONAL</v>
          </cell>
          <cell r="N1108" t="str">
            <v>NÃO</v>
          </cell>
          <cell r="O1108" t="str">
            <v>AS-IS</v>
          </cell>
        </row>
        <row r="1109">
          <cell r="B1109" t="str">
            <v>AT_1106</v>
          </cell>
          <cell r="C1109" t="str">
            <v>FIN_FAT</v>
          </cell>
          <cell r="D1109" t="str">
            <v>Faturamento / Balança</v>
          </cell>
          <cell r="E1109" t="str">
            <v>FAT_COMPRA DE CACAU</v>
          </cell>
          <cell r="F1109" t="str">
            <v>Financeiro</v>
          </cell>
          <cell r="G1109" t="str">
            <v>Faturamento / Balança</v>
          </cell>
          <cell r="H1109" t="str">
            <v>Compra de cacau</v>
          </cell>
          <cell r="I1109">
            <v>32</v>
          </cell>
          <cell r="J1109" t="str">
            <v>Abrir ticket de carga/recarga, realizar a pesagem</v>
          </cell>
          <cell r="K1109" t="str">
            <v>SIM</v>
          </cell>
          <cell r="L1109">
            <v>0</v>
          </cell>
          <cell r="M1109" t="str">
            <v>TRANSACIONAL</v>
          </cell>
          <cell r="N1109" t="str">
            <v>NÃO</v>
          </cell>
          <cell r="O1109" t="str">
            <v>AS-IS</v>
          </cell>
        </row>
        <row r="1110">
          <cell r="B1110" t="str">
            <v>AT_1107</v>
          </cell>
          <cell r="C1110" t="str">
            <v>FIN_FAT</v>
          </cell>
          <cell r="D1110" t="str">
            <v>Faturamento / Balança</v>
          </cell>
          <cell r="E1110" t="str">
            <v>FAT_COMPRA DE CACAU</v>
          </cell>
          <cell r="F1110" t="str">
            <v>Financeiro</v>
          </cell>
          <cell r="G1110" t="str">
            <v>Faturamento / Balança</v>
          </cell>
          <cell r="H1110" t="str">
            <v>Compra de cacau</v>
          </cell>
          <cell r="I1110">
            <v>33</v>
          </cell>
          <cell r="J1110" t="str">
            <v>Gerar NF de transferência para depósito, abrir ticket manual de depósito e lançar classificação</v>
          </cell>
          <cell r="K1110" t="str">
            <v>SIM</v>
          </cell>
          <cell r="L1110">
            <v>0</v>
          </cell>
          <cell r="M1110" t="str">
            <v>TRANSACIONAL</v>
          </cell>
          <cell r="N1110" t="str">
            <v>NÃO</v>
          </cell>
          <cell r="O1110" t="str">
            <v>AS-IS</v>
          </cell>
        </row>
        <row r="1111">
          <cell r="B1111" t="str">
            <v>AT_1108</v>
          </cell>
          <cell r="C1111" t="str">
            <v>FIN_FAT</v>
          </cell>
          <cell r="D1111" t="str">
            <v>Faturamento / Balança</v>
          </cell>
          <cell r="E1111" t="str">
            <v>FAT_COMPRA DE CACAU</v>
          </cell>
          <cell r="F1111" t="str">
            <v>Financeiro</v>
          </cell>
          <cell r="G1111" t="str">
            <v>Faturamento / Balança</v>
          </cell>
          <cell r="H1111" t="str">
            <v>Compra de cacau</v>
          </cell>
          <cell r="I1111">
            <v>34</v>
          </cell>
          <cell r="J1111" t="str">
            <v>Abrir ticket manual de entrada e lançar dados do carregamento</v>
          </cell>
          <cell r="K1111" t="str">
            <v>SIM</v>
          </cell>
          <cell r="L1111">
            <v>0</v>
          </cell>
          <cell r="M1111" t="str">
            <v>TRANSACIONAL</v>
          </cell>
          <cell r="N1111" t="str">
            <v>NÃO</v>
          </cell>
          <cell r="O1111" t="str">
            <v>AS-IS</v>
          </cell>
        </row>
        <row r="1112">
          <cell r="B1112" t="str">
            <v>AT_1109</v>
          </cell>
          <cell r="C1112" t="str">
            <v>FIN_FAT</v>
          </cell>
          <cell r="D1112" t="str">
            <v>Faturamento / Balança</v>
          </cell>
          <cell r="E1112" t="str">
            <v>FAT_TRANSF DE PROD ACABADO</v>
          </cell>
          <cell r="F1112" t="str">
            <v>Financeiro</v>
          </cell>
          <cell r="G1112" t="str">
            <v>Faturamento / Balança</v>
          </cell>
          <cell r="H1112" t="str">
            <v>Transferência de produto acabado</v>
          </cell>
          <cell r="I1112">
            <v>35</v>
          </cell>
          <cell r="J1112" t="str">
            <v>Vincular ticket ao produto, realizar pesagem e emitir NF de saída</v>
          </cell>
          <cell r="K1112" t="str">
            <v>SIM</v>
          </cell>
          <cell r="L1112">
            <v>0</v>
          </cell>
          <cell r="M1112" t="str">
            <v>TRANSACIONAL</v>
          </cell>
          <cell r="N1112" t="str">
            <v>NÃO</v>
          </cell>
          <cell r="O1112" t="str">
            <v>AS-IS</v>
          </cell>
        </row>
        <row r="1113">
          <cell r="B1113" t="str">
            <v>AT_1110</v>
          </cell>
          <cell r="C1113" t="str">
            <v>FIN_FAT</v>
          </cell>
          <cell r="D1113" t="str">
            <v>Faturamento / Balança</v>
          </cell>
          <cell r="E1113" t="str">
            <v>FAT_FAT DE PROD ACABADO</v>
          </cell>
          <cell r="F1113" t="str">
            <v>Financeiro</v>
          </cell>
          <cell r="G1113" t="str">
            <v>Faturamento / Balança</v>
          </cell>
          <cell r="H1113" t="str">
            <v>Faturamento de produto acabado</v>
          </cell>
          <cell r="I1113">
            <v>36</v>
          </cell>
          <cell r="J1113" t="str">
            <v>Emitir NF de saída e liberar caminhão</v>
          </cell>
          <cell r="K1113" t="str">
            <v>SIM</v>
          </cell>
          <cell r="L1113">
            <v>0</v>
          </cell>
          <cell r="M1113" t="str">
            <v>TRANSACIONAL</v>
          </cell>
          <cell r="N1113" t="str">
            <v>NÃO</v>
          </cell>
          <cell r="O1113" t="str">
            <v>AS-IS</v>
          </cell>
        </row>
        <row r="1114">
          <cell r="B1114" t="str">
            <v>AT_1111</v>
          </cell>
          <cell r="C1114" t="str">
            <v>FIN_FAT</v>
          </cell>
          <cell r="D1114" t="str">
            <v>Faturamento / Balança</v>
          </cell>
          <cell r="E1114" t="str">
            <v>FAT_FAT DE PROD ACABADO</v>
          </cell>
          <cell r="F1114" t="str">
            <v>Financeiro</v>
          </cell>
          <cell r="G1114" t="str">
            <v>Faturamento / Balança</v>
          </cell>
          <cell r="H1114" t="str">
            <v>Faturamento de produto acabado</v>
          </cell>
          <cell r="I1114">
            <v>37</v>
          </cell>
          <cell r="J1114" t="str">
            <v>Realizar pesagem e conferência do peso com a ordem de carregamento</v>
          </cell>
          <cell r="K1114" t="str">
            <v>SIM</v>
          </cell>
          <cell r="L1114">
            <v>0</v>
          </cell>
          <cell r="M1114" t="str">
            <v>TRANSACIONAL</v>
          </cell>
          <cell r="N1114" t="str">
            <v>NÃO</v>
          </cell>
          <cell r="O1114" t="str">
            <v>AS-IS</v>
          </cell>
        </row>
        <row r="1115">
          <cell r="B1115" t="str">
            <v>AT_1112</v>
          </cell>
          <cell r="C1115" t="str">
            <v>FIN_FAT</v>
          </cell>
          <cell r="D1115" t="str">
            <v>Faturamento / Balança</v>
          </cell>
          <cell r="E1115" t="str">
            <v>FAT_FAT DE PROD A GRANEL</v>
          </cell>
          <cell r="F1115" t="str">
            <v>Financeiro</v>
          </cell>
          <cell r="G1115" t="str">
            <v>Faturamento / Balança</v>
          </cell>
          <cell r="H1115" t="str">
            <v>Faturamento de produto a granel</v>
          </cell>
          <cell r="I1115">
            <v>38</v>
          </cell>
          <cell r="J1115" t="str">
            <v>Abrir ticket de saída, realizar pesagem</v>
          </cell>
          <cell r="K1115" t="str">
            <v>SIM</v>
          </cell>
          <cell r="L1115">
            <v>0</v>
          </cell>
          <cell r="M1115" t="str">
            <v>TRANSACIONAL</v>
          </cell>
          <cell r="N1115" t="str">
            <v>NÃO</v>
          </cell>
          <cell r="O1115" t="str">
            <v>AS-IS</v>
          </cell>
        </row>
        <row r="1116">
          <cell r="B1116" t="str">
            <v>AT_1113</v>
          </cell>
          <cell r="C1116" t="str">
            <v>FIN_FAT</v>
          </cell>
          <cell r="D1116" t="str">
            <v>Faturamento / Balança</v>
          </cell>
          <cell r="E1116" t="str">
            <v>FAT_EMISSÃO DE NF DE IMPORTACAO</v>
          </cell>
          <cell r="F1116" t="str">
            <v>Financeiro</v>
          </cell>
          <cell r="G1116" t="str">
            <v>Faturamento / Balança</v>
          </cell>
          <cell r="H1116" t="str">
            <v>Emissão de NF de importação de cacau</v>
          </cell>
          <cell r="I1116">
            <v>39</v>
          </cell>
          <cell r="J1116" t="str">
            <v>Emitir NF mãe de entrada, incluir NF (minuta) e realizar a pesagem</v>
          </cell>
          <cell r="K1116" t="str">
            <v>SIM</v>
          </cell>
          <cell r="L1116">
            <v>0</v>
          </cell>
          <cell r="M1116" t="str">
            <v>TRANSACIONAL</v>
          </cell>
          <cell r="N1116" t="str">
            <v>NÃO</v>
          </cell>
          <cell r="O1116" t="str">
            <v>AS-IS</v>
          </cell>
        </row>
        <row r="1117">
          <cell r="B1117" t="str">
            <v>AT_1114</v>
          </cell>
          <cell r="C1117" t="str">
            <v>FIN_FAT</v>
          </cell>
          <cell r="D1117" t="str">
            <v>Faturamento / Balança</v>
          </cell>
          <cell r="E1117" t="str">
            <v>FAT_EMISSÃO DE NF DE IMPORTACAO</v>
          </cell>
          <cell r="F1117" t="str">
            <v>Financeiro</v>
          </cell>
          <cell r="G1117" t="str">
            <v>Faturamento / Balança</v>
          </cell>
          <cell r="H1117" t="str">
            <v>Emissão de NF de importação de cacau</v>
          </cell>
          <cell r="I1117">
            <v>40</v>
          </cell>
          <cell r="J1117" t="str">
            <v xml:space="preserve">Emitir NF de entrada, abrir ticket de fábrica e recarga </v>
          </cell>
          <cell r="K1117" t="str">
            <v>SIM</v>
          </cell>
          <cell r="L1117">
            <v>0</v>
          </cell>
          <cell r="M1117" t="str">
            <v>TRANSACIONAL</v>
          </cell>
          <cell r="N1117" t="str">
            <v>NÃO</v>
          </cell>
          <cell r="O1117" t="str">
            <v>AS-IS</v>
          </cell>
        </row>
        <row r="1118">
          <cell r="B1118" t="str">
            <v>AT_1115</v>
          </cell>
          <cell r="C1118" t="str">
            <v>FIN_FAT</v>
          </cell>
          <cell r="D1118" t="str">
            <v>Faturamento / Balança</v>
          </cell>
          <cell r="E1118" t="str">
            <v>FAT_COMPRA DE CACAU FILIAL</v>
          </cell>
          <cell r="F1118" t="str">
            <v>Financeiro</v>
          </cell>
          <cell r="G1118" t="str">
            <v>Faturamento / Balança</v>
          </cell>
          <cell r="H1118" t="str">
            <v>Compra de cacau nas filiais</v>
          </cell>
          <cell r="I1118">
            <v>41</v>
          </cell>
          <cell r="J1118" t="str">
            <v>Abrir ticket de entrega, pesar sacos de cacau, lançar dados da NF e gerar NF de entrada</v>
          </cell>
          <cell r="K1118" t="str">
            <v>SIM</v>
          </cell>
          <cell r="L1118">
            <v>0</v>
          </cell>
          <cell r="M1118" t="str">
            <v>TRANSACIONAL</v>
          </cell>
          <cell r="N1118" t="str">
            <v>NÃO</v>
          </cell>
          <cell r="O1118" t="str">
            <v>AS-IS</v>
          </cell>
        </row>
        <row r="1119">
          <cell r="B1119" t="str">
            <v>AT_1116</v>
          </cell>
          <cell r="C1119" t="str">
            <v>FIN_FAT</v>
          </cell>
          <cell r="D1119" t="str">
            <v>Faturamento / Balança</v>
          </cell>
          <cell r="E1119" t="str">
            <v>FAT_COMPRA DE CACAU FILIAL</v>
          </cell>
          <cell r="F1119" t="str">
            <v>Financeiro</v>
          </cell>
          <cell r="G1119" t="str">
            <v>Faturamento / Balança</v>
          </cell>
          <cell r="H1119" t="str">
            <v>Compra de cacau nas filiais</v>
          </cell>
          <cell r="I1119">
            <v>42</v>
          </cell>
          <cell r="J1119" t="str">
            <v>Solicitar pagamento, gerar voucher de pagamento e entregar cheque</v>
          </cell>
          <cell r="K1119" t="str">
            <v>SIM</v>
          </cell>
          <cell r="L1119">
            <v>0</v>
          </cell>
          <cell r="M1119" t="str">
            <v>TRANSACIONAL</v>
          </cell>
          <cell r="N1119" t="str">
            <v>NÃO</v>
          </cell>
          <cell r="O1119" t="str">
            <v>AS-IS</v>
          </cell>
        </row>
        <row r="1120">
          <cell r="B1120" t="str">
            <v>AT_1117</v>
          </cell>
          <cell r="C1120" t="str">
            <v>FIN_FAT</v>
          </cell>
          <cell r="D1120" t="str">
            <v>Faturamento / Balança</v>
          </cell>
          <cell r="E1120" t="str">
            <v>FAT_TRANSFERIR CACAU FABRICA</v>
          </cell>
          <cell r="F1120" t="str">
            <v>Financeiro</v>
          </cell>
          <cell r="G1120" t="str">
            <v>Faturamento / Balança</v>
          </cell>
          <cell r="H1120" t="str">
            <v>Transferir cacau para fábrica</v>
          </cell>
          <cell r="I1120">
            <v>43</v>
          </cell>
          <cell r="J1120" t="str">
            <v>Gerar ticket de saída, realizar pesagem da carga e inserir classificação do cacau</v>
          </cell>
          <cell r="K1120" t="str">
            <v>SIM</v>
          </cell>
          <cell r="L1120">
            <v>0</v>
          </cell>
          <cell r="M1120" t="str">
            <v>TRANSACIONAL</v>
          </cell>
          <cell r="N1120" t="str">
            <v>NÃO</v>
          </cell>
          <cell r="O1120" t="str">
            <v>AS-IS</v>
          </cell>
        </row>
        <row r="1121">
          <cell r="B1121" t="str">
            <v>AT_1118</v>
          </cell>
          <cell r="C1121" t="str">
            <v>FIN_FAT</v>
          </cell>
          <cell r="D1121" t="str">
            <v>Faturamento / Balança</v>
          </cell>
          <cell r="E1121" t="str">
            <v>FAT_TRANSFERIR CACAU FABRICA</v>
          </cell>
          <cell r="F1121" t="str">
            <v>Financeiro</v>
          </cell>
          <cell r="G1121" t="str">
            <v>Faturamento / Balança</v>
          </cell>
          <cell r="H1121" t="str">
            <v>Transferir cacau para fábrica</v>
          </cell>
          <cell r="I1121">
            <v>44</v>
          </cell>
          <cell r="J1121" t="str">
            <v>Aplicar ticket no contrato da fábrica, gerar NF, boletim de embarque e autorização de pagamento de frete</v>
          </cell>
          <cell r="K1121" t="str">
            <v>SIM</v>
          </cell>
          <cell r="L1121">
            <v>0</v>
          </cell>
          <cell r="M1121" t="str">
            <v>TRANSACIONAL</v>
          </cell>
          <cell r="N1121" t="str">
            <v>NÃO</v>
          </cell>
          <cell r="O1121" t="str">
            <v>AS-IS</v>
          </cell>
        </row>
        <row r="1122">
          <cell r="B1122" t="str">
            <v>AT_1119</v>
          </cell>
          <cell r="C1122" t="str">
            <v>FIN_FAT</v>
          </cell>
          <cell r="D1122" t="str">
            <v>Faturamento / Balança</v>
          </cell>
          <cell r="E1122" t="str">
            <v>FAT_IMP. LISINA_TRIONINA</v>
          </cell>
          <cell r="F1122" t="str">
            <v>Financeiro</v>
          </cell>
          <cell r="G1122" t="str">
            <v>Faturamento / Balança</v>
          </cell>
          <cell r="H1122" t="str">
            <v>Faturamento para Importação de Lisina e Trionina</v>
          </cell>
          <cell r="I1122">
            <v>45</v>
          </cell>
          <cell r="J1122" t="str">
            <v>Abrir e aplicar ticket, gerar NF, identificar NF no Code Web do SeFaz e encaminhar ao porto</v>
          </cell>
          <cell r="K1122" t="str">
            <v>SIM</v>
          </cell>
          <cell r="L1122">
            <v>0</v>
          </cell>
          <cell r="M1122" t="str">
            <v>TRANSACIONAL</v>
          </cell>
          <cell r="N1122" t="str">
            <v>NÃO</v>
          </cell>
          <cell r="O1122" t="str">
            <v>AS-IS</v>
          </cell>
        </row>
        <row r="1123">
          <cell r="B1123" t="str">
            <v>AT_1120</v>
          </cell>
          <cell r="C1123" t="str">
            <v>FIN_FAT</v>
          </cell>
          <cell r="D1123" t="str">
            <v>Faturamento / Balança</v>
          </cell>
          <cell r="E1123" t="str">
            <v>FAT_Nota de Cobertura</v>
          </cell>
          <cell r="F1123" t="str">
            <v>Financeiro</v>
          </cell>
          <cell r="G1123" t="str">
            <v>Faturamento / Balança</v>
          </cell>
          <cell r="H1123" t="str">
            <v>Nota de cobertura</v>
          </cell>
          <cell r="I1123">
            <v>46</v>
          </cell>
          <cell r="J1123" t="str">
            <v>Abrir Ticket de saída para soja, inserir dados da NF, gerar NF e encaminhar ao porto, controladoria e fiscal</v>
          </cell>
          <cell r="K1123" t="str">
            <v>SIM</v>
          </cell>
          <cell r="L1123">
            <v>0</v>
          </cell>
          <cell r="M1123" t="str">
            <v>TRANSACIONAL</v>
          </cell>
          <cell r="N1123" t="str">
            <v>SIM</v>
          </cell>
          <cell r="O1123" t="str">
            <v>CSC</v>
          </cell>
        </row>
        <row r="1124">
          <cell r="B1124" t="str">
            <v>AT_1121</v>
          </cell>
          <cell r="C1124" t="str">
            <v>FIN_FAT</v>
          </cell>
          <cell r="D1124" t="str">
            <v>Faturamento / Balança</v>
          </cell>
          <cell r="E1124" t="str">
            <v>FAT_REMESSA DE SOJA</v>
          </cell>
          <cell r="F1124" t="str">
            <v>Financeiro</v>
          </cell>
          <cell r="G1124" t="str">
            <v>Faturamento / Balança</v>
          </cell>
          <cell r="H1124" t="str">
            <v>Lançamento de NF de Remessa de Carga de Soja</v>
          </cell>
          <cell r="I1124">
            <v>47</v>
          </cell>
          <cell r="J1124" t="str">
            <v>Abrir ticket, inserir dados da NF, inserir classificação e gerar chave do ticket</v>
          </cell>
          <cell r="K1124" t="str">
            <v>SIM</v>
          </cell>
          <cell r="L1124">
            <v>0</v>
          </cell>
          <cell r="M1124" t="str">
            <v>TRANSACIONAL</v>
          </cell>
          <cell r="N1124" t="str">
            <v>NÃO</v>
          </cell>
          <cell r="O1124" t="str">
            <v>AS-IS</v>
          </cell>
        </row>
        <row r="1125">
          <cell r="B1125" t="str">
            <v>AT_1122</v>
          </cell>
          <cell r="C1125" t="str">
            <v>FIN_FAT</v>
          </cell>
          <cell r="D1125" t="str">
            <v>Faturamento / Balança</v>
          </cell>
          <cell r="E1125" t="str">
            <v>FAT_REMESSA DE SOJA</v>
          </cell>
          <cell r="F1125" t="str">
            <v>Financeiro</v>
          </cell>
          <cell r="G1125" t="str">
            <v>Faturamento / Balança</v>
          </cell>
          <cell r="H1125" t="str">
            <v>Lançamento de NF de Remessa de Carga de Soja</v>
          </cell>
          <cell r="I1125">
            <v>48</v>
          </cell>
          <cell r="J1125" t="str">
            <v>Aplicar Ticket ao contrato e gerar NF de remessa</v>
          </cell>
          <cell r="K1125" t="str">
            <v>SIM</v>
          </cell>
          <cell r="L1125">
            <v>0</v>
          </cell>
          <cell r="M1125" t="str">
            <v>TRANSACIONAL</v>
          </cell>
          <cell r="N1125" t="str">
            <v>NÃO</v>
          </cell>
          <cell r="O1125" t="str">
            <v>AS-IS</v>
          </cell>
        </row>
        <row r="1126">
          <cell r="B1126" t="str">
            <v>AT_1123</v>
          </cell>
          <cell r="C1126" t="str">
            <v>FIN_FAT</v>
          </cell>
          <cell r="D1126" t="str">
            <v>Faturamento / Balança</v>
          </cell>
          <cell r="E1126" t="str">
            <v>FAT_COMPRA DE MP E QUIMICOS</v>
          </cell>
          <cell r="F1126" t="str">
            <v>Financeiro</v>
          </cell>
          <cell r="G1126" t="str">
            <v>Faturamento / Balança</v>
          </cell>
          <cell r="H1126" t="str">
            <v>Compra de matéria-prima e químicos</v>
          </cell>
          <cell r="I1126">
            <v>49</v>
          </cell>
          <cell r="J1126" t="str">
            <v>Realizar conferência da NF e cadastro, realizar pesagem e liberar caminhão</v>
          </cell>
          <cell r="K1126" t="str">
            <v>SIM</v>
          </cell>
          <cell r="L1126">
            <v>0</v>
          </cell>
          <cell r="M1126" t="str">
            <v>TRANSACIONAL</v>
          </cell>
          <cell r="N1126" t="str">
            <v>NÃO</v>
          </cell>
          <cell r="O1126" t="str">
            <v>AS-IS</v>
          </cell>
        </row>
        <row r="1127">
          <cell r="B1127" t="str">
            <v>AT_1124</v>
          </cell>
          <cell r="C1127" t="str">
            <v>FIN_FAT</v>
          </cell>
          <cell r="D1127" t="str">
            <v>Faturamento / Balança</v>
          </cell>
          <cell r="E1127" t="str">
            <v>FAT_VENDA DE ALCOOL</v>
          </cell>
          <cell r="F1127" t="str">
            <v>Financeiro</v>
          </cell>
          <cell r="G1127" t="str">
            <v>Faturamento / Balança</v>
          </cell>
          <cell r="H1127" t="str">
            <v>Venda de álcool hidratado e anidro</v>
          </cell>
          <cell r="I1127">
            <v>50</v>
          </cell>
          <cell r="J1127" t="str">
            <v>Gerar relatório de vendas, realizar conferência com a ordem de carregamento e conferir documentação do caminhão</v>
          </cell>
          <cell r="K1127" t="str">
            <v>SIM</v>
          </cell>
          <cell r="L1127">
            <v>0</v>
          </cell>
          <cell r="M1127" t="str">
            <v>TRANSACIONAL</v>
          </cell>
          <cell r="N1127" t="str">
            <v>NÃO</v>
          </cell>
          <cell r="O1127" t="str">
            <v>AS-IS</v>
          </cell>
        </row>
        <row r="1128">
          <cell r="B1128" t="str">
            <v>AT_1125</v>
          </cell>
          <cell r="C1128" t="str">
            <v>FIN_FAT</v>
          </cell>
          <cell r="D1128" t="str">
            <v>Faturamento / Balança</v>
          </cell>
          <cell r="E1128" t="str">
            <v>FAT_VENDA DE ALCOOL</v>
          </cell>
          <cell r="F1128" t="str">
            <v>Financeiro</v>
          </cell>
          <cell r="G1128" t="str">
            <v>Faturamento / Balança</v>
          </cell>
          <cell r="H1128" t="str">
            <v>Venda de álcool hidratado e anidro</v>
          </cell>
          <cell r="I1128">
            <v>51</v>
          </cell>
          <cell r="J1128" t="str">
            <v>Gerar ordem de carregamento, aplicar checklist e realizar pesagem</v>
          </cell>
          <cell r="K1128" t="str">
            <v>SIM</v>
          </cell>
          <cell r="L1128">
            <v>0</v>
          </cell>
          <cell r="M1128" t="str">
            <v>TRANSACIONAL</v>
          </cell>
          <cell r="N1128" t="str">
            <v>NÃO</v>
          </cell>
          <cell r="O1128" t="str">
            <v>AS-IS</v>
          </cell>
        </row>
        <row r="1129">
          <cell r="B1129" t="str">
            <v>AT_1126</v>
          </cell>
          <cell r="C1129" t="str">
            <v>FIN_FAT</v>
          </cell>
          <cell r="D1129" t="str">
            <v>Faturamento / Balança</v>
          </cell>
          <cell r="E1129" t="str">
            <v>FAT_VENDA DE ALCOOL</v>
          </cell>
          <cell r="F1129" t="str">
            <v>Financeiro</v>
          </cell>
          <cell r="G1129" t="str">
            <v>Faturamento / Balança</v>
          </cell>
          <cell r="H1129" t="str">
            <v>Venda de álcool hidratado e anidro</v>
          </cell>
          <cell r="I1129">
            <v>52</v>
          </cell>
          <cell r="J1129" t="str">
            <v>Realizar conferência da NF x Pedido, realizar classificação e realizar pesagem</v>
          </cell>
          <cell r="K1129" t="str">
            <v>SIM</v>
          </cell>
          <cell r="L1129">
            <v>0</v>
          </cell>
          <cell r="M1129" t="str">
            <v>TRANSACIONAL</v>
          </cell>
          <cell r="N1129" t="str">
            <v>NÃO</v>
          </cell>
          <cell r="O1129" t="str">
            <v>AS-IS</v>
          </cell>
        </row>
        <row r="1130">
          <cell r="B1130" t="str">
            <v>AT_1127</v>
          </cell>
          <cell r="C1130" t="str">
            <v>FIN_FAT</v>
          </cell>
          <cell r="D1130" t="str">
            <v>Faturamento / Balança</v>
          </cell>
          <cell r="E1130" t="str">
            <v>FAT_REMESSA PARA INDUSTRIALIZACAO</v>
          </cell>
          <cell r="F1130" t="str">
            <v>Financeiro</v>
          </cell>
          <cell r="G1130" t="str">
            <v>Faturamento / Balança</v>
          </cell>
          <cell r="H1130" t="str">
            <v>Remessa para industrialização</v>
          </cell>
          <cell r="I1130">
            <v>53</v>
          </cell>
          <cell r="J1130" t="str">
            <v>Informar o número da NF de Industrialização, emitir NF de remessa e liberar caminhão</v>
          </cell>
          <cell r="K1130" t="str">
            <v>SIM</v>
          </cell>
          <cell r="L1130">
            <v>0</v>
          </cell>
          <cell r="M1130" t="str">
            <v>TRANSACIONAL</v>
          </cell>
          <cell r="N1130" t="str">
            <v>NÃO</v>
          </cell>
          <cell r="O1130" t="str">
            <v>AS-IS</v>
          </cell>
        </row>
        <row r="1131">
          <cell r="B1131" t="str">
            <v>AT_1128</v>
          </cell>
          <cell r="C1131" t="str">
            <v>FIN_FAT</v>
          </cell>
          <cell r="D1131" t="str">
            <v>Faturamento / Balança</v>
          </cell>
          <cell r="E1131" t="str">
            <v>FAT_REMESSA PARA INDUSTRIALIZACAO</v>
          </cell>
          <cell r="F1131" t="str">
            <v>Financeiro</v>
          </cell>
          <cell r="G1131" t="str">
            <v>Faturamento / Balança</v>
          </cell>
          <cell r="H1131" t="str">
            <v>Remessa para industrialização</v>
          </cell>
          <cell r="I1131">
            <v>55</v>
          </cell>
          <cell r="J1131" t="str">
            <v>Realizar a pesagem bruta do caminhão</v>
          </cell>
          <cell r="K1131" t="str">
            <v>SIM</v>
          </cell>
          <cell r="L1131">
            <v>0</v>
          </cell>
          <cell r="M1131" t="str">
            <v>TRANSACIONAL</v>
          </cell>
          <cell r="N1131" t="str">
            <v>NÃO</v>
          </cell>
          <cell r="O1131" t="str">
            <v>AS-IS</v>
          </cell>
        </row>
        <row r="1132">
          <cell r="B1132" t="str">
            <v>AT_1129</v>
          </cell>
          <cell r="C1132" t="str">
            <v>FIN_FAT</v>
          </cell>
          <cell r="D1132" t="str">
            <v>Faturamento / Balança</v>
          </cell>
          <cell r="E1132" t="str">
            <v>FAT_REMESSA PARA INDUSTRIALIZACAO</v>
          </cell>
          <cell r="F1132" t="str">
            <v>Financeiro</v>
          </cell>
          <cell r="G1132" t="str">
            <v>Faturamento / Balança</v>
          </cell>
          <cell r="H1132" t="str">
            <v>Remessa para industrialização</v>
          </cell>
          <cell r="I1132">
            <v>56</v>
          </cell>
          <cell r="J1132" t="str">
            <v>Emitir NF de venda</v>
          </cell>
          <cell r="K1132" t="str">
            <v>SIM</v>
          </cell>
          <cell r="L1132">
            <v>0</v>
          </cell>
          <cell r="M1132" t="str">
            <v>TRANSACIONAL</v>
          </cell>
          <cell r="N1132" t="str">
            <v>NÃO</v>
          </cell>
          <cell r="O1132" t="str">
            <v>AS-IS</v>
          </cell>
        </row>
        <row r="1133">
          <cell r="B1133" t="str">
            <v>AT_1130</v>
          </cell>
          <cell r="C1133" t="str">
            <v>FIN_FAT</v>
          </cell>
          <cell r="D1133" t="str">
            <v>Faturamento / Balança</v>
          </cell>
          <cell r="E1133" t="str">
            <v>FAT_FATURAMENTO INDUSTRIALIZACAO</v>
          </cell>
          <cell r="F1133" t="str">
            <v>Financeiro</v>
          </cell>
          <cell r="G1133" t="str">
            <v>Faturamento / Balança</v>
          </cell>
          <cell r="H1133" t="str">
            <v>Faturamento Industrialização</v>
          </cell>
          <cell r="I1133">
            <v>57</v>
          </cell>
          <cell r="J1133" t="str">
            <v>Informar dados do pedido, produto, pedido de venda e emitir NF</v>
          </cell>
          <cell r="K1133" t="str">
            <v>SIM</v>
          </cell>
          <cell r="L1133">
            <v>0</v>
          </cell>
          <cell r="M1133" t="str">
            <v>TRANSACIONAL</v>
          </cell>
          <cell r="N1133" t="str">
            <v>NÃO</v>
          </cell>
          <cell r="O1133" t="str">
            <v>AS-IS</v>
          </cell>
        </row>
        <row r="1134">
          <cell r="B1134" t="str">
            <v>AT_1131</v>
          </cell>
          <cell r="C1134" t="str">
            <v>FIN_FAT</v>
          </cell>
          <cell r="D1134" t="str">
            <v>Faturamento / Balança</v>
          </cell>
          <cell r="E1134" t="str">
            <v>FAT_CANCELAR NF</v>
          </cell>
          <cell r="F1134" t="str">
            <v>Financeiro</v>
          </cell>
          <cell r="G1134" t="str">
            <v>Faturamento / Balança</v>
          </cell>
          <cell r="H1134" t="str">
            <v>Cancelar NF</v>
          </cell>
          <cell r="I1134">
            <v>58</v>
          </cell>
          <cell r="J1134" t="str">
            <v>Solicitar estorno de lote contábil e financeiro, cancelar quitação e cancelar NF</v>
          </cell>
          <cell r="K1134" t="str">
            <v>SIM</v>
          </cell>
          <cell r="L1134">
            <v>0</v>
          </cell>
          <cell r="M1134" t="str">
            <v>TRANSACIONAL</v>
          </cell>
          <cell r="N1134" t="str">
            <v>SIM</v>
          </cell>
          <cell r="O1134" t="str">
            <v>CSC</v>
          </cell>
        </row>
        <row r="1135">
          <cell r="B1135" t="str">
            <v>AT_1132</v>
          </cell>
          <cell r="C1135" t="str">
            <v>FIN_FAT</v>
          </cell>
          <cell r="D1135" t="str">
            <v>Faturamento / Balança</v>
          </cell>
          <cell r="E1135" t="str">
            <v>FAT_FAT SOJA MILHO E TRIGO</v>
          </cell>
          <cell r="F1135" t="str">
            <v>Financeiro</v>
          </cell>
          <cell r="G1135" t="str">
            <v>Faturamento / Balança</v>
          </cell>
          <cell r="H1135" t="str">
            <v>Faturamento soja, milho e trigo</v>
          </cell>
          <cell r="I1135">
            <v>59</v>
          </cell>
          <cell r="J1135" t="str">
            <v>Cadastrar e aplicar ticket, lançar NF de retorno e emitir NF</v>
          </cell>
          <cell r="K1135" t="str">
            <v>SIM</v>
          </cell>
          <cell r="L1135">
            <v>0</v>
          </cell>
          <cell r="M1135" t="str">
            <v>TRANSACIONAL</v>
          </cell>
          <cell r="N1135" t="str">
            <v>NÃO</v>
          </cell>
          <cell r="O1135" t="str">
            <v>AS-IS</v>
          </cell>
        </row>
        <row r="1136">
          <cell r="B1136" t="str">
            <v>AT_1133</v>
          </cell>
          <cell r="C1136" t="str">
            <v>FIN_FAT</v>
          </cell>
          <cell r="D1136" t="str">
            <v>Faturamento / Balança</v>
          </cell>
          <cell r="E1136" t="str">
            <v>FAT_FAT LENHA</v>
          </cell>
          <cell r="F1136" t="str">
            <v>Financeiro</v>
          </cell>
          <cell r="G1136" t="str">
            <v>Faturamento / Balança</v>
          </cell>
          <cell r="H1136" t="str">
            <v>Faturamento Lenha</v>
          </cell>
          <cell r="I1136">
            <v>60</v>
          </cell>
          <cell r="J1136" t="str">
            <v>Emitir a NF de venda conforme pedido, emitir NF de exaustão e entregar NFs ao florestal</v>
          </cell>
          <cell r="K1136" t="str">
            <v>SIM</v>
          </cell>
          <cell r="L1136">
            <v>0</v>
          </cell>
          <cell r="M1136" t="str">
            <v>TRANSACIONAL</v>
          </cell>
          <cell r="N1136" t="str">
            <v>NÃO</v>
          </cell>
          <cell r="O1136" t="str">
            <v>AS-IS</v>
          </cell>
        </row>
        <row r="1137">
          <cell r="B1137" t="str">
            <v>AT_1134</v>
          </cell>
          <cell r="C1137" t="str">
            <v>FIN_FAT</v>
          </cell>
          <cell r="D1137" t="str">
            <v>Faturamento / Balança</v>
          </cell>
          <cell r="E1137" t="str">
            <v>FAT_IMP SOJA MILHO TRIGO E BIOPRODUTOS</v>
          </cell>
          <cell r="F1137" t="str">
            <v>Financeiro</v>
          </cell>
          <cell r="G1137" t="str">
            <v>Faturamento / Balança</v>
          </cell>
          <cell r="H1137" t="str">
            <v>Importação de Soja, Milho, Trigo e Bioprodutos</v>
          </cell>
          <cell r="I1137">
            <v>61</v>
          </cell>
          <cell r="J1137" t="str">
            <v>Criar  e aplicar ticket de entrada, inserir dados da importação e emitir NF de importação</v>
          </cell>
          <cell r="K1137" t="str">
            <v>SIM</v>
          </cell>
          <cell r="L1137">
            <v>0</v>
          </cell>
          <cell r="M1137" t="str">
            <v>TRANSACIONAL</v>
          </cell>
          <cell r="N1137" t="str">
            <v>NÃO</v>
          </cell>
          <cell r="O1137" t="str">
            <v>AS-IS</v>
          </cell>
        </row>
        <row r="1138">
          <cell r="B1138" t="str">
            <v>AT_1135</v>
          </cell>
          <cell r="C1138" t="str">
            <v>FIN_FAT</v>
          </cell>
          <cell r="D1138" t="str">
            <v>Faturamento / Balança</v>
          </cell>
          <cell r="E1138" t="str">
            <v>FAT_IMP SOJA MILHO TRIGO E BIOPRODUTOS</v>
          </cell>
          <cell r="F1138" t="str">
            <v>Financeiro</v>
          </cell>
          <cell r="G1138" t="str">
            <v>Faturamento / Balança</v>
          </cell>
          <cell r="H1138" t="str">
            <v>Importação de Soja, Milho, Trigo e Bioprodutos</v>
          </cell>
          <cell r="I1138">
            <v>62</v>
          </cell>
          <cell r="J1138" t="str">
            <v>Emitir NFs de remessa e encaminhar a Intergate e comercial</v>
          </cell>
          <cell r="K1138" t="str">
            <v>SIM</v>
          </cell>
          <cell r="L1138">
            <v>0</v>
          </cell>
          <cell r="M1138" t="str">
            <v>TRANSACIONAL</v>
          </cell>
          <cell r="N1138" t="str">
            <v>NÃO</v>
          </cell>
          <cell r="O1138" t="str">
            <v>AS-IS</v>
          </cell>
        </row>
        <row r="1139">
          <cell r="B1139" t="str">
            <v>AT_1136</v>
          </cell>
          <cell r="C1139" t="str">
            <v>FIN_FAT</v>
          </cell>
          <cell r="D1139" t="str">
            <v>Faturamento / Balança</v>
          </cell>
          <cell r="E1139" t="str">
            <v>FAT_FATURAMENTO BLUE OCEAN</v>
          </cell>
          <cell r="F1139" t="str">
            <v>Financeiro</v>
          </cell>
          <cell r="G1139" t="str">
            <v>Faturamento / Balança</v>
          </cell>
          <cell r="H1139" t="str">
            <v>Faturamento Blue Ocean</v>
          </cell>
          <cell r="I1139">
            <v>63</v>
          </cell>
          <cell r="J1139" t="str">
            <v>Emitir NF no site da prefeitura de Paranguá, gerar boleto de pagamento e encaminhar a Blue Ocean</v>
          </cell>
          <cell r="K1139" t="str">
            <v>SIM</v>
          </cell>
          <cell r="L1139">
            <v>0</v>
          </cell>
          <cell r="M1139" t="str">
            <v>TRANSACIONAL</v>
          </cell>
          <cell r="N1139" t="str">
            <v>SIM</v>
          </cell>
          <cell r="O1139" t="str">
            <v>CSC</v>
          </cell>
        </row>
        <row r="1140">
          <cell r="B1140" t="str">
            <v>AT_1137</v>
          </cell>
          <cell r="C1140" t="str">
            <v>FIN_FAT</v>
          </cell>
          <cell r="D1140" t="str">
            <v>Faturamento / Balança</v>
          </cell>
          <cell r="E1140" t="str">
            <v>-</v>
          </cell>
          <cell r="F1140" t="str">
            <v>Financeiro</v>
          </cell>
          <cell r="G1140" t="str">
            <v>Faturamento / Balança</v>
          </cell>
          <cell r="H1140" t="str">
            <v>TODOS</v>
          </cell>
          <cell r="I1140">
            <v>64</v>
          </cell>
          <cell r="J1140" t="str">
            <v>Atender a fornecedores</v>
          </cell>
          <cell r="K1140" t="str">
            <v>SIM</v>
          </cell>
          <cell r="L1140" t="str">
            <v>INTERFERÊNCIA</v>
          </cell>
          <cell r="M1140" t="str">
            <v>INTERFERÊNCIA</v>
          </cell>
          <cell r="N1140" t="str">
            <v>SIM</v>
          </cell>
          <cell r="O1140" t="str">
            <v>INTERFERÊNCIA</v>
          </cell>
        </row>
        <row r="1141">
          <cell r="B1141" t="str">
            <v>AT_1138</v>
          </cell>
          <cell r="C1141" t="str">
            <v>FIN_FAT</v>
          </cell>
          <cell r="D1141" t="str">
            <v>Faturamento / Balança</v>
          </cell>
          <cell r="E1141" t="str">
            <v>-</v>
          </cell>
          <cell r="F1141" t="str">
            <v>Financeiro</v>
          </cell>
          <cell r="G1141" t="str">
            <v>Faturamento / Balança</v>
          </cell>
          <cell r="H1141" t="str">
            <v>TODOS</v>
          </cell>
          <cell r="I1141">
            <v>65</v>
          </cell>
          <cell r="J1141" t="str">
            <v>Atender a clientes internos</v>
          </cell>
          <cell r="K1141" t="str">
            <v>SIM</v>
          </cell>
          <cell r="L1141" t="str">
            <v>INTERFERÊNCIA</v>
          </cell>
          <cell r="M1141" t="str">
            <v>INTERFERÊNCIA</v>
          </cell>
          <cell r="N1141" t="str">
            <v>SIM</v>
          </cell>
          <cell r="O1141" t="str">
            <v>INTERFERÊNCIA</v>
          </cell>
        </row>
        <row r="1142">
          <cell r="B1142" t="str">
            <v>AT_1139</v>
          </cell>
          <cell r="C1142" t="str">
            <v>FIN_FAT</v>
          </cell>
          <cell r="D1142" t="str">
            <v>Faturamento / Balança</v>
          </cell>
          <cell r="E1142" t="str">
            <v>-</v>
          </cell>
          <cell r="F1142" t="str">
            <v>Financeiro</v>
          </cell>
          <cell r="G1142" t="str">
            <v>Faturamento / Balança</v>
          </cell>
          <cell r="H1142" t="str">
            <v>TODOS</v>
          </cell>
          <cell r="I1142">
            <v>66</v>
          </cell>
          <cell r="J1142" t="str">
            <v>Elaborar relatórios diversos</v>
          </cell>
          <cell r="K1142" t="str">
            <v>SIM</v>
          </cell>
          <cell r="L1142" t="str">
            <v>INTERFERÊNCIA</v>
          </cell>
          <cell r="M1142" t="str">
            <v>TRANSACIONAL</v>
          </cell>
          <cell r="N1142" t="str">
            <v>SIM</v>
          </cell>
          <cell r="O1142" t="str">
            <v>CSC</v>
          </cell>
        </row>
        <row r="1143">
          <cell r="B1143" t="str">
            <v>AT_1140</v>
          </cell>
          <cell r="C1143">
            <v>0</v>
          </cell>
          <cell r="D1143" t="str">
            <v>Contabilidade</v>
          </cell>
          <cell r="E1143">
            <v>0</v>
          </cell>
          <cell r="F1143" t="str">
            <v>Controladoria</v>
          </cell>
          <cell r="G1143" t="str">
            <v>Contabilidade Corporativa</v>
          </cell>
          <cell r="H1143" t="str">
            <v>Análise de Resultado - Cacau</v>
          </cell>
          <cell r="I1143">
            <v>1</v>
          </cell>
          <cell r="J1143" t="str">
            <v>Gerar relatórios de Resultados Operacionais e Contábil, Inserir informações na Planilha de Apuração e solicitar correção ou corrigir manualmente quando necessário</v>
          </cell>
          <cell r="K1143" t="str">
            <v>NÃO</v>
          </cell>
          <cell r="L1143">
            <v>0</v>
          </cell>
          <cell r="M1143" t="str">
            <v>TRANSACIONAL</v>
          </cell>
          <cell r="N1143" t="str">
            <v>SIM</v>
          </cell>
          <cell r="O1143" t="str">
            <v>CSC</v>
          </cell>
        </row>
        <row r="1144">
          <cell r="B1144" t="str">
            <v>AT_1141</v>
          </cell>
          <cell r="C1144">
            <v>0</v>
          </cell>
          <cell r="D1144" t="str">
            <v>Contabilidade</v>
          </cell>
          <cell r="E1144">
            <v>0</v>
          </cell>
          <cell r="F1144" t="str">
            <v>Controladoria</v>
          </cell>
          <cell r="G1144" t="str">
            <v>Contabilidade Corporativa</v>
          </cell>
          <cell r="H1144" t="str">
            <v>Análise de Resultado - Cacau</v>
          </cell>
          <cell r="I1144">
            <v>2</v>
          </cell>
          <cell r="J1144" t="str">
            <v>Analisar resultado, preencher justificativas de variações, validar com Controller e Reportar para Decatur</v>
          </cell>
          <cell r="K1144" t="str">
            <v>NÃO</v>
          </cell>
          <cell r="L1144">
            <v>0</v>
          </cell>
          <cell r="M1144" t="str">
            <v>NÃO TRANSACIONAL</v>
          </cell>
          <cell r="N1144" t="str">
            <v>NÃO</v>
          </cell>
          <cell r="O1144" t="str">
            <v>AS-IS</v>
          </cell>
        </row>
        <row r="1145">
          <cell r="B1145" t="str">
            <v>AT_1142</v>
          </cell>
          <cell r="C1145">
            <v>0</v>
          </cell>
          <cell r="D1145" t="str">
            <v>Contabilidade</v>
          </cell>
          <cell r="E1145">
            <v>0</v>
          </cell>
          <cell r="F1145" t="str">
            <v>Controladoria</v>
          </cell>
          <cell r="G1145" t="str">
            <v>Contabilidade Corporativa</v>
          </cell>
          <cell r="H1145" t="str">
            <v>Reconciliação Folha de Pagamento</v>
          </cell>
          <cell r="I1145">
            <v>3</v>
          </cell>
          <cell r="J1145" t="str">
            <v>Gerar relatório de balanço, conciliar balanço com folha de pagamento, Analisar reconciliação, solicitar correções ou corrigir manualmente se necessário</v>
          </cell>
          <cell r="K1145" t="str">
            <v>NÃO</v>
          </cell>
          <cell r="L1145">
            <v>0</v>
          </cell>
          <cell r="M1145" t="str">
            <v>TRANSACIONAL</v>
          </cell>
          <cell r="N1145" t="str">
            <v>SIM</v>
          </cell>
          <cell r="O1145" t="str">
            <v>CSC</v>
          </cell>
        </row>
        <row r="1146">
          <cell r="B1146" t="str">
            <v>AT_1143</v>
          </cell>
          <cell r="C1146">
            <v>0</v>
          </cell>
          <cell r="D1146" t="str">
            <v>Contabilidade</v>
          </cell>
          <cell r="E1146">
            <v>0</v>
          </cell>
          <cell r="F1146" t="str">
            <v>Controladoria</v>
          </cell>
          <cell r="G1146" t="str">
            <v>Contabilidade Corporativa</v>
          </cell>
          <cell r="H1146" t="str">
            <v>Reconciliação Folha de Pagamento</v>
          </cell>
          <cell r="I1146">
            <v>4</v>
          </cell>
          <cell r="J1146" t="str">
            <v>Validar reconciliação, Imprimir e Colher assinatura do Gestor, Reportar para Decatur e Arquivar reconciliação</v>
          </cell>
          <cell r="K1146" t="str">
            <v>NÃO</v>
          </cell>
          <cell r="L1146">
            <v>0</v>
          </cell>
          <cell r="M1146" t="str">
            <v>TRANSACIONAL</v>
          </cell>
          <cell r="N1146" t="str">
            <v>SIM</v>
          </cell>
          <cell r="O1146" t="str">
            <v>CSC</v>
          </cell>
        </row>
        <row r="1147">
          <cell r="B1147" t="str">
            <v>AT_1144</v>
          </cell>
          <cell r="C1147">
            <v>0</v>
          </cell>
          <cell r="D1147" t="str">
            <v>Contabilidade</v>
          </cell>
          <cell r="E1147">
            <v>0</v>
          </cell>
          <cell r="F1147" t="str">
            <v>Controladoria</v>
          </cell>
          <cell r="G1147" t="str">
            <v>Contabilidade Corporativa</v>
          </cell>
          <cell r="H1147" t="str">
            <v>Reconciliação Folha de Pagamento</v>
          </cell>
          <cell r="I1147">
            <v>5</v>
          </cell>
          <cell r="J1147" t="str">
            <v>Gerar relatório de balanço, conciliar balanço com folha de pagamento, inserir informações na planilha de reconciliação</v>
          </cell>
          <cell r="K1147" t="str">
            <v>NÃO</v>
          </cell>
          <cell r="L1147">
            <v>0</v>
          </cell>
          <cell r="M1147" t="str">
            <v>TRANSACIONAL</v>
          </cell>
          <cell r="N1147" t="str">
            <v>SIM</v>
          </cell>
          <cell r="O1147" t="str">
            <v>CSC</v>
          </cell>
        </row>
        <row r="1148">
          <cell r="B1148" t="str">
            <v>AT_1145</v>
          </cell>
          <cell r="C1148">
            <v>0</v>
          </cell>
          <cell r="D1148" t="str">
            <v>Contabilidade</v>
          </cell>
          <cell r="E1148">
            <v>0</v>
          </cell>
          <cell r="F1148" t="str">
            <v>Controladoria</v>
          </cell>
          <cell r="G1148" t="str">
            <v>Contabilidade Corporativa</v>
          </cell>
          <cell r="H1148" t="str">
            <v>Reconciliação Bancária</v>
          </cell>
          <cell r="I1148">
            <v>6</v>
          </cell>
          <cell r="J1148" t="str">
            <v>Gerar relatório de balanço, conciliar balanço com Extratos Bancários, Analisar reconciliação, solicitar correções ou corrigir manualmente se necessário</v>
          </cell>
          <cell r="K1148" t="str">
            <v>SIM</v>
          </cell>
          <cell r="L1148">
            <v>0</v>
          </cell>
          <cell r="M1148" t="str">
            <v>TRANSACIONAL</v>
          </cell>
          <cell r="N1148" t="str">
            <v>SIM</v>
          </cell>
          <cell r="O1148" t="str">
            <v>CSC</v>
          </cell>
        </row>
        <row r="1149">
          <cell r="B1149" t="str">
            <v>AT_1146</v>
          </cell>
          <cell r="C1149">
            <v>0</v>
          </cell>
          <cell r="D1149" t="str">
            <v>Contabilidade</v>
          </cell>
          <cell r="E1149">
            <v>0</v>
          </cell>
          <cell r="F1149" t="str">
            <v>Controladoria</v>
          </cell>
          <cell r="G1149" t="str">
            <v>Contabilidade Corporativa</v>
          </cell>
          <cell r="H1149" t="str">
            <v>Análise de Resultado Transportation</v>
          </cell>
          <cell r="I1149">
            <v>7</v>
          </cell>
          <cell r="J1149" t="str">
            <v>Gerar relatórios de Resultados de suporte e Consolidar na Planilha de Apuração</v>
          </cell>
          <cell r="K1149" t="str">
            <v>NÃO</v>
          </cell>
          <cell r="L1149">
            <v>0</v>
          </cell>
          <cell r="M1149" t="str">
            <v>TRANSACIONAL</v>
          </cell>
          <cell r="N1149" t="str">
            <v>SIM</v>
          </cell>
          <cell r="O1149" t="str">
            <v>CSC</v>
          </cell>
        </row>
        <row r="1150">
          <cell r="B1150" t="str">
            <v>AT_1147</v>
          </cell>
          <cell r="C1150">
            <v>0</v>
          </cell>
          <cell r="D1150" t="str">
            <v>Contabilidade</v>
          </cell>
          <cell r="E1150">
            <v>0</v>
          </cell>
          <cell r="F1150" t="str">
            <v>Controladoria</v>
          </cell>
          <cell r="G1150" t="str">
            <v>Contabilidade Corporativa</v>
          </cell>
          <cell r="H1150" t="str">
            <v>Análise de Resultado Transportation</v>
          </cell>
          <cell r="I1150">
            <v>8</v>
          </cell>
          <cell r="J1150" t="str">
            <v>Analisar resultado, gerar explicações na Planilha, formarar e Reportar Resultado</v>
          </cell>
          <cell r="K1150" t="str">
            <v>NÃO</v>
          </cell>
          <cell r="L1150">
            <v>0</v>
          </cell>
          <cell r="M1150" t="str">
            <v>NÃO TRANSACIONAL</v>
          </cell>
          <cell r="N1150" t="str">
            <v>NÃO</v>
          </cell>
          <cell r="O1150" t="str">
            <v>AS-IS</v>
          </cell>
        </row>
        <row r="1151">
          <cell r="B1151" t="str">
            <v>AT_1148</v>
          </cell>
          <cell r="C1151">
            <v>0</v>
          </cell>
          <cell r="D1151" t="str">
            <v>Contabilidade</v>
          </cell>
          <cell r="E1151">
            <v>0</v>
          </cell>
          <cell r="F1151" t="str">
            <v>Controladoria</v>
          </cell>
          <cell r="G1151" t="str">
            <v>Contabilidade Corporativa</v>
          </cell>
          <cell r="H1151" t="str">
            <v>Provisionar Vendas em Trânsito</v>
          </cell>
          <cell r="I1151">
            <v>9</v>
          </cell>
          <cell r="J1151" t="str">
            <v>Gerar informações de saída e identificar distâncias de entrega</v>
          </cell>
          <cell r="K1151" t="str">
            <v>NÃO</v>
          </cell>
          <cell r="L1151">
            <v>0</v>
          </cell>
          <cell r="M1151" t="str">
            <v>TRANSACIONAL</v>
          </cell>
          <cell r="N1151" t="str">
            <v>SIM</v>
          </cell>
          <cell r="O1151" t="str">
            <v>CSC</v>
          </cell>
        </row>
        <row r="1152">
          <cell r="B1152" t="str">
            <v>AT_1149</v>
          </cell>
          <cell r="C1152">
            <v>0</v>
          </cell>
          <cell r="D1152" t="str">
            <v>Contabilidade</v>
          </cell>
          <cell r="E1152">
            <v>0</v>
          </cell>
          <cell r="F1152" t="str">
            <v>Controladoria</v>
          </cell>
          <cell r="G1152" t="str">
            <v>Contabilidade Corporativa</v>
          </cell>
          <cell r="H1152" t="str">
            <v>Provisionar Vendas em Trânsito</v>
          </cell>
          <cell r="I1152">
            <v>10</v>
          </cell>
          <cell r="J1152" t="str">
            <v>Estornar vendas não entregues e realizar provisão Dos valores não entregues</v>
          </cell>
          <cell r="K1152" t="str">
            <v>NÃO</v>
          </cell>
          <cell r="L1152">
            <v>0</v>
          </cell>
          <cell r="M1152" t="str">
            <v>TRANSACIONAL</v>
          </cell>
          <cell r="N1152" t="str">
            <v>SIM</v>
          </cell>
          <cell r="O1152" t="str">
            <v>CSC</v>
          </cell>
        </row>
        <row r="1153">
          <cell r="B1153" t="str">
            <v>AT_1150</v>
          </cell>
          <cell r="C1153">
            <v>0</v>
          </cell>
          <cell r="D1153" t="str">
            <v>Contabilidade</v>
          </cell>
          <cell r="E1153">
            <v>0</v>
          </cell>
          <cell r="F1153" t="str">
            <v>Controladoria</v>
          </cell>
          <cell r="G1153" t="str">
            <v>Contabilidade Corporativa</v>
          </cell>
          <cell r="H1153" t="str">
            <v>Provisionar Vendas em Trânsito</v>
          </cell>
          <cell r="I1153">
            <v>11</v>
          </cell>
          <cell r="J1153" t="str">
            <v>Gerar relatórios de contratos sem contra partida e provisionar valores</v>
          </cell>
          <cell r="K1153" t="str">
            <v>NÃO</v>
          </cell>
          <cell r="L1153">
            <v>0</v>
          </cell>
          <cell r="M1153" t="str">
            <v>TRANSACIONAL</v>
          </cell>
          <cell r="N1153" t="str">
            <v>SIM</v>
          </cell>
          <cell r="O1153" t="str">
            <v>CSC</v>
          </cell>
        </row>
        <row r="1154">
          <cell r="B1154" t="str">
            <v>AT_1151</v>
          </cell>
          <cell r="C1154">
            <v>0</v>
          </cell>
          <cell r="D1154" t="str">
            <v>Contabilidade</v>
          </cell>
          <cell r="E1154">
            <v>0</v>
          </cell>
          <cell r="F1154" t="str">
            <v>Controladoria</v>
          </cell>
          <cell r="G1154" t="str">
            <v>Contabilidade Corporativa</v>
          </cell>
          <cell r="H1154" t="str">
            <v>Variação Cambial e Translation</v>
          </cell>
          <cell r="I1154">
            <v>12</v>
          </cell>
          <cell r="J1154" t="str">
            <v>Executar rotina de Variação Cambial e Translation no Modo Prova e imprirmir relatório</v>
          </cell>
          <cell r="K1154" t="str">
            <v>NÃO</v>
          </cell>
          <cell r="L1154">
            <v>0</v>
          </cell>
          <cell r="M1154" t="str">
            <v>TRANSACIONAL</v>
          </cell>
          <cell r="N1154" t="str">
            <v>SIM</v>
          </cell>
          <cell r="O1154" t="str">
            <v>CSC</v>
          </cell>
        </row>
        <row r="1155">
          <cell r="B1155" t="str">
            <v>AT_1152</v>
          </cell>
          <cell r="C1155">
            <v>0</v>
          </cell>
          <cell r="D1155" t="str">
            <v>Contabilidade</v>
          </cell>
          <cell r="E1155">
            <v>0</v>
          </cell>
          <cell r="F1155" t="str">
            <v>Controladoria</v>
          </cell>
          <cell r="G1155" t="str">
            <v>Contabilidade Corporativa</v>
          </cell>
          <cell r="H1155" t="str">
            <v>Variação Cambial e Translation</v>
          </cell>
          <cell r="I1155">
            <v>13</v>
          </cell>
          <cell r="J1155" t="str">
            <v>Analisar Saldo das contas e abrir chamado para correção quando necessário</v>
          </cell>
          <cell r="K1155" t="str">
            <v>NÃO</v>
          </cell>
          <cell r="L1155">
            <v>0</v>
          </cell>
          <cell r="M1155" t="str">
            <v>TRANSACIONAL</v>
          </cell>
          <cell r="N1155" t="str">
            <v>SIM</v>
          </cell>
          <cell r="O1155" t="str">
            <v>CSC</v>
          </cell>
        </row>
        <row r="1156">
          <cell r="B1156" t="str">
            <v>AT_1153</v>
          </cell>
          <cell r="C1156">
            <v>0</v>
          </cell>
          <cell r="D1156" t="str">
            <v>Contabilidade</v>
          </cell>
          <cell r="E1156">
            <v>0</v>
          </cell>
          <cell r="F1156" t="str">
            <v>Controladoria</v>
          </cell>
          <cell r="G1156" t="str">
            <v>Contabilidade Corporativa</v>
          </cell>
          <cell r="H1156" t="str">
            <v>Variação Cambial e Translation</v>
          </cell>
          <cell r="I1156">
            <v>14</v>
          </cell>
          <cell r="J1156" t="str">
            <v>Executar rotina de Variação Cambial e Translation no Final Prova e imprirmir relatório</v>
          </cell>
          <cell r="K1156" t="str">
            <v>NÃO</v>
          </cell>
          <cell r="L1156">
            <v>0</v>
          </cell>
          <cell r="M1156" t="str">
            <v>TRANSACIONAL</v>
          </cell>
          <cell r="N1156" t="str">
            <v>SIM</v>
          </cell>
          <cell r="O1156" t="str">
            <v>CSC</v>
          </cell>
        </row>
        <row r="1157">
          <cell r="B1157" t="str">
            <v>AT_1154</v>
          </cell>
          <cell r="C1157">
            <v>0</v>
          </cell>
          <cell r="D1157" t="str">
            <v>Contabilidade</v>
          </cell>
          <cell r="E1157">
            <v>0</v>
          </cell>
          <cell r="F1157" t="str">
            <v>Controladoria</v>
          </cell>
          <cell r="G1157" t="str">
            <v>Contabilidade Corporativa</v>
          </cell>
          <cell r="H1157" t="str">
            <v>Variação Cambial e Translation</v>
          </cell>
          <cell r="I1157">
            <v>15</v>
          </cell>
          <cell r="J1157" t="str">
            <v>Aprovar Lotes de Variação Cambial e Translation</v>
          </cell>
          <cell r="K1157" t="str">
            <v>NÃO</v>
          </cell>
          <cell r="L1157">
            <v>0</v>
          </cell>
          <cell r="M1157" t="str">
            <v>TRANSACIONAL</v>
          </cell>
          <cell r="N1157" t="str">
            <v>NÃO</v>
          </cell>
          <cell r="O1157" t="str">
            <v>CSC</v>
          </cell>
        </row>
        <row r="1158">
          <cell r="B1158" t="str">
            <v>AT_1155</v>
          </cell>
          <cell r="C1158">
            <v>0</v>
          </cell>
          <cell r="D1158" t="str">
            <v>Contabilidade</v>
          </cell>
          <cell r="E1158">
            <v>0</v>
          </cell>
          <cell r="F1158" t="str">
            <v>Controladoria</v>
          </cell>
          <cell r="G1158" t="str">
            <v>Contabilidade Corporativa</v>
          </cell>
          <cell r="H1158" t="str">
            <v>Variação Cambial e Translation</v>
          </cell>
          <cell r="I1158">
            <v>16</v>
          </cell>
          <cell r="J1158" t="str">
            <v>Reexecutar rotina de Variação Cambial e Translation no Modo Prova e imprirmir relatório</v>
          </cell>
          <cell r="K1158" t="str">
            <v>NÃO</v>
          </cell>
          <cell r="L1158">
            <v>0</v>
          </cell>
          <cell r="M1158" t="str">
            <v>TRANSACIONAL</v>
          </cell>
          <cell r="N1158" t="str">
            <v>SIM</v>
          </cell>
          <cell r="O1158" t="str">
            <v>CSC</v>
          </cell>
        </row>
        <row r="1159">
          <cell r="B1159" t="str">
            <v>AT_1156</v>
          </cell>
          <cell r="C1159">
            <v>0</v>
          </cell>
          <cell r="D1159" t="str">
            <v>Contabilidade</v>
          </cell>
          <cell r="E1159">
            <v>0</v>
          </cell>
          <cell r="F1159" t="str">
            <v>Controladoria</v>
          </cell>
          <cell r="G1159" t="str">
            <v>Contabilidade Corporativa</v>
          </cell>
          <cell r="H1159" t="str">
            <v>Variação Cambial e Translation</v>
          </cell>
          <cell r="I1159">
            <v>17</v>
          </cell>
          <cell r="J1159" t="str">
            <v>Colher assinaturas e realizar arquivo físico</v>
          </cell>
          <cell r="K1159" t="str">
            <v>NÃO</v>
          </cell>
          <cell r="L1159">
            <v>0</v>
          </cell>
          <cell r="M1159" t="str">
            <v>TRANSACIONAL</v>
          </cell>
          <cell r="N1159" t="str">
            <v>SIM</v>
          </cell>
          <cell r="O1159" t="str">
            <v>CSC</v>
          </cell>
        </row>
        <row r="1160">
          <cell r="B1160" t="str">
            <v>AT_1157</v>
          </cell>
          <cell r="C1160">
            <v>0</v>
          </cell>
          <cell r="D1160" t="str">
            <v>Contabilidade</v>
          </cell>
          <cell r="E1160">
            <v>0</v>
          </cell>
          <cell r="F1160" t="str">
            <v>Controladoria</v>
          </cell>
          <cell r="G1160" t="str">
            <v>Contabilidade Corporativa</v>
          </cell>
          <cell r="H1160" t="str">
            <v>Calcular Avarias e Quebras</v>
          </cell>
          <cell r="I1160">
            <v>18</v>
          </cell>
          <cell r="J1160" t="str">
            <v>Analisar solicitações de baixa e Verificar evidências recebidas</v>
          </cell>
          <cell r="K1160" t="str">
            <v>NÃO</v>
          </cell>
          <cell r="L1160">
            <v>0</v>
          </cell>
          <cell r="M1160" t="str">
            <v>TRANSACIONAL</v>
          </cell>
          <cell r="N1160" t="str">
            <v>SIM</v>
          </cell>
          <cell r="O1160" t="str">
            <v>CSC</v>
          </cell>
        </row>
        <row r="1161">
          <cell r="B1161" t="str">
            <v>AT_1158</v>
          </cell>
          <cell r="C1161">
            <v>0</v>
          </cell>
          <cell r="D1161" t="str">
            <v>Contabilidade</v>
          </cell>
          <cell r="E1161">
            <v>0</v>
          </cell>
          <cell r="F1161" t="str">
            <v>Controladoria</v>
          </cell>
          <cell r="G1161" t="str">
            <v>Contabilidade Corporativa</v>
          </cell>
          <cell r="H1161" t="str">
            <v>Calcular Avarias e Quebras</v>
          </cell>
          <cell r="I1161">
            <v>19</v>
          </cell>
          <cell r="J1161" t="str">
            <v>Realizar baixa no Kardex e na contabilizade</v>
          </cell>
          <cell r="K1161" t="str">
            <v>NÃO</v>
          </cell>
          <cell r="M1161" t="str">
            <v>TRANSACIONAL</v>
          </cell>
          <cell r="N1161" t="str">
            <v>SIM</v>
          </cell>
          <cell r="O1161" t="str">
            <v>CSC</v>
          </cell>
        </row>
        <row r="1162">
          <cell r="B1162" t="str">
            <v>AT_1159</v>
          </cell>
          <cell r="C1162">
            <v>0</v>
          </cell>
          <cell r="D1162" t="str">
            <v>Contabilidade</v>
          </cell>
          <cell r="E1162">
            <v>0</v>
          </cell>
          <cell r="F1162" t="str">
            <v>Controladoria</v>
          </cell>
          <cell r="G1162" t="str">
            <v>Contabilidade Corporativa</v>
          </cell>
          <cell r="H1162" t="str">
            <v>Calcular Avarias e Quebras</v>
          </cell>
          <cell r="I1162">
            <v>20</v>
          </cell>
          <cell r="J1162" t="str">
            <v>Calcular custo do produto e enviar para emissão da Nota Fiscal</v>
          </cell>
          <cell r="K1162" t="str">
            <v>NÃO</v>
          </cell>
          <cell r="M1162" t="str">
            <v>TRANSACIONAL</v>
          </cell>
          <cell r="N1162" t="str">
            <v>SIM</v>
          </cell>
          <cell r="O1162" t="str">
            <v>CSC</v>
          </cell>
        </row>
        <row r="1163">
          <cell r="B1163" t="str">
            <v>AT_1160</v>
          </cell>
          <cell r="C1163">
            <v>0</v>
          </cell>
          <cell r="D1163" t="str">
            <v>Contabilidade</v>
          </cell>
          <cell r="E1163">
            <v>0</v>
          </cell>
          <cell r="F1163" t="str">
            <v>Controladoria</v>
          </cell>
          <cell r="G1163" t="str">
            <v>Contabilidade Corporativa</v>
          </cell>
          <cell r="H1163" t="str">
            <v>Analisar Hedge</v>
          </cell>
          <cell r="I1163">
            <v>21</v>
          </cell>
          <cell r="J1163" t="str">
            <v>Gerar e exportar relatórios de Hedge e Translation</v>
          </cell>
          <cell r="K1163" t="str">
            <v>NÃO</v>
          </cell>
          <cell r="M1163" t="str">
            <v>TRANSACIONAL</v>
          </cell>
          <cell r="N1163" t="str">
            <v>SIM</v>
          </cell>
          <cell r="O1163" t="str">
            <v>CSC</v>
          </cell>
        </row>
        <row r="1164">
          <cell r="B1164" t="str">
            <v>AT_1161</v>
          </cell>
          <cell r="C1164">
            <v>0</v>
          </cell>
          <cell r="D1164" t="str">
            <v>Contabilidade</v>
          </cell>
          <cell r="E1164">
            <v>0</v>
          </cell>
          <cell r="F1164" t="str">
            <v>Controladoria</v>
          </cell>
          <cell r="G1164" t="str">
            <v>Contabilidade Corporativa</v>
          </cell>
          <cell r="H1164" t="str">
            <v>Analisar Hedge</v>
          </cell>
          <cell r="I1164">
            <v>22</v>
          </cell>
          <cell r="J1164" t="str">
            <v>Reportar resultado para Controladoria Corporativa</v>
          </cell>
          <cell r="K1164" t="str">
            <v>NÃO</v>
          </cell>
          <cell r="M1164" t="str">
            <v>TRANSACIONAL</v>
          </cell>
          <cell r="N1164" t="str">
            <v>SIM</v>
          </cell>
          <cell r="O1164" t="str">
            <v>CSC</v>
          </cell>
        </row>
        <row r="1165">
          <cell r="B1165" t="str">
            <v>AT_1162</v>
          </cell>
          <cell r="C1165">
            <v>0</v>
          </cell>
          <cell r="D1165" t="str">
            <v>Contabilidade</v>
          </cell>
          <cell r="E1165">
            <v>0</v>
          </cell>
          <cell r="F1165" t="str">
            <v>Controladoria</v>
          </cell>
          <cell r="G1165" t="str">
            <v>Contabilidade Corporativa</v>
          </cell>
          <cell r="H1165" t="str">
            <v>Fechamento Contábil</v>
          </cell>
          <cell r="I1165">
            <v>23</v>
          </cell>
          <cell r="J1165" t="str">
            <v>Gerar informações e calcular praço de mercado</v>
          </cell>
          <cell r="K1165" t="str">
            <v>NÃO</v>
          </cell>
          <cell r="M1165" t="str">
            <v>TRANSACIONAL</v>
          </cell>
          <cell r="N1165" t="str">
            <v>SIM</v>
          </cell>
          <cell r="O1165" t="str">
            <v>CSC</v>
          </cell>
        </row>
        <row r="1166">
          <cell r="B1166" t="str">
            <v>AT_1163</v>
          </cell>
          <cell r="C1166">
            <v>0</v>
          </cell>
          <cell r="D1166" t="str">
            <v>Contabilidade</v>
          </cell>
          <cell r="E1166">
            <v>0</v>
          </cell>
          <cell r="F1166" t="str">
            <v>Controladoria</v>
          </cell>
          <cell r="G1166" t="str">
            <v>Contabilidade Corporativa</v>
          </cell>
          <cell r="H1166" t="str">
            <v>Fechamento Contábil</v>
          </cell>
          <cell r="I1166">
            <v>24</v>
          </cell>
          <cell r="J1166" t="str">
            <v>Inserir informações complementares na planilha de conciliação</v>
          </cell>
          <cell r="K1166" t="str">
            <v>NÃO</v>
          </cell>
          <cell r="M1166" t="str">
            <v>TRANSACIONAL</v>
          </cell>
          <cell r="N1166" t="str">
            <v>SIM</v>
          </cell>
          <cell r="O1166" t="str">
            <v>CSC</v>
          </cell>
        </row>
        <row r="1167">
          <cell r="B1167" t="str">
            <v>AT_1164</v>
          </cell>
          <cell r="C1167">
            <v>0</v>
          </cell>
          <cell r="D1167" t="str">
            <v>Contabilidade</v>
          </cell>
          <cell r="E1167">
            <v>0</v>
          </cell>
          <cell r="F1167" t="str">
            <v>Controladoria</v>
          </cell>
          <cell r="G1167" t="str">
            <v>Contabilidade Corporativa</v>
          </cell>
          <cell r="H1167" t="str">
            <v>Fechamento Contábil</v>
          </cell>
          <cell r="I1167">
            <v>25</v>
          </cell>
          <cell r="J1167" t="str">
            <v>Realizar conciliação, validar com gestor e enviar para demais áreas</v>
          </cell>
          <cell r="K1167" t="str">
            <v>NÃO</v>
          </cell>
          <cell r="M1167" t="str">
            <v>TRANSACIONAL</v>
          </cell>
          <cell r="N1167" t="str">
            <v>SIM</v>
          </cell>
          <cell r="O1167" t="str">
            <v>CSC</v>
          </cell>
        </row>
        <row r="1168">
          <cell r="B1168" t="str">
            <v>AT_1165</v>
          </cell>
          <cell r="C1168">
            <v>0</v>
          </cell>
          <cell r="D1168" t="str">
            <v>Contabilidade</v>
          </cell>
          <cell r="E1168">
            <v>0</v>
          </cell>
          <cell r="F1168" t="str">
            <v>Controladoria</v>
          </cell>
          <cell r="G1168" t="str">
            <v>Contabilidade Corporativa</v>
          </cell>
          <cell r="H1168" t="str">
            <v>Fechamento Contábil</v>
          </cell>
          <cell r="I1168">
            <v>26</v>
          </cell>
          <cell r="J1168" t="str">
            <v>Gerar relatório de execução, analisar relatório e enviar para justificativa da área de execução</v>
          </cell>
          <cell r="K1168" t="str">
            <v>NÃO</v>
          </cell>
          <cell r="M1168" t="str">
            <v>TRANSACIONAL</v>
          </cell>
          <cell r="N1168" t="str">
            <v>SIM</v>
          </cell>
          <cell r="O1168" t="str">
            <v>CSC</v>
          </cell>
        </row>
        <row r="1169">
          <cell r="B1169" t="str">
            <v>AT_1166</v>
          </cell>
          <cell r="C1169">
            <v>0</v>
          </cell>
          <cell r="D1169" t="str">
            <v>Contabilidade</v>
          </cell>
          <cell r="E1169">
            <v>0</v>
          </cell>
          <cell r="F1169" t="str">
            <v>Controladoria</v>
          </cell>
          <cell r="G1169" t="str">
            <v>Contabilidade Corporativa</v>
          </cell>
          <cell r="H1169" t="str">
            <v>Fechamento Contábil</v>
          </cell>
          <cell r="I1169">
            <v>27</v>
          </cell>
          <cell r="J1169" t="str">
            <v>Gerar informações do balanço no formato IBM</v>
          </cell>
          <cell r="K1169" t="str">
            <v>NÃO</v>
          </cell>
          <cell r="M1169" t="str">
            <v>TRANSACIONAL</v>
          </cell>
          <cell r="N1169" t="str">
            <v>SIM</v>
          </cell>
          <cell r="O1169" t="str">
            <v>CSC</v>
          </cell>
        </row>
        <row r="1170">
          <cell r="B1170" t="str">
            <v>AT_1167</v>
          </cell>
          <cell r="C1170">
            <v>0</v>
          </cell>
          <cell r="D1170" t="str">
            <v>Contabilidade</v>
          </cell>
          <cell r="E1170">
            <v>0</v>
          </cell>
          <cell r="F1170" t="str">
            <v>Controladoria</v>
          </cell>
          <cell r="G1170" t="str">
            <v>Contabilidade Corporativa</v>
          </cell>
          <cell r="H1170" t="str">
            <v>Fechamento Contábil</v>
          </cell>
          <cell r="I1170">
            <v>28</v>
          </cell>
          <cell r="J1170" t="str">
            <v>Gerar balanço, Analisar informações, corrigir informações e inserir no P&amp;L</v>
          </cell>
          <cell r="K1170" t="str">
            <v>NÃO</v>
          </cell>
          <cell r="M1170" t="str">
            <v>TRANSACIONAL</v>
          </cell>
          <cell r="N1170" t="str">
            <v>SIM</v>
          </cell>
          <cell r="O1170" t="str">
            <v>CSC</v>
          </cell>
        </row>
        <row r="1171">
          <cell r="B1171" t="str">
            <v>AT_1168</v>
          </cell>
          <cell r="C1171">
            <v>0</v>
          </cell>
          <cell r="D1171" t="str">
            <v>Contabilidade</v>
          </cell>
          <cell r="E1171">
            <v>0</v>
          </cell>
          <cell r="F1171" t="str">
            <v>Controladoria</v>
          </cell>
          <cell r="G1171" t="str">
            <v>Contabilidade Corporativa</v>
          </cell>
          <cell r="H1171" t="str">
            <v>Fechamento Contábil</v>
          </cell>
          <cell r="I1171">
            <v>29</v>
          </cell>
          <cell r="J1171" t="str">
            <v>Inserir informações dos relatórios suporte no P&amp;L, Analisar informações, corrigir informações, Justificar variações e Validar P&amp;L</v>
          </cell>
          <cell r="K1171" t="str">
            <v>NÃO</v>
          </cell>
          <cell r="M1171" t="str">
            <v>NÃO TRANSACIONAL</v>
          </cell>
          <cell r="N1171" t="str">
            <v>SIM</v>
          </cell>
          <cell r="O1171" t="str">
            <v>CSC</v>
          </cell>
        </row>
        <row r="1172">
          <cell r="B1172" t="str">
            <v>AT_1169</v>
          </cell>
          <cell r="C1172">
            <v>0</v>
          </cell>
          <cell r="D1172" t="str">
            <v>Contabilidade</v>
          </cell>
          <cell r="E1172">
            <v>0</v>
          </cell>
          <cell r="F1172" t="str">
            <v>Controladoria</v>
          </cell>
          <cell r="G1172" t="str">
            <v>Contabilidade Corporativa</v>
          </cell>
          <cell r="H1172" t="str">
            <v>Fechamento Contábil</v>
          </cell>
          <cell r="I1172">
            <v>30</v>
          </cell>
          <cell r="J1172" t="str">
            <v>Levantar justificativa, inserir justificativa no P&amp;L e Reportar P&amp;L Justificado</v>
          </cell>
          <cell r="K1172" t="str">
            <v>NÃO</v>
          </cell>
          <cell r="M1172" t="str">
            <v>TRANSACIONAL</v>
          </cell>
          <cell r="N1172" t="str">
            <v>SIM</v>
          </cell>
          <cell r="O1172" t="str">
            <v>CSC</v>
          </cell>
        </row>
        <row r="1173">
          <cell r="B1173" t="str">
            <v>AT_1170</v>
          </cell>
          <cell r="C1173">
            <v>0</v>
          </cell>
          <cell r="D1173" t="str">
            <v>Contabilidade</v>
          </cell>
          <cell r="E1173">
            <v>0</v>
          </cell>
          <cell r="F1173" t="str">
            <v>Controladoria</v>
          </cell>
          <cell r="G1173" t="str">
            <v>Contabilidade Corporativa</v>
          </cell>
          <cell r="H1173" t="str">
            <v>Fechamento Contábil</v>
          </cell>
          <cell r="I1173">
            <v>31</v>
          </cell>
          <cell r="J1173" t="str">
            <v>Gerar informações para transferência de resultado, contabilizar e aprovar lote</v>
          </cell>
          <cell r="K1173" t="str">
            <v>NÃO</v>
          </cell>
          <cell r="M1173" t="str">
            <v>TRANSACIONAL</v>
          </cell>
          <cell r="N1173" t="str">
            <v>SIM</v>
          </cell>
          <cell r="O1173" t="str">
            <v>CSC</v>
          </cell>
        </row>
        <row r="1174">
          <cell r="B1174" t="str">
            <v>AT_1171</v>
          </cell>
          <cell r="C1174">
            <v>0</v>
          </cell>
          <cell r="D1174" t="str">
            <v>Contabilidade</v>
          </cell>
          <cell r="E1174">
            <v>0</v>
          </cell>
          <cell r="F1174" t="str">
            <v>Controladoria</v>
          </cell>
          <cell r="G1174" t="str">
            <v>Contabilidade Corporativa</v>
          </cell>
          <cell r="H1174" t="str">
            <v>Fechamento Contábil</v>
          </cell>
          <cell r="I1174">
            <v>32</v>
          </cell>
          <cell r="J1174" t="str">
            <v>Inserir, checar e Encaminhar P&amp;L com Informações do Kardex do Porto</v>
          </cell>
          <cell r="K1174" t="str">
            <v>NÃO</v>
          </cell>
          <cell r="M1174" t="str">
            <v>TRANSACIONAL</v>
          </cell>
          <cell r="N1174" t="str">
            <v>SIM</v>
          </cell>
          <cell r="O1174" t="str">
            <v>CSC</v>
          </cell>
        </row>
        <row r="1175">
          <cell r="B1175" t="str">
            <v>AT_1172</v>
          </cell>
          <cell r="C1175">
            <v>0</v>
          </cell>
          <cell r="D1175" t="str">
            <v>Contabilidade</v>
          </cell>
          <cell r="E1175">
            <v>0</v>
          </cell>
          <cell r="F1175" t="str">
            <v>Controladoria</v>
          </cell>
          <cell r="G1175" t="str">
            <v>Contabilidade Corporativa</v>
          </cell>
          <cell r="H1175" t="str">
            <v>Fechamento Contábil</v>
          </cell>
          <cell r="I1175">
            <v>33</v>
          </cell>
          <cell r="J1175" t="str">
            <v>Atualizar planilha MTM com saldos iniciais, contratos novos e atualizar relatório de posição inicial</v>
          </cell>
          <cell r="K1175" t="str">
            <v>NÃO</v>
          </cell>
          <cell r="M1175" t="str">
            <v>TRANSACIONAL</v>
          </cell>
          <cell r="N1175" t="str">
            <v>SIM</v>
          </cell>
          <cell r="O1175" t="str">
            <v>CSC</v>
          </cell>
        </row>
        <row r="1176">
          <cell r="B1176" t="str">
            <v>AT_1173</v>
          </cell>
          <cell r="C1176">
            <v>0</v>
          </cell>
          <cell r="D1176" t="str">
            <v>Contabilidade</v>
          </cell>
          <cell r="E1176">
            <v>0</v>
          </cell>
          <cell r="F1176" t="str">
            <v>Controladoria</v>
          </cell>
          <cell r="G1176" t="str">
            <v>Contabilidade Corporativa</v>
          </cell>
          <cell r="H1176" t="str">
            <v>Fechamento Contábil</v>
          </cell>
          <cell r="I1176">
            <v>34</v>
          </cell>
          <cell r="J1176" t="str">
            <v>Gerar relatório de fixação e fechar posição de Chash do mês</v>
          </cell>
          <cell r="K1176" t="str">
            <v>NÃO</v>
          </cell>
          <cell r="M1176" t="str">
            <v>TRANSACIONAL</v>
          </cell>
          <cell r="N1176" t="str">
            <v>NÃO</v>
          </cell>
          <cell r="O1176" t="str">
            <v>AS-IS</v>
          </cell>
        </row>
        <row r="1177">
          <cell r="B1177" t="str">
            <v>AT_1174</v>
          </cell>
          <cell r="C1177">
            <v>0</v>
          </cell>
          <cell r="D1177" t="str">
            <v>Contabilidade</v>
          </cell>
          <cell r="E1177">
            <v>0</v>
          </cell>
          <cell r="F1177" t="str">
            <v>Controladoria</v>
          </cell>
          <cell r="G1177" t="str">
            <v>Contabilidade Corporativa</v>
          </cell>
          <cell r="H1177" t="str">
            <v>Fechamento Contábil</v>
          </cell>
          <cell r="I1177">
            <v>35</v>
          </cell>
          <cell r="J1177" t="str">
            <v>Atualizar posição de futuros na Planilha MTM , calcular saldos finais e Conciliar com futuros de Decatur</v>
          </cell>
          <cell r="K1177" t="str">
            <v>NÃO</v>
          </cell>
          <cell r="M1177" t="str">
            <v>TRANSACIONAL</v>
          </cell>
          <cell r="N1177" t="str">
            <v>SIM</v>
          </cell>
          <cell r="O1177" t="str">
            <v>CSC</v>
          </cell>
        </row>
        <row r="1178">
          <cell r="B1178" t="str">
            <v>AT_1175</v>
          </cell>
          <cell r="C1178">
            <v>0</v>
          </cell>
          <cell r="D1178" t="str">
            <v>Contabilidade</v>
          </cell>
          <cell r="E1178">
            <v>0</v>
          </cell>
          <cell r="F1178" t="str">
            <v>Controladoria</v>
          </cell>
          <cell r="G1178" t="str">
            <v>Contabilidade Corporativa</v>
          </cell>
          <cell r="H1178" t="str">
            <v>Fechamento Contábil</v>
          </cell>
          <cell r="I1178">
            <v>36</v>
          </cell>
          <cell r="J1178" t="str">
            <v>Inserir comissão de Decatur e realizar check de posições e despesas</v>
          </cell>
          <cell r="K1178" t="str">
            <v>NÃO</v>
          </cell>
          <cell r="M1178" t="str">
            <v>TRANSACIONAL</v>
          </cell>
          <cell r="N1178" t="str">
            <v>SIM</v>
          </cell>
          <cell r="O1178" t="str">
            <v>CSC</v>
          </cell>
        </row>
        <row r="1179">
          <cell r="B1179" t="str">
            <v>AT_1176</v>
          </cell>
          <cell r="C1179">
            <v>0</v>
          </cell>
          <cell r="D1179" t="str">
            <v>Contabilidade</v>
          </cell>
          <cell r="E1179">
            <v>0</v>
          </cell>
          <cell r="F1179" t="str">
            <v>Controladoria</v>
          </cell>
          <cell r="G1179" t="str">
            <v>Contabilidade Corporativa</v>
          </cell>
          <cell r="H1179" t="str">
            <v>Fechamento Contábil</v>
          </cell>
          <cell r="I1179">
            <v>37</v>
          </cell>
          <cell r="J1179" t="str">
            <v>Gerar balanço, verificar movimentações das contas, Realizar contabilizações de baixas, adiantamentos e juros e Inserir informações no P&amp;L</v>
          </cell>
          <cell r="K1179" t="str">
            <v>NÃO</v>
          </cell>
          <cell r="M1179" t="str">
            <v>TRANSACIONAL</v>
          </cell>
          <cell r="N1179" t="str">
            <v>SIM</v>
          </cell>
          <cell r="O1179" t="str">
            <v>CSC</v>
          </cell>
        </row>
        <row r="1180">
          <cell r="B1180" t="str">
            <v>AT_1177</v>
          </cell>
          <cell r="C1180">
            <v>0</v>
          </cell>
          <cell r="D1180" t="str">
            <v>Contabilidade</v>
          </cell>
          <cell r="E1180">
            <v>0</v>
          </cell>
          <cell r="F1180" t="str">
            <v>Controladoria</v>
          </cell>
          <cell r="G1180" t="str">
            <v>Contabilidade Corporativa</v>
          </cell>
          <cell r="H1180" t="str">
            <v>Fechamento Contábil</v>
          </cell>
          <cell r="I1180">
            <v>38</v>
          </cell>
          <cell r="J1180" t="str">
            <v>Gerar balanço, Contabilizar transferêcia do resultado para São Paulo, Fechar período contábil e reportar fechamento</v>
          </cell>
          <cell r="K1180" t="str">
            <v>NÃO</v>
          </cell>
          <cell r="M1180" t="str">
            <v>TRANSACIONAL</v>
          </cell>
          <cell r="N1180" t="str">
            <v>SIM</v>
          </cell>
          <cell r="O1180" t="str">
            <v>CSC</v>
          </cell>
        </row>
        <row r="1181">
          <cell r="B1181" t="str">
            <v>AT_1178</v>
          </cell>
          <cell r="C1181">
            <v>0</v>
          </cell>
          <cell r="D1181" t="str">
            <v>Contabilidade</v>
          </cell>
          <cell r="E1181">
            <v>0</v>
          </cell>
          <cell r="F1181" t="str">
            <v>Controladoria</v>
          </cell>
          <cell r="G1181" t="str">
            <v>Contabilidade Corporativa</v>
          </cell>
          <cell r="H1181" t="str">
            <v>Fechamento Contábil</v>
          </cell>
          <cell r="I1181">
            <v>39</v>
          </cell>
          <cell r="J1181" t="str">
            <v>Gerar informações no template IBM, Importar Informações para Web JV e Aprovar Lote</v>
          </cell>
          <cell r="K1181" t="str">
            <v>NÃO</v>
          </cell>
          <cell r="M1181" t="str">
            <v>TRANSACIONAL</v>
          </cell>
          <cell r="N1181" t="str">
            <v>SIM</v>
          </cell>
          <cell r="O1181" t="str">
            <v>CSC</v>
          </cell>
        </row>
        <row r="1182">
          <cell r="B1182" t="str">
            <v>AT_1179</v>
          </cell>
          <cell r="C1182">
            <v>0</v>
          </cell>
          <cell r="D1182" t="str">
            <v>Contabilidade</v>
          </cell>
          <cell r="E1182">
            <v>0</v>
          </cell>
          <cell r="F1182" t="str">
            <v>Controladoria</v>
          </cell>
          <cell r="G1182" t="str">
            <v>Contabilidade Corporativa</v>
          </cell>
          <cell r="H1182" t="str">
            <v>Fechamento Contábil</v>
          </cell>
          <cell r="I1182">
            <v>40</v>
          </cell>
          <cell r="J1182" t="str">
            <v>Gerar Relatório Contábil, Conciliar Saldo com Decatur, solicitar correções e eviar confirmação para Decatur</v>
          </cell>
          <cell r="K1182" t="str">
            <v>NÃO</v>
          </cell>
          <cell r="M1182" t="str">
            <v>TRANSACIONAL</v>
          </cell>
          <cell r="N1182" t="str">
            <v>NÃO</v>
          </cell>
          <cell r="O1182" t="str">
            <v>AS-IS</v>
          </cell>
        </row>
        <row r="1183">
          <cell r="B1183" t="str">
            <v>AT_1180</v>
          </cell>
          <cell r="C1183">
            <v>0</v>
          </cell>
          <cell r="D1183" t="str">
            <v>Contabilidade</v>
          </cell>
          <cell r="E1183">
            <v>0</v>
          </cell>
          <cell r="F1183" t="str">
            <v>Controladoria</v>
          </cell>
          <cell r="G1183" t="str">
            <v>Contabilidade Corporativa</v>
          </cell>
          <cell r="H1183" t="str">
            <v>Fechamento Contábil</v>
          </cell>
          <cell r="I1183">
            <v>41</v>
          </cell>
          <cell r="J1183" t="str">
            <v>Gerar relatório de suporte, conciliar, solicitar ajustes ou corrigir lançamentos</v>
          </cell>
          <cell r="K1183" t="str">
            <v>NÃO</v>
          </cell>
          <cell r="M1183" t="str">
            <v>TRANSACIONAL</v>
          </cell>
          <cell r="N1183" t="str">
            <v>SIM</v>
          </cell>
          <cell r="O1183" t="str">
            <v>CSC</v>
          </cell>
        </row>
        <row r="1184">
          <cell r="B1184" t="str">
            <v>AT_1181</v>
          </cell>
          <cell r="C1184">
            <v>0</v>
          </cell>
          <cell r="D1184" t="str">
            <v>Contabilidade</v>
          </cell>
          <cell r="E1184">
            <v>0</v>
          </cell>
          <cell r="F1184" t="str">
            <v>Controladoria</v>
          </cell>
          <cell r="G1184" t="str">
            <v>Contabilidade Corporativa</v>
          </cell>
          <cell r="H1184" t="str">
            <v>Fechamento Contábil</v>
          </cell>
          <cell r="I1184">
            <v>42</v>
          </cell>
          <cell r="J1184" t="str">
            <v>Gerar Mapa de Vendas, imprimir para Caderno de fechamento e enviar ao Comercial</v>
          </cell>
          <cell r="K1184" t="str">
            <v>NÃO</v>
          </cell>
          <cell r="M1184" t="str">
            <v>TRANSACIONAL</v>
          </cell>
          <cell r="N1184" t="str">
            <v>SIM</v>
          </cell>
          <cell r="O1184" t="str">
            <v>AS-IS</v>
          </cell>
        </row>
        <row r="1185">
          <cell r="B1185" t="str">
            <v>AT_1182</v>
          </cell>
          <cell r="C1185">
            <v>0</v>
          </cell>
          <cell r="D1185" t="str">
            <v>Contabilidade</v>
          </cell>
          <cell r="E1185">
            <v>0</v>
          </cell>
          <cell r="F1185" t="str">
            <v>Controladoria</v>
          </cell>
          <cell r="G1185" t="str">
            <v>Contabilidade Corporativa</v>
          </cell>
          <cell r="H1185" t="str">
            <v>Fechamento Contábil</v>
          </cell>
          <cell r="I1185">
            <v>43</v>
          </cell>
          <cell r="J1185" t="str">
            <v>Inserir Provisões (Working Capital, Over Head, despesas e etc.), Rateios, Contabilizar valores e colher assinatura do controler</v>
          </cell>
          <cell r="K1185" t="str">
            <v>NÃO</v>
          </cell>
          <cell r="M1185" t="str">
            <v>TRANSACIONAL</v>
          </cell>
          <cell r="N1185" t="str">
            <v>SIM</v>
          </cell>
          <cell r="O1185" t="str">
            <v>CSC</v>
          </cell>
        </row>
        <row r="1186">
          <cell r="B1186" t="str">
            <v>AT_1183</v>
          </cell>
          <cell r="C1186">
            <v>0</v>
          </cell>
          <cell r="D1186" t="str">
            <v>Contabilidade</v>
          </cell>
          <cell r="E1186">
            <v>0</v>
          </cell>
          <cell r="F1186" t="str">
            <v>Controladoria</v>
          </cell>
          <cell r="G1186" t="str">
            <v>Contabilidade Corporativa</v>
          </cell>
          <cell r="H1186" t="str">
            <v>Fechamento Contábil</v>
          </cell>
          <cell r="I1186">
            <v>44</v>
          </cell>
          <cell r="J1186" t="str">
            <v>Gerar Balanço, Atualizar planilha Consolited, Analisar Resultado e Validar P&amp;L Consolidado</v>
          </cell>
          <cell r="K1186" t="str">
            <v>NÃO</v>
          </cell>
          <cell r="M1186" t="str">
            <v>TRANSACIONAL</v>
          </cell>
          <cell r="N1186" t="str">
            <v>NÃO</v>
          </cell>
          <cell r="O1186" t="str">
            <v>AS-IS</v>
          </cell>
        </row>
        <row r="1187">
          <cell r="B1187" t="str">
            <v>AT_1184</v>
          </cell>
          <cell r="C1187">
            <v>0</v>
          </cell>
          <cell r="D1187" t="str">
            <v>Contabilidade</v>
          </cell>
          <cell r="E1187">
            <v>0</v>
          </cell>
          <cell r="F1187" t="str">
            <v>Controladoria</v>
          </cell>
          <cell r="G1187" t="str">
            <v>Contabilidade Corporativa</v>
          </cell>
          <cell r="H1187" t="str">
            <v>Fechamento Contábil</v>
          </cell>
          <cell r="I1187">
            <v>45</v>
          </cell>
          <cell r="J1187" t="str">
            <v>Consolidar, Analisar, Justificar e Reportar P&amp;L Consolidado</v>
          </cell>
          <cell r="K1187" t="str">
            <v>NÃO</v>
          </cell>
          <cell r="M1187" t="str">
            <v>NÃO TRANSACIONAL</v>
          </cell>
          <cell r="N1187" t="str">
            <v>NÃO</v>
          </cell>
          <cell r="O1187" t="str">
            <v>AS-IS</v>
          </cell>
        </row>
        <row r="1188">
          <cell r="B1188" t="str">
            <v>AT_1185</v>
          </cell>
          <cell r="C1188">
            <v>0</v>
          </cell>
          <cell r="D1188" t="str">
            <v>Contabilidade</v>
          </cell>
          <cell r="E1188">
            <v>0</v>
          </cell>
          <cell r="F1188" t="str">
            <v>Controladoria</v>
          </cell>
          <cell r="G1188" t="str">
            <v>Contabilidade Corporativa</v>
          </cell>
          <cell r="H1188" t="str">
            <v>Fechamento Contábil</v>
          </cell>
          <cell r="I1188">
            <v>46</v>
          </cell>
          <cell r="J1188" t="str">
            <v>Realizar Provisões, Analisaver valores, realizar reclassificação quando necessário,  e Formatar Planilha de Fechamento</v>
          </cell>
          <cell r="K1188" t="str">
            <v>NÃO</v>
          </cell>
          <cell r="M1188" t="str">
            <v>TRANSACIONAL</v>
          </cell>
          <cell r="N1188" t="str">
            <v>SIM</v>
          </cell>
          <cell r="O1188" t="str">
            <v>CSC</v>
          </cell>
        </row>
        <row r="1189">
          <cell r="B1189" t="str">
            <v>AT_1186</v>
          </cell>
          <cell r="C1189">
            <v>0</v>
          </cell>
          <cell r="D1189" t="str">
            <v>Contabilidade</v>
          </cell>
          <cell r="E1189">
            <v>0</v>
          </cell>
          <cell r="F1189" t="str">
            <v>Controladoria</v>
          </cell>
          <cell r="G1189" t="str">
            <v>Contabilidade Corporativa</v>
          </cell>
          <cell r="H1189" t="str">
            <v>Fechamento Contábil</v>
          </cell>
          <cell r="I1189">
            <v>47</v>
          </cell>
          <cell r="J1189" t="str">
            <v>Atualizar Planilha Split, Consolidar Planilha Split, Analisar Planilha e Solicitar correção se necessário e Reportar Planilha</v>
          </cell>
          <cell r="K1189" t="str">
            <v>NÃO</v>
          </cell>
          <cell r="M1189" t="str">
            <v>NÃO TRANSACIONAL</v>
          </cell>
          <cell r="N1189" t="str">
            <v>NÃO</v>
          </cell>
          <cell r="O1189" t="str">
            <v>AS-IS</v>
          </cell>
        </row>
        <row r="1190">
          <cell r="B1190" t="str">
            <v>AT_1187</v>
          </cell>
          <cell r="C1190">
            <v>0</v>
          </cell>
          <cell r="D1190" t="str">
            <v>Contabilidade</v>
          </cell>
          <cell r="E1190">
            <v>0</v>
          </cell>
          <cell r="F1190" t="str">
            <v>Controladoria</v>
          </cell>
          <cell r="G1190" t="str">
            <v>Contabilidade Corporativa</v>
          </cell>
          <cell r="H1190" t="str">
            <v>Fechamento Contábil</v>
          </cell>
          <cell r="I1190">
            <v>48</v>
          </cell>
          <cell r="J1190" t="str">
            <v>Gerar balanço e verificar se as transferências ocorreram</v>
          </cell>
          <cell r="K1190" t="str">
            <v>NÃO</v>
          </cell>
          <cell r="M1190" t="str">
            <v>TRANSACIONAL</v>
          </cell>
          <cell r="N1190" t="str">
            <v>SIM</v>
          </cell>
          <cell r="O1190" t="str">
            <v>CSC</v>
          </cell>
        </row>
        <row r="1191">
          <cell r="B1191" t="str">
            <v>AT_1188</v>
          </cell>
          <cell r="C1191">
            <v>0</v>
          </cell>
          <cell r="D1191" t="str">
            <v>Contabilidade</v>
          </cell>
          <cell r="E1191">
            <v>0</v>
          </cell>
          <cell r="F1191" t="str">
            <v>Controladoria</v>
          </cell>
          <cell r="G1191" t="str">
            <v>Contabilidade Corporativa</v>
          </cell>
          <cell r="H1191" t="str">
            <v>Fechamento Contábil</v>
          </cell>
          <cell r="I1191">
            <v>49</v>
          </cell>
          <cell r="J1191" t="str">
            <v>Gerar balanço, verificar divergências, solicitar ou corrigir divergências, inserir informações na planilha P&amp;L, Aprovar com Gestor e Reportar P&amp;L</v>
          </cell>
          <cell r="K1191" t="str">
            <v>NÃO</v>
          </cell>
          <cell r="M1191" t="str">
            <v>TRANSACIONAL</v>
          </cell>
          <cell r="N1191" t="str">
            <v>SIM</v>
          </cell>
          <cell r="O1191" t="str">
            <v>CSC</v>
          </cell>
        </row>
        <row r="1192">
          <cell r="B1192" t="str">
            <v>AT_1189</v>
          </cell>
          <cell r="C1192">
            <v>0</v>
          </cell>
          <cell r="D1192" t="str">
            <v>Contabilidade</v>
          </cell>
          <cell r="E1192">
            <v>0</v>
          </cell>
          <cell r="F1192" t="str">
            <v>Controladoria</v>
          </cell>
          <cell r="G1192" t="str">
            <v>Contabilidade Corporativa</v>
          </cell>
          <cell r="H1192" t="str">
            <v>Reconciliação Contábil</v>
          </cell>
          <cell r="I1192">
            <v>50</v>
          </cell>
          <cell r="J1192" t="str">
            <v>Verificar divergências, Solicitar ajustes ou ajustar divergências</v>
          </cell>
          <cell r="K1192" t="str">
            <v>NÃO</v>
          </cell>
          <cell r="M1192" t="str">
            <v>TRANSACIONAL</v>
          </cell>
          <cell r="N1192" t="str">
            <v>SIM</v>
          </cell>
          <cell r="O1192" t="str">
            <v>CSC</v>
          </cell>
        </row>
        <row r="1193">
          <cell r="B1193" t="str">
            <v>AT_1190</v>
          </cell>
          <cell r="C1193">
            <v>0</v>
          </cell>
          <cell r="D1193" t="str">
            <v>Contabilidade</v>
          </cell>
          <cell r="E1193">
            <v>0</v>
          </cell>
          <cell r="F1193" t="str">
            <v>Controladoria</v>
          </cell>
          <cell r="G1193" t="str">
            <v>Contabilidade Corporativa</v>
          </cell>
          <cell r="H1193" t="str">
            <v>Reconciliação Contábil</v>
          </cell>
          <cell r="I1193">
            <v>51</v>
          </cell>
          <cell r="J1193" t="str">
            <v>Gerar Balanço, realizar conciliação das contas e verificar se há divergências</v>
          </cell>
          <cell r="K1193" t="str">
            <v>NÃO</v>
          </cell>
          <cell r="M1193" t="str">
            <v>TRANSACIONAL</v>
          </cell>
          <cell r="N1193" t="str">
            <v>SIM</v>
          </cell>
          <cell r="O1193" t="str">
            <v>CSC</v>
          </cell>
        </row>
        <row r="1194">
          <cell r="B1194" t="str">
            <v>AT_1191</v>
          </cell>
          <cell r="C1194">
            <v>0</v>
          </cell>
          <cell r="D1194" t="str">
            <v>Contabilidade</v>
          </cell>
          <cell r="E1194">
            <v>0</v>
          </cell>
          <cell r="F1194" t="str">
            <v>Controladoria</v>
          </cell>
          <cell r="G1194" t="str">
            <v>Contabilidade Corporativa</v>
          </cell>
          <cell r="H1194" t="str">
            <v>Reconciliação Contábil</v>
          </cell>
          <cell r="I1194">
            <v>52</v>
          </cell>
          <cell r="J1194" t="str">
            <v>Validar conciliação com Gestor, Colher assinaturas, Imprimir e arquivar conciliação</v>
          </cell>
          <cell r="K1194" t="str">
            <v>NÃO</v>
          </cell>
          <cell r="M1194" t="str">
            <v>TRANSACIONAL</v>
          </cell>
          <cell r="N1194" t="str">
            <v>SIM</v>
          </cell>
          <cell r="O1194" t="str">
            <v>CSC</v>
          </cell>
        </row>
        <row r="1195">
          <cell r="B1195" t="str">
            <v>AT_1192</v>
          </cell>
          <cell r="C1195">
            <v>0</v>
          </cell>
          <cell r="D1195" t="str">
            <v>Contabilidade</v>
          </cell>
          <cell r="E1195">
            <v>0</v>
          </cell>
          <cell r="F1195" t="str">
            <v>Controladoria</v>
          </cell>
          <cell r="G1195" t="str">
            <v>Contabilidade Corporativa</v>
          </cell>
          <cell r="H1195" t="str">
            <v>Custeio</v>
          </cell>
          <cell r="I1195">
            <v>53</v>
          </cell>
          <cell r="J1195" t="str">
            <v>Gerar relatório By Item, Gerar Relatório de Custo por produto, Executa rotina de custeio e ajusta kardex manualmente</v>
          </cell>
          <cell r="K1195" t="str">
            <v>NÃO</v>
          </cell>
          <cell r="M1195" t="str">
            <v>TRANSACIONAL</v>
          </cell>
          <cell r="N1195" t="str">
            <v>SIM</v>
          </cell>
          <cell r="O1195" t="str">
            <v>CSC</v>
          </cell>
        </row>
        <row r="1196">
          <cell r="B1196" t="str">
            <v>AT_1193</v>
          </cell>
          <cell r="C1196">
            <v>0</v>
          </cell>
          <cell r="D1196" t="str">
            <v>Contabilidade</v>
          </cell>
          <cell r="E1196">
            <v>0</v>
          </cell>
          <cell r="F1196" t="str">
            <v>Controladoria</v>
          </cell>
          <cell r="G1196" t="str">
            <v>Contabilidade Corporativa</v>
          </cell>
          <cell r="H1196" t="str">
            <v>Custeio</v>
          </cell>
          <cell r="I1196">
            <v>54</v>
          </cell>
          <cell r="J1196" t="str">
            <v>Gerar relatórios de Livro, Razão e Kardex, Lancar transferências e Lançar estoque final</v>
          </cell>
          <cell r="K1196" t="str">
            <v>NÃO</v>
          </cell>
          <cell r="M1196" t="str">
            <v>TRANSACIONAL</v>
          </cell>
          <cell r="N1196" t="str">
            <v>SIM</v>
          </cell>
          <cell r="O1196" t="str">
            <v>CSC</v>
          </cell>
        </row>
        <row r="1197">
          <cell r="B1197" t="str">
            <v>AT_1194</v>
          </cell>
          <cell r="C1197">
            <v>0</v>
          </cell>
          <cell r="D1197" t="str">
            <v>Contabilidade</v>
          </cell>
          <cell r="E1197">
            <v>0</v>
          </cell>
          <cell r="F1197" t="str">
            <v>Controladoria</v>
          </cell>
          <cell r="G1197" t="str">
            <v>Contabilidade Corporativa</v>
          </cell>
          <cell r="H1197" t="str">
            <v>Custeio</v>
          </cell>
          <cell r="I1197">
            <v>55</v>
          </cell>
          <cell r="J1197" t="str">
            <v>Gerar relatório By Item, realizar conferências e verificar se ajustes são necessários e Justificar divergências</v>
          </cell>
          <cell r="K1197" t="str">
            <v>SIM</v>
          </cell>
          <cell r="M1197" t="str">
            <v>TRANSACIONAL</v>
          </cell>
          <cell r="N1197" t="str">
            <v>NÃO</v>
          </cell>
          <cell r="O1197" t="str">
            <v>CSC</v>
          </cell>
        </row>
        <row r="1198">
          <cell r="B1198" t="str">
            <v>AT_1195</v>
          </cell>
          <cell r="C1198">
            <v>0</v>
          </cell>
          <cell r="D1198" t="str">
            <v>Contabilidade</v>
          </cell>
          <cell r="E1198">
            <v>0</v>
          </cell>
          <cell r="F1198" t="str">
            <v>Controladoria</v>
          </cell>
          <cell r="G1198" t="str">
            <v>Contabilidade Corporativa</v>
          </cell>
          <cell r="H1198" t="str">
            <v>Custeio</v>
          </cell>
          <cell r="I1198">
            <v>56</v>
          </cell>
          <cell r="J1198" t="str">
            <v>Conferir transferências, solicitar autorização do Controller, gerar planilha de custos e enviar para Controladoria SP</v>
          </cell>
          <cell r="K1198" t="str">
            <v>NÃO</v>
          </cell>
          <cell r="M1198" t="str">
            <v>TRANSACIONAL</v>
          </cell>
          <cell r="N1198" t="str">
            <v>SIM</v>
          </cell>
          <cell r="O1198" t="str">
            <v>CSC</v>
          </cell>
        </row>
        <row r="1199">
          <cell r="B1199" t="str">
            <v>AT_1196</v>
          </cell>
          <cell r="C1199">
            <v>0</v>
          </cell>
          <cell r="D1199" t="str">
            <v>Contabilidade</v>
          </cell>
          <cell r="E1199">
            <v>0</v>
          </cell>
          <cell r="F1199" t="str">
            <v>Controladoria</v>
          </cell>
          <cell r="G1199" t="str">
            <v>Contabilidade Corporativa</v>
          </cell>
          <cell r="H1199" t="str">
            <v>Custeio</v>
          </cell>
          <cell r="I1199">
            <v>57</v>
          </cell>
          <cell r="J1199" t="str">
            <v>Gerar relatórios de entrada e saídas e Conciliar com Mapa de Vendas</v>
          </cell>
          <cell r="K1199" t="str">
            <v>NÃO</v>
          </cell>
          <cell r="M1199" t="str">
            <v>TRANSACIONAL</v>
          </cell>
          <cell r="N1199" t="str">
            <v>SIM</v>
          </cell>
          <cell r="O1199" t="str">
            <v>CSC</v>
          </cell>
        </row>
        <row r="1200">
          <cell r="B1200" t="str">
            <v>AT_1197</v>
          </cell>
          <cell r="C1200">
            <v>0</v>
          </cell>
          <cell r="D1200" t="str">
            <v>Contabilidade</v>
          </cell>
          <cell r="E1200">
            <v>0</v>
          </cell>
          <cell r="F1200" t="str">
            <v>Controladoria</v>
          </cell>
          <cell r="G1200" t="str">
            <v>Contabilidade Corporativa</v>
          </cell>
          <cell r="H1200" t="str">
            <v>Custeio</v>
          </cell>
          <cell r="I1200">
            <v>58</v>
          </cell>
          <cell r="J1200" t="str">
            <v>Gerar relatório das contas de Estoque, Verificr se estoque foi contabilizado e lançar consumo no JDE</v>
          </cell>
          <cell r="K1200" t="str">
            <v>NÃO</v>
          </cell>
          <cell r="M1200" t="str">
            <v>TRANSACIONAL</v>
          </cell>
          <cell r="N1200" t="str">
            <v>SIM</v>
          </cell>
          <cell r="O1200" t="str">
            <v>CSC</v>
          </cell>
        </row>
        <row r="1201">
          <cell r="B1201" t="str">
            <v>AT_1198</v>
          </cell>
          <cell r="C1201">
            <v>0</v>
          </cell>
          <cell r="D1201" t="str">
            <v>Contabilidade</v>
          </cell>
          <cell r="E1201">
            <v>0</v>
          </cell>
          <cell r="F1201" t="str">
            <v>Controladoria</v>
          </cell>
          <cell r="G1201" t="str">
            <v>Contabilidade Corporativa</v>
          </cell>
          <cell r="H1201" t="str">
            <v>Custeio</v>
          </cell>
          <cell r="I1201">
            <v>59</v>
          </cell>
          <cell r="J1201" t="str">
            <v>Gerar rotina de custeio, gerar relatório de inventário e validar com Kardex</v>
          </cell>
          <cell r="K1201" t="str">
            <v>NÃO</v>
          </cell>
          <cell r="M1201" t="str">
            <v>TRANSACIONAL</v>
          </cell>
          <cell r="N1201" t="str">
            <v>SIM</v>
          </cell>
          <cell r="O1201" t="str">
            <v>CSC</v>
          </cell>
        </row>
        <row r="1202">
          <cell r="B1202" t="str">
            <v>AT_1199</v>
          </cell>
          <cell r="C1202">
            <v>0</v>
          </cell>
          <cell r="D1202" t="str">
            <v>Contabilidade</v>
          </cell>
          <cell r="E1202">
            <v>0</v>
          </cell>
          <cell r="F1202" t="str">
            <v>Controladoria</v>
          </cell>
          <cell r="G1202" t="str">
            <v>Contabilidade Corporativa</v>
          </cell>
          <cell r="H1202" t="str">
            <v>Custeio</v>
          </cell>
          <cell r="I1202">
            <v>60</v>
          </cell>
          <cell r="J1202" t="str">
            <v>Executar contabilizações nos modos final e proval, imprimir e arquivar relatórios</v>
          </cell>
          <cell r="K1202" t="str">
            <v>SIM</v>
          </cell>
          <cell r="M1202" t="str">
            <v>TRANSACIONAL</v>
          </cell>
          <cell r="N1202" t="str">
            <v>SIM</v>
          </cell>
          <cell r="O1202" t="str">
            <v>CSC</v>
          </cell>
        </row>
        <row r="1203">
          <cell r="B1203" t="str">
            <v>AT_1200</v>
          </cell>
          <cell r="C1203">
            <v>0</v>
          </cell>
          <cell r="D1203" t="str">
            <v>Contabilidade</v>
          </cell>
          <cell r="E1203">
            <v>0</v>
          </cell>
          <cell r="F1203" t="str">
            <v>Controladoria</v>
          </cell>
          <cell r="G1203" t="str">
            <v>Contabilidade Corporativa</v>
          </cell>
          <cell r="H1203" t="str">
            <v>Custeio</v>
          </cell>
          <cell r="I1203">
            <v>61</v>
          </cell>
          <cell r="J1203" t="str">
            <v>Verificar diferenças, Ajustar diferenças e contabilizar diferenças manualmente</v>
          </cell>
          <cell r="K1203" t="str">
            <v>NÃO</v>
          </cell>
          <cell r="M1203" t="str">
            <v>NÃO TRANSACIONAL</v>
          </cell>
          <cell r="N1203" t="str">
            <v>SIM</v>
          </cell>
          <cell r="O1203" t="str">
            <v>CSC</v>
          </cell>
        </row>
        <row r="1204">
          <cell r="B1204" t="str">
            <v>AT_1201</v>
          </cell>
          <cell r="C1204">
            <v>0</v>
          </cell>
          <cell r="D1204" t="str">
            <v>Contabilidade</v>
          </cell>
          <cell r="E1204">
            <v>0</v>
          </cell>
          <cell r="F1204" t="str">
            <v>Controladoria</v>
          </cell>
          <cell r="G1204" t="str">
            <v>Contabilidade Corporativa</v>
          </cell>
          <cell r="H1204" t="str">
            <v>Conferir Kardex</v>
          </cell>
          <cell r="I1204">
            <v>62</v>
          </cell>
          <cell r="J1204" t="str">
            <v>Gerar relatório de inventário, Gerar relatório de movimentações por produtos, conciliar relatórios e identificar NF não lançadas</v>
          </cell>
          <cell r="K1204" t="str">
            <v>NÃO</v>
          </cell>
          <cell r="M1204" t="str">
            <v>TRANSACIONAL</v>
          </cell>
          <cell r="N1204" t="str">
            <v>SIM</v>
          </cell>
          <cell r="O1204" t="str">
            <v>CSC</v>
          </cell>
        </row>
        <row r="1205">
          <cell r="B1205" t="str">
            <v>AT_1202</v>
          </cell>
          <cell r="C1205">
            <v>0</v>
          </cell>
          <cell r="D1205" t="str">
            <v>Contabilidade</v>
          </cell>
          <cell r="E1205">
            <v>0</v>
          </cell>
          <cell r="F1205" t="str">
            <v>Controladoria</v>
          </cell>
          <cell r="G1205" t="str">
            <v>Contabilidade Corporativa</v>
          </cell>
          <cell r="H1205" t="str">
            <v>Conferir Kardex</v>
          </cell>
          <cell r="I1205">
            <v>63</v>
          </cell>
          <cell r="J1205" t="str">
            <v>Solicitar NF, Enviar para Lançamento ou lançar provisão</v>
          </cell>
          <cell r="K1205" t="str">
            <v>SIM</v>
          </cell>
          <cell r="M1205" t="str">
            <v>TRANSACIONAL</v>
          </cell>
          <cell r="N1205" t="str">
            <v>SIM</v>
          </cell>
          <cell r="O1205" t="str">
            <v>CSC</v>
          </cell>
        </row>
        <row r="1206">
          <cell r="B1206" t="str">
            <v>AT_1203</v>
          </cell>
          <cell r="C1206">
            <v>0</v>
          </cell>
          <cell r="D1206" t="str">
            <v>Contabilidade</v>
          </cell>
          <cell r="E1206">
            <v>0</v>
          </cell>
          <cell r="F1206" t="str">
            <v>Controladoria</v>
          </cell>
          <cell r="G1206" t="str">
            <v>Contabilidade Corporativa</v>
          </cell>
          <cell r="H1206" t="str">
            <v>Conferir Kardex</v>
          </cell>
          <cell r="I1206">
            <v>64</v>
          </cell>
          <cell r="J1206" t="str">
            <v>Gerar relatório de estoque, gerar relatório de movimentações, Conciliar Relatórios e realizar ajustes se necessário</v>
          </cell>
          <cell r="K1206" t="str">
            <v>NÃO</v>
          </cell>
          <cell r="M1206" t="str">
            <v>TRANSACIONAL</v>
          </cell>
          <cell r="N1206" t="str">
            <v>SIM</v>
          </cell>
          <cell r="O1206" t="str">
            <v>CSC</v>
          </cell>
        </row>
        <row r="1207">
          <cell r="B1207" t="str">
            <v>AT_1204</v>
          </cell>
          <cell r="C1207">
            <v>0</v>
          </cell>
          <cell r="D1207" t="str">
            <v>Contabilidade</v>
          </cell>
          <cell r="E1207">
            <v>0</v>
          </cell>
          <cell r="F1207" t="str">
            <v>Controladoria</v>
          </cell>
          <cell r="G1207" t="str">
            <v>Contabilidade Corporativa</v>
          </cell>
          <cell r="H1207" t="str">
            <v>Conferir Kardex</v>
          </cell>
          <cell r="I1207">
            <v>65</v>
          </cell>
          <cell r="J1207" t="str">
            <v>Gerar relatório de entradas, gerar kardex, conciliar relatórios, Solicitar ajustes ao fiscal ou realizar ajustes manualmente e verificar provisões</v>
          </cell>
          <cell r="K1207" t="str">
            <v>NÃO</v>
          </cell>
          <cell r="M1207" t="str">
            <v>TRANSACIONAL</v>
          </cell>
          <cell r="N1207" t="str">
            <v>SIM</v>
          </cell>
          <cell r="O1207" t="str">
            <v>CSC</v>
          </cell>
        </row>
        <row r="1208">
          <cell r="B1208" t="str">
            <v>AT_1205</v>
          </cell>
          <cell r="C1208">
            <v>0</v>
          </cell>
          <cell r="D1208" t="str">
            <v>Contabilidade</v>
          </cell>
          <cell r="E1208">
            <v>0</v>
          </cell>
          <cell r="F1208" t="str">
            <v>Controladoria</v>
          </cell>
          <cell r="G1208" t="str">
            <v>Contabilidade Corporativa</v>
          </cell>
          <cell r="H1208" t="str">
            <v>Conferir Kardex</v>
          </cell>
          <cell r="I1208">
            <v>66</v>
          </cell>
          <cell r="J1208" t="str">
            <v>Solicitar quantidade de lenha consumida, atualizar Kardex, conferir valores e enviar para Gerente operacional</v>
          </cell>
          <cell r="K1208" t="str">
            <v>NÃO</v>
          </cell>
          <cell r="M1208" t="str">
            <v>TRANSACIONAL</v>
          </cell>
          <cell r="N1208" t="str">
            <v>SIM</v>
          </cell>
          <cell r="O1208" t="str">
            <v>CSC</v>
          </cell>
        </row>
        <row r="1209">
          <cell r="B1209" t="str">
            <v>AT_1206</v>
          </cell>
          <cell r="C1209">
            <v>0</v>
          </cell>
          <cell r="D1209" t="str">
            <v>Contabilidade</v>
          </cell>
          <cell r="E1209">
            <v>0</v>
          </cell>
          <cell r="F1209" t="str">
            <v>Controladoria</v>
          </cell>
          <cell r="G1209" t="str">
            <v>Contabilidade Corporativa</v>
          </cell>
          <cell r="H1209" t="str">
            <v>Aplicar Hedge</v>
          </cell>
          <cell r="I1209">
            <v>67</v>
          </cell>
          <cell r="J1209" t="str">
            <v>Gerar relatórios de balanço, verificar posição do Hedge Financeiro, Contratos a fixar, Realizar conciliação, Verificar conciliação, tratar Hedge ao Mercado e enciar resultado do Hedge</v>
          </cell>
          <cell r="K1209" t="str">
            <v>NÃO</v>
          </cell>
          <cell r="M1209" t="str">
            <v>TRANSACIONAL</v>
          </cell>
          <cell r="N1209" t="str">
            <v>NÃO</v>
          </cell>
          <cell r="O1209" t="str">
            <v>AS-IS</v>
          </cell>
        </row>
        <row r="1210">
          <cell r="B1210" t="str">
            <v>AT_1207</v>
          </cell>
          <cell r="C1210">
            <v>0</v>
          </cell>
          <cell r="D1210" t="str">
            <v>Contabilidade</v>
          </cell>
          <cell r="E1210">
            <v>0</v>
          </cell>
          <cell r="F1210" t="str">
            <v>Controladoria</v>
          </cell>
          <cell r="G1210" t="str">
            <v>Contabilidade Corporativa</v>
          </cell>
          <cell r="H1210" t="str">
            <v>Aplicar Hedge</v>
          </cell>
          <cell r="I1210">
            <v>68</v>
          </cell>
          <cell r="J1210" t="str">
            <v>Consolidar resultado do Hedge por Neócio e Encaminhar aos Responsáveis</v>
          </cell>
          <cell r="K1210" t="str">
            <v>NÃO</v>
          </cell>
          <cell r="M1210" t="str">
            <v>TRANSACIONAL</v>
          </cell>
          <cell r="N1210" t="str">
            <v>NÃO</v>
          </cell>
          <cell r="O1210" t="str">
            <v>AS-IS</v>
          </cell>
        </row>
        <row r="1211">
          <cell r="B1211" t="str">
            <v>AT_1208</v>
          </cell>
          <cell r="C1211">
            <v>0</v>
          </cell>
          <cell r="D1211" t="str">
            <v>Contabilidade</v>
          </cell>
          <cell r="E1211">
            <v>0</v>
          </cell>
          <cell r="F1211" t="str">
            <v>Controladoria</v>
          </cell>
          <cell r="G1211" t="str">
            <v>Contabilidade Corporativa</v>
          </cell>
          <cell r="H1211" t="str">
            <v>Aprovar Ticket no Contrato</v>
          </cell>
          <cell r="I1211">
            <v>69</v>
          </cell>
          <cell r="J1211" t="str">
            <v>Gerar relatório de Tickets, Analisar Aplicação superior ao Contrato e informar aplicações superiores</v>
          </cell>
          <cell r="K1211" t="str">
            <v>SIM</v>
          </cell>
          <cell r="M1211" t="str">
            <v>TRANSACIONAL</v>
          </cell>
          <cell r="N1211" t="str">
            <v>SIM</v>
          </cell>
          <cell r="O1211" t="str">
            <v>CSC</v>
          </cell>
        </row>
        <row r="1212">
          <cell r="B1212" t="str">
            <v>AT_1209</v>
          </cell>
          <cell r="C1212">
            <v>0</v>
          </cell>
          <cell r="D1212" t="str">
            <v>Contabilidade</v>
          </cell>
          <cell r="E1212">
            <v>0</v>
          </cell>
          <cell r="F1212" t="str">
            <v>Controladoria</v>
          </cell>
          <cell r="G1212" t="str">
            <v>Contabilidade Corporativa</v>
          </cell>
          <cell r="H1212" t="str">
            <v>Aprovar Ticket no Contrato</v>
          </cell>
          <cell r="I1212">
            <v>70</v>
          </cell>
          <cell r="J1212" t="str">
            <v>Aprovar Ticket ou Executar Sub-rogação e Informar novo contrato</v>
          </cell>
          <cell r="K1212" t="str">
            <v>NÃO</v>
          </cell>
          <cell r="M1212" t="str">
            <v>TRANSACIONAL</v>
          </cell>
          <cell r="N1212" t="str">
            <v>SIM</v>
          </cell>
          <cell r="O1212" t="str">
            <v>CSC</v>
          </cell>
        </row>
        <row r="1213">
          <cell r="B1213" t="str">
            <v>AT_1210</v>
          </cell>
          <cell r="C1213">
            <v>0</v>
          </cell>
          <cell r="D1213" t="str">
            <v>Contabilidade</v>
          </cell>
          <cell r="E1213">
            <v>0</v>
          </cell>
          <cell r="F1213" t="str">
            <v>Controladoria</v>
          </cell>
          <cell r="G1213" t="str">
            <v>Contabilidade Corporativa</v>
          </cell>
          <cell r="H1213" t="str">
            <v>Calcular Consumo Diário</v>
          </cell>
          <cell r="I1213">
            <v>71</v>
          </cell>
          <cell r="J1213" t="str">
            <v>Gerar relatórios suporte, Analisar diferenças, corrigir ou solicitar correções e atualizar planilha de controle de consumo</v>
          </cell>
          <cell r="K1213" t="str">
            <v>NÃO</v>
          </cell>
          <cell r="M1213" t="str">
            <v>TRANSACIONAL</v>
          </cell>
          <cell r="N1213" t="str">
            <v>SIM</v>
          </cell>
          <cell r="O1213" t="str">
            <v>CSC</v>
          </cell>
        </row>
        <row r="1214">
          <cell r="B1214" t="str">
            <v>AT_1211</v>
          </cell>
          <cell r="C1214">
            <v>0</v>
          </cell>
          <cell r="D1214" t="str">
            <v>Contabilidade</v>
          </cell>
          <cell r="E1214">
            <v>0</v>
          </cell>
          <cell r="F1214" t="str">
            <v>Controladoria</v>
          </cell>
          <cell r="G1214" t="str">
            <v>Contabilidade Corporativa</v>
          </cell>
          <cell r="H1214" t="str">
            <v>Calcular Vendas Intercompany</v>
          </cell>
          <cell r="I1214">
            <v>72</v>
          </cell>
          <cell r="J1214" t="str">
            <v>Inserir informações de contratos ADM Processing e Commodities na Planilha de Vendas Intercompany, realizar comparação de Volumes, analisar divergências e solicitar correções</v>
          </cell>
          <cell r="K1214" t="str">
            <v>NÃO</v>
          </cell>
          <cell r="M1214" t="str">
            <v>TRANSACIONAL</v>
          </cell>
          <cell r="N1214" t="str">
            <v>SIM</v>
          </cell>
          <cell r="O1214" t="str">
            <v>CSC</v>
          </cell>
        </row>
        <row r="1215">
          <cell r="B1215" t="str">
            <v>AT_1212</v>
          </cell>
          <cell r="C1215">
            <v>0</v>
          </cell>
          <cell r="D1215" t="str">
            <v>Contabilidade</v>
          </cell>
          <cell r="E1215">
            <v>0</v>
          </cell>
          <cell r="F1215" t="str">
            <v>Controladoria</v>
          </cell>
          <cell r="G1215" t="str">
            <v>Contabilidade Corporativa</v>
          </cell>
          <cell r="H1215" t="str">
            <v>Calcular Vendas Intercompany</v>
          </cell>
          <cell r="I1215">
            <v>73</v>
          </cell>
          <cell r="J1215" t="str">
            <v>Concluir Planilha de Vendas Intercompany e Arquiavar Arquivo eletronicamente</v>
          </cell>
          <cell r="K1215" t="str">
            <v>NÃO</v>
          </cell>
          <cell r="M1215" t="str">
            <v>TRANSACIONAL</v>
          </cell>
          <cell r="N1215" t="str">
            <v>SIM</v>
          </cell>
          <cell r="O1215" t="str">
            <v>CSC</v>
          </cell>
        </row>
        <row r="1216">
          <cell r="B1216" t="str">
            <v>AT_1213</v>
          </cell>
          <cell r="C1216">
            <v>0</v>
          </cell>
          <cell r="D1216" t="str">
            <v>Contabilidade</v>
          </cell>
          <cell r="E1216">
            <v>0</v>
          </cell>
          <cell r="F1216" t="str">
            <v>Controladoria</v>
          </cell>
          <cell r="G1216" t="str">
            <v>Contabilidade Corporativa</v>
          </cell>
          <cell r="H1216" t="str">
            <v>Calcular Compras entre Divisões</v>
          </cell>
          <cell r="I1216">
            <v>74</v>
          </cell>
          <cell r="J1216" t="str">
            <v>Elabororar Planilha de Compras Reais, Conciliar com P&amp;L e Separar base em contratos abertos e executados</v>
          </cell>
          <cell r="K1216" t="str">
            <v>NÃO</v>
          </cell>
          <cell r="M1216" t="str">
            <v>TRANSACIONAL</v>
          </cell>
          <cell r="N1216" t="str">
            <v>SIM</v>
          </cell>
          <cell r="O1216" t="str">
            <v>CSC</v>
          </cell>
        </row>
        <row r="1217">
          <cell r="B1217" t="str">
            <v>AT_1214</v>
          </cell>
          <cell r="C1217">
            <v>0</v>
          </cell>
          <cell r="D1217" t="str">
            <v>Contabilidade</v>
          </cell>
          <cell r="E1217">
            <v>0</v>
          </cell>
          <cell r="F1217" t="str">
            <v>Controladoria</v>
          </cell>
          <cell r="G1217" t="str">
            <v>Contabilidade Corporativa</v>
          </cell>
          <cell r="H1217" t="str">
            <v>Calcular Compras entre Divisões</v>
          </cell>
          <cell r="I1217">
            <v>75</v>
          </cell>
          <cell r="J1217" t="str">
            <v>Calcular variação cambial entre divisões, Inserir valores por Planta e Divisões, Inserir ajuste de variação no P&amp;L e contabilizar ajuste</v>
          </cell>
          <cell r="K1217" t="str">
            <v>NÃO</v>
          </cell>
          <cell r="M1217" t="str">
            <v>TRANSACIONAL</v>
          </cell>
          <cell r="N1217" t="str">
            <v>SIM</v>
          </cell>
          <cell r="O1217" t="str">
            <v>CSC</v>
          </cell>
        </row>
        <row r="1218">
          <cell r="B1218" t="str">
            <v>AT_1215</v>
          </cell>
          <cell r="C1218">
            <v>0</v>
          </cell>
          <cell r="D1218" t="str">
            <v>Contabilidade</v>
          </cell>
          <cell r="E1218">
            <v>0</v>
          </cell>
          <cell r="F1218" t="str">
            <v>Controladoria</v>
          </cell>
          <cell r="G1218" t="str">
            <v>Contabilidade Corporativa</v>
          </cell>
          <cell r="H1218" t="str">
            <v>Calcular Compras entre Divisões</v>
          </cell>
          <cell r="I1218">
            <v>76</v>
          </cell>
          <cell r="J1218" t="str">
            <v xml:space="preserve">Atualizar planilha, calcular custo por divisão/planta e Contabilizar ajustes de custo por divisão e planta </v>
          </cell>
          <cell r="K1218" t="str">
            <v>NÃO</v>
          </cell>
          <cell r="M1218" t="str">
            <v>TRANSACIONAL</v>
          </cell>
          <cell r="N1218" t="str">
            <v>SIM</v>
          </cell>
          <cell r="O1218" t="str">
            <v>CSC</v>
          </cell>
        </row>
        <row r="1219">
          <cell r="B1219" t="str">
            <v>AT_1216</v>
          </cell>
          <cell r="C1219">
            <v>0</v>
          </cell>
          <cell r="D1219" t="str">
            <v>Contabilidade</v>
          </cell>
          <cell r="E1219">
            <v>0</v>
          </cell>
          <cell r="F1219" t="str">
            <v>Controladoria</v>
          </cell>
          <cell r="G1219" t="str">
            <v>Contabilidade Corporativa</v>
          </cell>
          <cell r="H1219" t="str">
            <v>Realizar Check de Cotações</v>
          </cell>
          <cell r="I1219">
            <v>77</v>
          </cell>
          <cell r="J1219" t="str">
            <v>Elaborar Planilha com Informações de Basis do Porto e Solicitar cotações à área Comercial</v>
          </cell>
          <cell r="K1219" t="str">
            <v>NÃO</v>
          </cell>
          <cell r="M1219" t="str">
            <v>TRANSACIONAL</v>
          </cell>
          <cell r="N1219" t="str">
            <v>SIM</v>
          </cell>
          <cell r="O1219" t="str">
            <v>CSC</v>
          </cell>
        </row>
        <row r="1220">
          <cell r="B1220" t="str">
            <v>AT_1217</v>
          </cell>
          <cell r="C1220">
            <v>0</v>
          </cell>
          <cell r="D1220" t="str">
            <v>Contabilidade</v>
          </cell>
          <cell r="E1220">
            <v>0</v>
          </cell>
          <cell r="F1220" t="str">
            <v>Controladoria</v>
          </cell>
          <cell r="G1220" t="str">
            <v>Contabilidade Corporativa</v>
          </cell>
          <cell r="H1220" t="str">
            <v>Realizar Check de Cotações</v>
          </cell>
          <cell r="I1220">
            <v>78</v>
          </cell>
          <cell r="J1220" t="str">
            <v>Realizar check da Planilha Market Price com as Cotações comerciais, Analisar conciliação e Questionar Comercial se necessário</v>
          </cell>
          <cell r="K1220" t="str">
            <v>NÃO</v>
          </cell>
          <cell r="M1220" t="str">
            <v>NÃO TRANSACIONAL</v>
          </cell>
          <cell r="N1220" t="str">
            <v>SIM</v>
          </cell>
          <cell r="O1220" t="str">
            <v>CSC</v>
          </cell>
        </row>
        <row r="1221">
          <cell r="B1221" t="str">
            <v>AT_1218</v>
          </cell>
          <cell r="C1221">
            <v>0</v>
          </cell>
          <cell r="D1221" t="str">
            <v>Contabilidade</v>
          </cell>
          <cell r="E1221">
            <v>0</v>
          </cell>
          <cell r="F1221" t="str">
            <v>Controladoria</v>
          </cell>
          <cell r="G1221" t="str">
            <v>Contabilidade Corporativa</v>
          </cell>
          <cell r="H1221" t="str">
            <v>Realizar Check de Cotações</v>
          </cell>
          <cell r="I1221">
            <v>79</v>
          </cell>
          <cell r="J1221" t="str">
            <v>Imprimir Relatório, Colher assinatura do Gestor e Realizar arquivo físico do relatório</v>
          </cell>
          <cell r="K1221" t="str">
            <v>NÃO</v>
          </cell>
          <cell r="M1221" t="str">
            <v>TRANSACIONAL</v>
          </cell>
          <cell r="N1221" t="str">
            <v>SIM</v>
          </cell>
          <cell r="O1221" t="str">
            <v>CSC</v>
          </cell>
        </row>
        <row r="1222">
          <cell r="B1222" t="str">
            <v>AT_1219</v>
          </cell>
          <cell r="C1222">
            <v>0</v>
          </cell>
          <cell r="D1222" t="str">
            <v>Contabilidade</v>
          </cell>
          <cell r="E1222">
            <v>0</v>
          </cell>
          <cell r="F1222" t="str">
            <v>Controladoria</v>
          </cell>
          <cell r="G1222" t="str">
            <v>Contabilidade Corporativa</v>
          </cell>
          <cell r="H1222" t="str">
            <v>Conciliar Contrato depósito</v>
          </cell>
          <cell r="I1222">
            <v>80</v>
          </cell>
          <cell r="J1222" t="str">
            <v>Gerar Relatório de Contratos de Depósito, Conciliar relatório e Emitir NF de Ajuste ou Formação de Lote</v>
          </cell>
          <cell r="K1222" t="str">
            <v>NÃO</v>
          </cell>
          <cell r="M1222" t="str">
            <v>TRANSACIONAL</v>
          </cell>
          <cell r="N1222" t="str">
            <v>SIM</v>
          </cell>
          <cell r="O1222" t="str">
            <v>CSC</v>
          </cell>
        </row>
        <row r="1223">
          <cell r="B1223" t="str">
            <v>AT_1220</v>
          </cell>
          <cell r="C1223">
            <v>0</v>
          </cell>
          <cell r="D1223" t="str">
            <v>Contabilidade</v>
          </cell>
          <cell r="E1223">
            <v>0</v>
          </cell>
          <cell r="F1223" t="str">
            <v>Controladoria</v>
          </cell>
          <cell r="G1223" t="str">
            <v>Contabilidade Corporativa</v>
          </cell>
          <cell r="H1223" t="str">
            <v>Conferir Contas de Fornecedores</v>
          </cell>
          <cell r="I1223">
            <v>81</v>
          </cell>
          <cell r="J1223" t="str">
            <v>Gerar relatório das contas de fornecedores,  Clacular movimentos diários, apurar net da conta e lancar ajustes se necessário</v>
          </cell>
          <cell r="K1223" t="str">
            <v>NÃO</v>
          </cell>
          <cell r="M1223" t="str">
            <v>TRANSACIONAL</v>
          </cell>
          <cell r="N1223" t="str">
            <v>SIM</v>
          </cell>
          <cell r="O1223" t="str">
            <v>CSC</v>
          </cell>
        </row>
        <row r="1224">
          <cell r="B1224" t="str">
            <v>AT_1221</v>
          </cell>
          <cell r="C1224">
            <v>0</v>
          </cell>
          <cell r="D1224" t="str">
            <v>Contabilidade</v>
          </cell>
          <cell r="E1224">
            <v>0</v>
          </cell>
          <cell r="F1224" t="str">
            <v>Controladoria</v>
          </cell>
          <cell r="G1224" t="str">
            <v>Contabilidade Corporativa</v>
          </cell>
          <cell r="H1224" t="str">
            <v>Consolidação das Reconciliações</v>
          </cell>
          <cell r="I1224">
            <v>82</v>
          </cell>
          <cell r="J1224" t="str">
            <v>Consolidar relatórios, Analisar JVs, Solicitar correções ou realizar correções manuais, revisar explicações e reportar para controladoria corporativa</v>
          </cell>
          <cell r="K1224" t="str">
            <v>NÃO</v>
          </cell>
          <cell r="M1224" t="str">
            <v>TRANSACIONAL</v>
          </cell>
          <cell r="N1224" t="str">
            <v>NÃO</v>
          </cell>
          <cell r="O1224" t="str">
            <v>AS-IS</v>
          </cell>
        </row>
        <row r="1225">
          <cell r="B1225" t="str">
            <v>AT_1222</v>
          </cell>
          <cell r="C1225">
            <v>0</v>
          </cell>
          <cell r="D1225" t="str">
            <v>Contabilidade</v>
          </cell>
          <cell r="E1225">
            <v>0</v>
          </cell>
          <cell r="F1225" t="str">
            <v>Controladoria</v>
          </cell>
          <cell r="G1225" t="str">
            <v>Contabilidade Corporativa</v>
          </cell>
          <cell r="H1225" t="str">
            <v>Executar Contabilizações</v>
          </cell>
          <cell r="I1225">
            <v>83</v>
          </cell>
          <cell r="J1225" t="str">
            <v>Contabilizar Open contracts, Contabilizar estoque no porto, Contabiliza One Side MTM, Gerar Lote e Aprovar Lote</v>
          </cell>
          <cell r="K1225" t="str">
            <v>NÃO</v>
          </cell>
          <cell r="M1225" t="str">
            <v>TRANSACIONAL</v>
          </cell>
          <cell r="N1225" t="str">
            <v>SIM</v>
          </cell>
          <cell r="O1225" t="str">
            <v>CSC</v>
          </cell>
        </row>
        <row r="1226">
          <cell r="B1226" t="str">
            <v>AT_1223</v>
          </cell>
          <cell r="C1226">
            <v>0</v>
          </cell>
          <cell r="D1226" t="str">
            <v>Contabilidade</v>
          </cell>
          <cell r="E1226">
            <v>0</v>
          </cell>
          <cell r="F1226" t="str">
            <v>Controladoria</v>
          </cell>
          <cell r="G1226" t="str">
            <v>Contabilidade Corporativa</v>
          </cell>
          <cell r="H1226" t="str">
            <v>Executar Contabilizações</v>
          </cell>
          <cell r="I1226">
            <v>84</v>
          </cell>
          <cell r="J1226" t="str">
            <v>Realizar Contabilizações de PDD, ajustes de qualidade do tocoferol, Óleo refinado, Juros IDT, Estornos Q1 e Resultado do Hedge</v>
          </cell>
          <cell r="K1226" t="str">
            <v>NÃO</v>
          </cell>
          <cell r="M1226" t="str">
            <v>TRANSACIONAL</v>
          </cell>
          <cell r="N1226" t="str">
            <v>SIM</v>
          </cell>
          <cell r="O1226" t="str">
            <v>CSC</v>
          </cell>
        </row>
        <row r="1227">
          <cell r="B1227" t="str">
            <v>AT_1224</v>
          </cell>
          <cell r="C1227">
            <v>0</v>
          </cell>
          <cell r="D1227" t="str">
            <v>Contabilidade</v>
          </cell>
          <cell r="E1227">
            <v>0</v>
          </cell>
          <cell r="F1227" t="str">
            <v>Controladoria</v>
          </cell>
          <cell r="G1227" t="str">
            <v>Contabilidade Corporativa</v>
          </cell>
          <cell r="H1227" t="str">
            <v>Executar Contabilizações</v>
          </cell>
          <cell r="I1227">
            <v>85</v>
          </cell>
          <cell r="J1227" t="str">
            <v>Verificar fluxo de caixa, preparar planilha, consiliar planilha com contratos e verificar cálculo de aluguel</v>
          </cell>
          <cell r="K1227" t="str">
            <v>NÃO</v>
          </cell>
          <cell r="M1227" t="str">
            <v>TRANSACIONAL</v>
          </cell>
          <cell r="N1227" t="str">
            <v>SIM</v>
          </cell>
          <cell r="O1227" t="str">
            <v>CSC</v>
          </cell>
        </row>
        <row r="1228">
          <cell r="B1228" t="str">
            <v>AT_1225</v>
          </cell>
          <cell r="C1228">
            <v>0</v>
          </cell>
          <cell r="D1228" t="str">
            <v>Contabilidade</v>
          </cell>
          <cell r="E1228">
            <v>0</v>
          </cell>
          <cell r="F1228" t="str">
            <v>Controladoria</v>
          </cell>
          <cell r="G1228" t="str">
            <v>Contabilidade Corporativa</v>
          </cell>
          <cell r="H1228" t="str">
            <v>Executar Contabilizações</v>
          </cell>
          <cell r="I1228">
            <v>86</v>
          </cell>
          <cell r="J1228" t="str">
            <v>Verificar pagamento, contabilizar impostos, realizar baixa contábil, e confirmar lançamento do crédito na conta</v>
          </cell>
          <cell r="K1228" t="str">
            <v>NÃO</v>
          </cell>
          <cell r="M1228" t="str">
            <v>TRANSACIONAL</v>
          </cell>
          <cell r="N1228" t="str">
            <v>SIM</v>
          </cell>
          <cell r="O1228" t="str">
            <v>CSC</v>
          </cell>
        </row>
        <row r="1229">
          <cell r="B1229" t="str">
            <v>AT_1226</v>
          </cell>
          <cell r="C1229">
            <v>0</v>
          </cell>
          <cell r="D1229" t="str">
            <v>Contabilidade</v>
          </cell>
          <cell r="E1229">
            <v>0</v>
          </cell>
          <cell r="F1229" t="str">
            <v>Controladoria</v>
          </cell>
          <cell r="G1229" t="str">
            <v>Contabilidade Corporativa</v>
          </cell>
          <cell r="H1229" t="str">
            <v>Executar Contabilizações</v>
          </cell>
          <cell r="I1229">
            <v>87</v>
          </cell>
          <cell r="J1229" t="str">
            <v>Gerar relatórios de Hedge e translation, Consolidar planilha no padrão corporativo e Enviar para Controladoria Corporativa</v>
          </cell>
          <cell r="K1229" t="str">
            <v>NÃO</v>
          </cell>
          <cell r="M1229" t="str">
            <v>TRANSACIONAL</v>
          </cell>
          <cell r="N1229" t="str">
            <v>SIM</v>
          </cell>
          <cell r="O1229" t="str">
            <v>CSC</v>
          </cell>
        </row>
        <row r="1230">
          <cell r="B1230" t="str">
            <v>AT_1227</v>
          </cell>
          <cell r="C1230">
            <v>0</v>
          </cell>
          <cell r="D1230" t="str">
            <v>Contabilidade</v>
          </cell>
          <cell r="E1230">
            <v>0</v>
          </cell>
          <cell r="F1230" t="str">
            <v>Controladoria</v>
          </cell>
          <cell r="G1230" t="str">
            <v>Contabilidade Corporativa</v>
          </cell>
          <cell r="H1230" t="str">
            <v>Executar Contabilizações</v>
          </cell>
          <cell r="I1230">
            <v>88</v>
          </cell>
          <cell r="J1230" t="str">
            <v>Consultar balanço, identificar valores de mútuo, executar contabilização e reportar ao financeiro</v>
          </cell>
          <cell r="K1230" t="str">
            <v>NÃO</v>
          </cell>
          <cell r="M1230" t="str">
            <v>TRANSACIONAL</v>
          </cell>
          <cell r="N1230" t="str">
            <v>SIM</v>
          </cell>
          <cell r="O1230" t="str">
            <v>CSC</v>
          </cell>
        </row>
        <row r="1231">
          <cell r="B1231" t="str">
            <v>AT_1228</v>
          </cell>
          <cell r="C1231">
            <v>0</v>
          </cell>
          <cell r="D1231" t="str">
            <v>Contabilidade</v>
          </cell>
          <cell r="E1231">
            <v>0</v>
          </cell>
          <cell r="F1231" t="str">
            <v>Controladoria</v>
          </cell>
          <cell r="G1231" t="str">
            <v>Contabilidade Corporativa</v>
          </cell>
          <cell r="H1231" t="str">
            <v>Executar Contabilizações</v>
          </cell>
          <cell r="I1231">
            <v>89</v>
          </cell>
          <cell r="J1231" t="str">
            <v>Inserir informações do Hedge na Planilha, Inserir valores em dolar e reais na planilha, inserir posições em aberto e Calcular taxa</v>
          </cell>
          <cell r="K1231" t="str">
            <v>NÃO</v>
          </cell>
          <cell r="M1231" t="str">
            <v>TRANSACIONAL</v>
          </cell>
          <cell r="N1231" t="str">
            <v>SIM</v>
          </cell>
          <cell r="O1231" t="str">
            <v>CSC</v>
          </cell>
        </row>
        <row r="1232">
          <cell r="B1232" t="str">
            <v>AT_1229</v>
          </cell>
          <cell r="C1232">
            <v>0</v>
          </cell>
          <cell r="D1232" t="str">
            <v>Contabilidade</v>
          </cell>
          <cell r="E1232">
            <v>0</v>
          </cell>
          <cell r="F1232" t="str">
            <v>Controladoria</v>
          </cell>
          <cell r="G1232" t="str">
            <v>Contabilidade Corporativa</v>
          </cell>
          <cell r="H1232" t="str">
            <v>Executar Contabilizações</v>
          </cell>
          <cell r="I1232">
            <v>90</v>
          </cell>
          <cell r="J1232" t="str">
            <v>Calcular taxa, contabilizar hedge e aprovar hedge</v>
          </cell>
          <cell r="K1232" t="str">
            <v>NÃO</v>
          </cell>
          <cell r="M1232" t="str">
            <v>TRANSACIONAL</v>
          </cell>
          <cell r="N1232" t="str">
            <v>SIM</v>
          </cell>
          <cell r="O1232" t="str">
            <v>CSC</v>
          </cell>
        </row>
        <row r="1233">
          <cell r="B1233" t="str">
            <v>AT_1230</v>
          </cell>
          <cell r="C1233">
            <v>0</v>
          </cell>
          <cell r="D1233" t="str">
            <v>Contabilidade</v>
          </cell>
          <cell r="E1233">
            <v>0</v>
          </cell>
          <cell r="F1233" t="str">
            <v>Controladoria</v>
          </cell>
          <cell r="G1233" t="str">
            <v>Contabilidade Corporativa</v>
          </cell>
          <cell r="H1233" t="str">
            <v>Executar Contabilizações</v>
          </cell>
          <cell r="I1233">
            <v>91</v>
          </cell>
          <cell r="J1233" t="str">
            <v>Inserir informações do Hedge na Planilha, Inserir valores em dolar e reais na planilha e inserir posições em aberto</v>
          </cell>
          <cell r="K1233" t="str">
            <v>NÃO</v>
          </cell>
          <cell r="M1233" t="str">
            <v>TRANSACIONAL</v>
          </cell>
          <cell r="N1233" t="str">
            <v>SIM</v>
          </cell>
          <cell r="O1233" t="str">
            <v>CSC</v>
          </cell>
        </row>
        <row r="1234">
          <cell r="B1234" t="str">
            <v>AT_1231</v>
          </cell>
          <cell r="C1234">
            <v>0</v>
          </cell>
          <cell r="D1234" t="str">
            <v>Contabilidade</v>
          </cell>
          <cell r="E1234">
            <v>0</v>
          </cell>
          <cell r="F1234" t="str">
            <v>Controladoria</v>
          </cell>
          <cell r="G1234" t="str">
            <v>Contabilidade Corporativa</v>
          </cell>
          <cell r="H1234" t="str">
            <v>Contratos Frames</v>
          </cell>
          <cell r="I1234">
            <v>92</v>
          </cell>
          <cell r="J1234" t="str">
            <v>Criar Planilha com informações para Valorização, Checar com posição Comercial, Encaminhar para validação do Comercial, Corrigir se necessário ou Arquivar eletronicamente</v>
          </cell>
          <cell r="K1234" t="str">
            <v>SIM</v>
          </cell>
          <cell r="M1234" t="str">
            <v>NÃO TRANSACIONAL</v>
          </cell>
          <cell r="N1234" t="str">
            <v>NÃO</v>
          </cell>
          <cell r="O1234" t="str">
            <v>AS-IS</v>
          </cell>
        </row>
        <row r="1235">
          <cell r="B1235" t="str">
            <v>AT_1232</v>
          </cell>
          <cell r="C1235">
            <v>0</v>
          </cell>
          <cell r="D1235" t="str">
            <v>Contabilidade</v>
          </cell>
          <cell r="E1235">
            <v>0</v>
          </cell>
          <cell r="F1235" t="str">
            <v>Controladoria</v>
          </cell>
          <cell r="G1235" t="str">
            <v>Contabilidade Corporativa</v>
          </cell>
          <cell r="H1235" t="str">
            <v>Elaborar Future Check</v>
          </cell>
          <cell r="I1235">
            <v>93</v>
          </cell>
          <cell r="J1235" t="str">
            <v>Elaborar Planilha Long Short e Vax, Analisar informações e Encaminhar para Justificativas do Comercial</v>
          </cell>
          <cell r="K1235" t="str">
            <v>NÃO</v>
          </cell>
          <cell r="M1235" t="str">
            <v>NÃO TRANSACIONAL</v>
          </cell>
          <cell r="N1235" t="str">
            <v>SIM</v>
          </cell>
          <cell r="O1235" t="str">
            <v>AS-IS</v>
          </cell>
        </row>
        <row r="1236">
          <cell r="B1236" t="str">
            <v>AT_1233</v>
          </cell>
          <cell r="C1236">
            <v>0</v>
          </cell>
          <cell r="D1236" t="str">
            <v>Contabilidade</v>
          </cell>
          <cell r="E1236">
            <v>0</v>
          </cell>
          <cell r="F1236" t="str">
            <v>Controladoria</v>
          </cell>
          <cell r="G1236" t="str">
            <v>Contabilidade Corporativa</v>
          </cell>
          <cell r="H1236" t="str">
            <v>Elaborar Future Check</v>
          </cell>
          <cell r="I1236">
            <v>94</v>
          </cell>
          <cell r="J1236" t="str">
            <v>Inserir justificativas na Planilha e arquivar eletronicamente o arquivo</v>
          </cell>
          <cell r="K1236" t="str">
            <v>NÃO</v>
          </cell>
          <cell r="M1236" t="str">
            <v>TRANSACIONAL</v>
          </cell>
          <cell r="N1236" t="str">
            <v>SIM</v>
          </cell>
          <cell r="O1236" t="str">
            <v>AS-IS</v>
          </cell>
        </row>
        <row r="1237">
          <cell r="B1237" t="str">
            <v>AT_1234</v>
          </cell>
          <cell r="C1237">
            <v>0</v>
          </cell>
          <cell r="D1237" t="str">
            <v>Contabilidade</v>
          </cell>
          <cell r="E1237">
            <v>0</v>
          </cell>
          <cell r="F1237" t="str">
            <v>Controladoria</v>
          </cell>
          <cell r="G1237" t="str">
            <v>Contabilidade Corporativa</v>
          </cell>
          <cell r="H1237" t="str">
            <v>Elaborar IDT_MTM</v>
          </cell>
          <cell r="I1237">
            <v>95</v>
          </cell>
          <cell r="J1237" t="str">
            <v>Atualizar a Planilha IDT/MTM com as Informações do Processing e Grains e Comparar valores e Analisar variações</v>
          </cell>
          <cell r="K1237" t="str">
            <v>NÃO</v>
          </cell>
          <cell r="M1237" t="str">
            <v>TRANSACIONAL</v>
          </cell>
          <cell r="N1237" t="str">
            <v>NÃO</v>
          </cell>
          <cell r="O1237" t="str">
            <v>AS-IS</v>
          </cell>
        </row>
        <row r="1238">
          <cell r="B1238" t="str">
            <v>AT_1235</v>
          </cell>
          <cell r="C1238">
            <v>0</v>
          </cell>
          <cell r="D1238" t="str">
            <v>Contabilidade</v>
          </cell>
          <cell r="E1238">
            <v>0</v>
          </cell>
          <cell r="F1238" t="str">
            <v>Controladoria</v>
          </cell>
          <cell r="G1238" t="str">
            <v>Contabilidade Corporativa</v>
          </cell>
          <cell r="H1238" t="str">
            <v>Elaborar IDT_MTM</v>
          </cell>
          <cell r="I1238">
            <v>96</v>
          </cell>
          <cell r="J1238" t="str">
            <v>Inserir justificativas, Contabilizar valores entre as divisões e arquivar planilha eletronicamente</v>
          </cell>
          <cell r="K1238" t="str">
            <v>NÃO</v>
          </cell>
          <cell r="M1238" t="str">
            <v>NÃO TRANSACIONAL</v>
          </cell>
          <cell r="N1238" t="str">
            <v>NÃO</v>
          </cell>
          <cell r="O1238" t="str">
            <v>AS-IS</v>
          </cell>
        </row>
        <row r="1239">
          <cell r="B1239" t="str">
            <v>AT_1236</v>
          </cell>
          <cell r="C1239">
            <v>0</v>
          </cell>
          <cell r="D1239" t="str">
            <v>Contabilidade</v>
          </cell>
          <cell r="E1239">
            <v>0</v>
          </cell>
          <cell r="F1239" t="str">
            <v>Controladoria</v>
          </cell>
          <cell r="G1239" t="str">
            <v>Contabilidade Corporativa</v>
          </cell>
          <cell r="H1239" t="str">
            <v>Elaborar JV</v>
          </cell>
          <cell r="I1239">
            <v>97</v>
          </cell>
          <cell r="J1239" t="str">
            <v>Consolidar JV de Cada Planta, Formatar relatório, Comprar JV com Balanço, Corrigir se necessário e Enviar para Contabilidade Corporativa</v>
          </cell>
          <cell r="K1239" t="str">
            <v>NÃO</v>
          </cell>
          <cell r="M1239" t="str">
            <v>NÃO TRANSACIONAL</v>
          </cell>
          <cell r="N1239" t="str">
            <v>NÃO</v>
          </cell>
          <cell r="O1239" t="str">
            <v>AS-IS</v>
          </cell>
        </row>
        <row r="1240">
          <cell r="B1240" t="str">
            <v>AT_1237</v>
          </cell>
          <cell r="C1240">
            <v>0</v>
          </cell>
          <cell r="D1240" t="str">
            <v>Contabilidade</v>
          </cell>
          <cell r="E1240">
            <v>0</v>
          </cell>
          <cell r="F1240" t="str">
            <v>Controladoria</v>
          </cell>
          <cell r="G1240" t="str">
            <v>Contabilidade Corporativa</v>
          </cell>
          <cell r="H1240" t="str">
            <v>Elaborar JV</v>
          </cell>
          <cell r="I1240">
            <v>98</v>
          </cell>
          <cell r="J1240" t="str">
            <v>Gerar Relatórios de Suporte e atualizar informações na Planilha</v>
          </cell>
          <cell r="K1240" t="str">
            <v>NÃO</v>
          </cell>
          <cell r="M1240" t="str">
            <v>TRANSACIONAL</v>
          </cell>
          <cell r="N1240" t="str">
            <v>NÃO</v>
          </cell>
          <cell r="O1240" t="str">
            <v>CSC</v>
          </cell>
        </row>
        <row r="1241">
          <cell r="B1241" t="str">
            <v>AT_1238</v>
          </cell>
          <cell r="C1241">
            <v>0</v>
          </cell>
          <cell r="D1241" t="str">
            <v>Contabilidade</v>
          </cell>
          <cell r="E1241">
            <v>0</v>
          </cell>
          <cell r="F1241" t="str">
            <v>Controladoria</v>
          </cell>
          <cell r="G1241" t="str">
            <v>Contabilidade Corporativa</v>
          </cell>
          <cell r="H1241" t="str">
            <v>Elaborar Margem Crushing Price</v>
          </cell>
          <cell r="I1241">
            <v>99</v>
          </cell>
          <cell r="J1241" t="str">
            <v xml:space="preserve">Atualizar Planilha de Margem Crushing e Calcular o Crushing Prine de cada Planta, </v>
          </cell>
          <cell r="K1241" t="str">
            <v>NÃO</v>
          </cell>
          <cell r="M1241" t="str">
            <v>TRANSACIONAL</v>
          </cell>
          <cell r="N1241" t="str">
            <v>NÃO</v>
          </cell>
          <cell r="O1241" t="str">
            <v>AS-IS</v>
          </cell>
        </row>
        <row r="1242">
          <cell r="B1242" t="str">
            <v>AT_1239</v>
          </cell>
          <cell r="C1242">
            <v>0</v>
          </cell>
          <cell r="D1242" t="str">
            <v>Contabilidade</v>
          </cell>
          <cell r="E1242">
            <v>0</v>
          </cell>
          <cell r="F1242" t="str">
            <v>Controladoria</v>
          </cell>
          <cell r="G1242" t="str">
            <v>Contabilidade Corporativa</v>
          </cell>
          <cell r="H1242" t="str">
            <v>Elaborar Margem Crushing Price</v>
          </cell>
          <cell r="I1242">
            <v>100</v>
          </cell>
          <cell r="J1242" t="str">
            <v>Atualizar Planilha do P&amp;L e Enviar para cada Planta</v>
          </cell>
          <cell r="K1242" t="str">
            <v>NÃO</v>
          </cell>
          <cell r="M1242" t="str">
            <v>TRANSACIONAL</v>
          </cell>
          <cell r="N1242" t="str">
            <v>NÃO</v>
          </cell>
          <cell r="O1242" t="str">
            <v>AS-IS</v>
          </cell>
        </row>
        <row r="1243">
          <cell r="B1243" t="str">
            <v>AT_1240</v>
          </cell>
          <cell r="C1243">
            <v>0</v>
          </cell>
          <cell r="D1243" t="str">
            <v>Contabilidade</v>
          </cell>
          <cell r="E1243">
            <v>0</v>
          </cell>
          <cell r="F1243" t="str">
            <v>Controladoria</v>
          </cell>
          <cell r="G1243" t="str">
            <v>Contabilidade Corporativa</v>
          </cell>
          <cell r="H1243" t="str">
            <v>Elaborar Market Price</v>
          </cell>
          <cell r="I1243">
            <v>101</v>
          </cell>
          <cell r="J1243" t="str">
            <v>Preparar Planilha Market Price, Atualizar com as Informações de Contações, Margem, Open Contract e P&amp;L e Envirar Planilha consolidada para cada Planta</v>
          </cell>
          <cell r="K1243" t="str">
            <v>NÃO</v>
          </cell>
          <cell r="M1243" t="str">
            <v>NÃO TRANSACIONAL</v>
          </cell>
          <cell r="N1243" t="str">
            <v>NÃO</v>
          </cell>
          <cell r="O1243" t="str">
            <v>AS-IS</v>
          </cell>
        </row>
        <row r="1244">
          <cell r="B1244" t="str">
            <v>AT_1241</v>
          </cell>
          <cell r="C1244">
            <v>0</v>
          </cell>
          <cell r="D1244" t="str">
            <v>Contabilidade</v>
          </cell>
          <cell r="E1244">
            <v>0</v>
          </cell>
          <cell r="F1244" t="str">
            <v>Controladoria</v>
          </cell>
          <cell r="G1244" t="str">
            <v>Contabilidade Corporativa</v>
          </cell>
          <cell r="H1244" t="str">
            <v>Elaborar Pasta de Futuros - P&amp;L</v>
          </cell>
          <cell r="I1244">
            <v>102</v>
          </cell>
          <cell r="J1244" t="str">
            <v>Elaborar Planilha com Informações de Futuro, Formatar resultado por Planta e Produto e Enviar para Fábrica</v>
          </cell>
          <cell r="K1244" t="str">
            <v>NÃO</v>
          </cell>
          <cell r="M1244" t="str">
            <v>NÃO TRANSACIONAL</v>
          </cell>
          <cell r="N1244" t="str">
            <v>NÃO</v>
          </cell>
          <cell r="O1244" t="str">
            <v>AS-IS</v>
          </cell>
        </row>
        <row r="1245">
          <cell r="B1245" t="str">
            <v>AT_1242</v>
          </cell>
          <cell r="C1245">
            <v>0</v>
          </cell>
          <cell r="D1245" t="str">
            <v>Contabilidade</v>
          </cell>
          <cell r="E1245">
            <v>0</v>
          </cell>
          <cell r="F1245" t="str">
            <v>Controladoria</v>
          </cell>
          <cell r="G1245" t="str">
            <v>Contabilidade Corporativa</v>
          </cell>
          <cell r="H1245" t="str">
            <v>Elaborar Planilha de Fretes</v>
          </cell>
          <cell r="I1245">
            <v>103</v>
          </cell>
          <cell r="J1245" t="str">
            <v>Elaborar Planilha com as Informações de Fretes, Formatar Planilha e Enviar para Fábrica</v>
          </cell>
          <cell r="K1245" t="str">
            <v>NÃO</v>
          </cell>
          <cell r="M1245" t="str">
            <v>TRANSACIONAL</v>
          </cell>
          <cell r="N1245" t="str">
            <v>SIM</v>
          </cell>
          <cell r="O1245" t="str">
            <v>CSC</v>
          </cell>
        </row>
        <row r="1246">
          <cell r="B1246" t="str">
            <v>AT_1243</v>
          </cell>
          <cell r="C1246">
            <v>0</v>
          </cell>
          <cell r="D1246" t="str">
            <v>Contabilidade</v>
          </cell>
          <cell r="E1246">
            <v>0</v>
          </cell>
          <cell r="F1246" t="str">
            <v>Controladoria</v>
          </cell>
          <cell r="G1246" t="str">
            <v>Contabilidade Corporativa</v>
          </cell>
          <cell r="H1246" t="str">
            <v>Realizar Ativação</v>
          </cell>
          <cell r="I1246">
            <v>104</v>
          </cell>
          <cell r="J1246" t="str">
            <v>Gerar relatório das contas de ativo, conciliar com NF físicas, cadastrar ativo e executar ativação</v>
          </cell>
          <cell r="K1246" t="str">
            <v>SIM</v>
          </cell>
          <cell r="M1246" t="str">
            <v>TRANSACIONAL</v>
          </cell>
          <cell r="N1246" t="str">
            <v>SIM</v>
          </cell>
          <cell r="O1246" t="str">
            <v>CSC</v>
          </cell>
        </row>
        <row r="1247">
          <cell r="B1247" t="str">
            <v>AT_1244</v>
          </cell>
          <cell r="C1247">
            <v>0</v>
          </cell>
          <cell r="D1247" t="str">
            <v>Contabilidade</v>
          </cell>
          <cell r="E1247">
            <v>0</v>
          </cell>
          <cell r="F1247" t="str">
            <v>Controladoria</v>
          </cell>
          <cell r="G1247" t="str">
            <v>Contabilidade Corporativa</v>
          </cell>
          <cell r="H1247" t="str">
            <v>Inv Físico Anual - transportation</v>
          </cell>
          <cell r="I1247">
            <v>105</v>
          </cell>
          <cell r="J1247" t="str">
            <v>Gerar relatório das contas de ativo, Exporta para Excel e Enviar relatório atualizado para Unidades</v>
          </cell>
          <cell r="K1247" t="str">
            <v>NÃO</v>
          </cell>
          <cell r="M1247" t="str">
            <v>TRANSACIONAL</v>
          </cell>
          <cell r="N1247" t="str">
            <v>SIM</v>
          </cell>
          <cell r="O1247" t="str">
            <v>CSC</v>
          </cell>
        </row>
        <row r="1248">
          <cell r="B1248" t="str">
            <v>AT_1245</v>
          </cell>
          <cell r="C1248">
            <v>0</v>
          </cell>
          <cell r="D1248" t="str">
            <v>Contabilidade</v>
          </cell>
          <cell r="E1248">
            <v>0</v>
          </cell>
          <cell r="F1248" t="str">
            <v>Controladoria</v>
          </cell>
          <cell r="G1248" t="str">
            <v>Contabilidade Corporativa</v>
          </cell>
          <cell r="H1248" t="str">
            <v>Inv Físico Anual - transportation</v>
          </cell>
          <cell r="I1248">
            <v>106</v>
          </cell>
          <cell r="J1248" t="str">
            <v>Verificar se os saldos da contas estão corretos, solicita correção se necessário e Valida Invcentário Físico</v>
          </cell>
          <cell r="K1248" t="str">
            <v>NÃO</v>
          </cell>
          <cell r="M1248" t="str">
            <v>TRANSACIONAL</v>
          </cell>
          <cell r="N1248" t="str">
            <v>SIM</v>
          </cell>
          <cell r="O1248" t="str">
            <v>CSC</v>
          </cell>
        </row>
        <row r="1249">
          <cell r="B1249" t="str">
            <v>AT_1246</v>
          </cell>
          <cell r="C1249">
            <v>0</v>
          </cell>
          <cell r="D1249" t="str">
            <v>Contabilidade</v>
          </cell>
          <cell r="E1249">
            <v>0</v>
          </cell>
          <cell r="F1249" t="str">
            <v>Controladoria</v>
          </cell>
          <cell r="G1249" t="str">
            <v>Contabilidade Corporativa</v>
          </cell>
          <cell r="H1249" t="str">
            <v>Inv Físico Anual - Bioprodutos</v>
          </cell>
          <cell r="I1249">
            <v>107</v>
          </cell>
          <cell r="J1249" t="str">
            <v>Gerar Relatório de Inventário, Verificar com relatórios de suporte se há diferenças, Justificar se diferença é quebra ou trânsito</v>
          </cell>
          <cell r="K1249" t="str">
            <v>NÃO</v>
          </cell>
          <cell r="M1249" t="str">
            <v>NÃO TRANSACIONAL</v>
          </cell>
          <cell r="N1249" t="str">
            <v>SIM</v>
          </cell>
          <cell r="O1249" t="str">
            <v>CSC</v>
          </cell>
        </row>
        <row r="1250">
          <cell r="B1250" t="str">
            <v>AT_1247</v>
          </cell>
          <cell r="C1250">
            <v>0</v>
          </cell>
          <cell r="D1250" t="str">
            <v>Contabilidade</v>
          </cell>
          <cell r="E1250">
            <v>0</v>
          </cell>
          <cell r="F1250" t="str">
            <v>Controladoria</v>
          </cell>
          <cell r="G1250" t="str">
            <v>Contabilidade Corporativa</v>
          </cell>
          <cell r="H1250" t="str">
            <v>Inv Físico Anual - Bioprodutos</v>
          </cell>
          <cell r="I1250">
            <v>108</v>
          </cell>
          <cell r="J1250" t="str">
            <v>Consolidar informações do Inventário no Kardex e Gerar relatório por Produto e Local</v>
          </cell>
          <cell r="K1250" t="str">
            <v>NÃO</v>
          </cell>
          <cell r="M1250" t="str">
            <v>TRANSACIONAL</v>
          </cell>
          <cell r="N1250" t="str">
            <v>SIM</v>
          </cell>
          <cell r="O1250" t="str">
            <v>CSC</v>
          </cell>
        </row>
        <row r="1251">
          <cell r="B1251" t="str">
            <v>AT_1248</v>
          </cell>
          <cell r="C1251">
            <v>0</v>
          </cell>
          <cell r="D1251" t="str">
            <v>Contabilidade</v>
          </cell>
          <cell r="E1251">
            <v>0</v>
          </cell>
          <cell r="F1251" t="str">
            <v>Controladoria</v>
          </cell>
          <cell r="G1251" t="str">
            <v>Contabilidade Corporativa</v>
          </cell>
          <cell r="H1251" t="str">
            <v>Processing</v>
          </cell>
          <cell r="I1251">
            <v>109</v>
          </cell>
          <cell r="J1251" t="str">
            <v>Consolidar Inventários das Plantas, Analisar informações do Inventário, Validar ou Solicitar correções, Validar Inventário e Arquivar inventário eletronicamente</v>
          </cell>
          <cell r="K1251" t="str">
            <v>NÃO</v>
          </cell>
          <cell r="M1251" t="str">
            <v>NÃO TRANSACIONAL</v>
          </cell>
          <cell r="N1251" t="str">
            <v>SIM</v>
          </cell>
          <cell r="O1251" t="str">
            <v>CSC</v>
          </cell>
        </row>
        <row r="1252">
          <cell r="B1252" t="str">
            <v>AT_1249</v>
          </cell>
          <cell r="C1252">
            <v>0</v>
          </cell>
          <cell r="D1252" t="str">
            <v>Contabilidade</v>
          </cell>
          <cell r="E1252">
            <v>0</v>
          </cell>
          <cell r="F1252" t="str">
            <v>Controladoria</v>
          </cell>
          <cell r="G1252" t="str">
            <v>Contabilidade Corporativa</v>
          </cell>
          <cell r="H1252" t="str">
            <v>Realizar Check de Posição</v>
          </cell>
          <cell r="I1252">
            <v>110</v>
          </cell>
          <cell r="J1252" t="str">
            <v>Consolidar relatórios suporte, Conciliar volumes do Relatório de Atividade com Long Short, Analisar conciliação dos relatórios e identificar divergências</v>
          </cell>
          <cell r="K1252" t="str">
            <v>NÃO</v>
          </cell>
          <cell r="M1252" t="str">
            <v>NÃO TRANSACIONAL</v>
          </cell>
          <cell r="N1252" t="str">
            <v>NÃO</v>
          </cell>
          <cell r="O1252" t="str">
            <v>AS-IS</v>
          </cell>
        </row>
        <row r="1253">
          <cell r="B1253" t="str">
            <v>AT_1250</v>
          </cell>
          <cell r="C1253">
            <v>0</v>
          </cell>
          <cell r="D1253" t="str">
            <v>Contabilidade</v>
          </cell>
          <cell r="E1253">
            <v>0</v>
          </cell>
          <cell r="F1253" t="str">
            <v>Controladoria</v>
          </cell>
          <cell r="G1253" t="str">
            <v>Contabilidade Corporativa</v>
          </cell>
          <cell r="H1253" t="str">
            <v>Realizar Check de Posição</v>
          </cell>
          <cell r="I1253">
            <v>111</v>
          </cell>
          <cell r="J1253" t="str">
            <v>Imprimir Planilha, Assinar Planilha, Colher assinatura do Gestor e Imprimir relatório</v>
          </cell>
          <cell r="K1253" t="str">
            <v>NÃO</v>
          </cell>
          <cell r="M1253" t="str">
            <v>TRANSACIONAL</v>
          </cell>
          <cell r="N1253" t="str">
            <v>NÃO</v>
          </cell>
          <cell r="O1253" t="str">
            <v>AS-IS</v>
          </cell>
        </row>
        <row r="1254">
          <cell r="B1254" t="str">
            <v>AT_1251</v>
          </cell>
          <cell r="C1254">
            <v>0</v>
          </cell>
          <cell r="D1254" t="str">
            <v>Contabilidade</v>
          </cell>
          <cell r="E1254">
            <v>0</v>
          </cell>
          <cell r="F1254" t="str">
            <v>Controladoria</v>
          </cell>
          <cell r="G1254" t="str">
            <v>Contabilidade Corporativa</v>
          </cell>
          <cell r="H1254" t="str">
            <v>Realizar Depreciação</v>
          </cell>
          <cell r="I1254">
            <v>112</v>
          </cell>
          <cell r="J1254" t="str">
            <v>Gerar relatório de depreciação e integridade, Verificar divergências e solicita correções se necessário ou abre chamado no 0800</v>
          </cell>
          <cell r="K1254" t="str">
            <v>NÃO</v>
          </cell>
          <cell r="M1254" t="str">
            <v>TRANSACIONAL</v>
          </cell>
          <cell r="N1254" t="str">
            <v>SIM</v>
          </cell>
          <cell r="O1254" t="str">
            <v>CSC</v>
          </cell>
        </row>
        <row r="1255">
          <cell r="B1255" t="str">
            <v>AT_1252</v>
          </cell>
          <cell r="C1255">
            <v>0</v>
          </cell>
          <cell r="D1255" t="str">
            <v>Contabilidade</v>
          </cell>
          <cell r="E1255">
            <v>0</v>
          </cell>
          <cell r="F1255" t="str">
            <v>Controladoria</v>
          </cell>
          <cell r="G1255" t="str">
            <v>Contabilidade Corporativa</v>
          </cell>
          <cell r="H1255" t="str">
            <v>Realizar Depreciação</v>
          </cell>
          <cell r="I1255">
            <v>113</v>
          </cell>
          <cell r="J1255" t="str">
            <v>Gerar relatório de depreciação no modo final e Contabilizar Depreciação</v>
          </cell>
          <cell r="K1255" t="str">
            <v>NÃO</v>
          </cell>
          <cell r="M1255" t="str">
            <v>TRANSACIONAL</v>
          </cell>
          <cell r="N1255" t="str">
            <v>SIM</v>
          </cell>
          <cell r="O1255" t="str">
            <v>CSC</v>
          </cell>
        </row>
        <row r="1256">
          <cell r="B1256" t="str">
            <v>AT_1253</v>
          </cell>
          <cell r="C1256">
            <v>0</v>
          </cell>
          <cell r="D1256" t="str">
            <v>Contabilidade</v>
          </cell>
          <cell r="E1256">
            <v>0</v>
          </cell>
          <cell r="F1256" t="str">
            <v>Controladoria</v>
          </cell>
          <cell r="G1256" t="str">
            <v>Contabilidade Corporativa</v>
          </cell>
          <cell r="H1256" t="str">
            <v>Realizar Marcação ao Mercado -etha</v>
          </cell>
          <cell r="I1256">
            <v>114</v>
          </cell>
          <cell r="J1256" t="str">
            <v>Atualizar planilha MTM com informações dos relatórios suporte e de futuros, Verificar movimentações das Contas, Gerar apuração do Resultado de Mercado e Formatar Planilha</v>
          </cell>
          <cell r="K1256" t="str">
            <v>NÃO</v>
          </cell>
          <cell r="M1256" t="str">
            <v>TRANSACIONAL</v>
          </cell>
          <cell r="N1256" t="str">
            <v>NÃO</v>
          </cell>
          <cell r="O1256" t="str">
            <v>AS-IS</v>
          </cell>
        </row>
        <row r="1257">
          <cell r="B1257" t="str">
            <v>AT_1254</v>
          </cell>
          <cell r="C1257">
            <v>0</v>
          </cell>
          <cell r="D1257" t="str">
            <v>Contabilidade</v>
          </cell>
          <cell r="E1257">
            <v>0</v>
          </cell>
          <cell r="F1257" t="str">
            <v>Controladoria</v>
          </cell>
          <cell r="G1257" t="str">
            <v>Contabilidade Corporativa</v>
          </cell>
          <cell r="H1257" t="str">
            <v>Realizar Marcação ao Mercado -etha</v>
          </cell>
          <cell r="I1257">
            <v>115</v>
          </cell>
          <cell r="J1257" t="str">
            <v>Atualizar planilha MTM com posição final de Mercado, Gerar apuração final, Contabilizar apuração, Inserir informações no P&amp;L ADM e Consolidado Final</v>
          </cell>
          <cell r="K1257" t="str">
            <v>NÃO</v>
          </cell>
          <cell r="M1257" t="str">
            <v>TRANSACIONAL</v>
          </cell>
          <cell r="N1257" t="str">
            <v>NÃO</v>
          </cell>
          <cell r="O1257" t="str">
            <v>AS-IS</v>
          </cell>
        </row>
        <row r="1258">
          <cell r="B1258" t="str">
            <v>AT_1255</v>
          </cell>
          <cell r="C1258">
            <v>0</v>
          </cell>
          <cell r="D1258" t="str">
            <v>Contabilidade</v>
          </cell>
          <cell r="E1258">
            <v>0</v>
          </cell>
          <cell r="F1258" t="str">
            <v>Controladoria</v>
          </cell>
          <cell r="G1258" t="str">
            <v>Contabilidade Corporativa</v>
          </cell>
          <cell r="H1258" t="str">
            <v>Realizar Marcação ao Mercado - cacau</v>
          </cell>
          <cell r="I1258">
            <v>116</v>
          </cell>
          <cell r="J1258" t="str">
            <v>Abrir Relatório dos Livros de Venda, Realizar  checks com planilhas suporte, Inserir informações na Planilha MTM, Atualizar saldos iniciais na Planilha MTM, Aplicar Informações de Estoque, Checar se o saldo está zerado e Corrigir se necessário</v>
          </cell>
          <cell r="K1258" t="str">
            <v>NÃO</v>
          </cell>
          <cell r="M1258" t="str">
            <v>TRANSACIONAL</v>
          </cell>
          <cell r="N1258" t="str">
            <v>NÃO</v>
          </cell>
          <cell r="O1258" t="str">
            <v>AS-IS</v>
          </cell>
        </row>
        <row r="1259">
          <cell r="B1259" t="str">
            <v>AT_1256</v>
          </cell>
          <cell r="C1259">
            <v>0</v>
          </cell>
          <cell r="D1259" t="str">
            <v>Contabilidade</v>
          </cell>
          <cell r="E1259">
            <v>0</v>
          </cell>
          <cell r="F1259" t="str">
            <v>Controladoria</v>
          </cell>
          <cell r="G1259" t="str">
            <v>Contabilidade Corporativa</v>
          </cell>
          <cell r="H1259" t="str">
            <v>Realizar Marcação ao Mercado - cacau</v>
          </cell>
          <cell r="I1259">
            <v>117</v>
          </cell>
          <cell r="J1259" t="str">
            <v xml:space="preserve">Atualiza com valores de Compras em aberto, preços de mercado, extatos da bolsa e Calcular o Manufacturing Cost </v>
          </cell>
          <cell r="K1259" t="str">
            <v>NÃO</v>
          </cell>
          <cell r="M1259" t="str">
            <v>TRANSACIONAL</v>
          </cell>
          <cell r="N1259" t="str">
            <v>NÃO</v>
          </cell>
          <cell r="O1259" t="str">
            <v>AS-IS</v>
          </cell>
        </row>
        <row r="1260">
          <cell r="B1260" t="str">
            <v>AT_1257</v>
          </cell>
          <cell r="C1260">
            <v>0</v>
          </cell>
          <cell r="D1260" t="str">
            <v>Contabilidade</v>
          </cell>
          <cell r="E1260">
            <v>0</v>
          </cell>
          <cell r="F1260" t="str">
            <v>Controladoria</v>
          </cell>
          <cell r="G1260" t="str">
            <v>Contabilidade Corporativa</v>
          </cell>
          <cell r="H1260" t="str">
            <v>Realizar Marcação ao Mercado - cacau</v>
          </cell>
          <cell r="I1260">
            <v>118</v>
          </cell>
          <cell r="J1260" t="str">
            <v>Inserir informações da Planila ILD e He Work na Planilha MTM, Gerar Cálculo de Mercado, Atualizar JV e Enviar Planilha para Contabilidade de Ihéus</v>
          </cell>
          <cell r="K1260" t="str">
            <v>NÃO</v>
          </cell>
          <cell r="M1260" t="str">
            <v>TRANSACIONAL</v>
          </cell>
          <cell r="N1260" t="str">
            <v>NÃO</v>
          </cell>
          <cell r="O1260" t="str">
            <v>AS-IS</v>
          </cell>
        </row>
        <row r="1261">
          <cell r="B1261" t="str">
            <v>AT_1258</v>
          </cell>
          <cell r="C1261">
            <v>0</v>
          </cell>
          <cell r="D1261" t="str">
            <v>Contabilidade</v>
          </cell>
          <cell r="E1261">
            <v>0</v>
          </cell>
          <cell r="F1261" t="str">
            <v>Controladoria</v>
          </cell>
          <cell r="G1261" t="str">
            <v>Contabilidade Corporativa</v>
          </cell>
          <cell r="H1261" t="str">
            <v>Contabilizar Rateios de Compras e Proj. Op.</v>
          </cell>
          <cell r="I1261">
            <v>119</v>
          </cell>
          <cell r="J1261" t="str">
            <v>Gerar relatórios do Razão, Atualizar planilhas de Rateio e Calcular Rateio</v>
          </cell>
          <cell r="K1261" t="str">
            <v>NÃO</v>
          </cell>
          <cell r="M1261" t="str">
            <v>TRANSACIONAL</v>
          </cell>
          <cell r="N1261" t="str">
            <v>SIM</v>
          </cell>
          <cell r="O1261" t="str">
            <v>CSC</v>
          </cell>
        </row>
        <row r="1262">
          <cell r="B1262" t="str">
            <v>AT_1259</v>
          </cell>
          <cell r="C1262">
            <v>0</v>
          </cell>
          <cell r="D1262" t="str">
            <v>Contabilidade</v>
          </cell>
          <cell r="E1262">
            <v>0</v>
          </cell>
          <cell r="F1262" t="str">
            <v>Controladoria</v>
          </cell>
          <cell r="G1262" t="str">
            <v>Contabilidade Corporativa</v>
          </cell>
          <cell r="H1262" t="str">
            <v>Contabilizar Rateios de Compras e Proj. Op.</v>
          </cell>
          <cell r="I1262">
            <v>120</v>
          </cell>
          <cell r="J1262" t="str">
            <v>Contabilizar Rateio e Encaminhar aos Gestores</v>
          </cell>
          <cell r="K1262" t="str">
            <v>NÃO</v>
          </cell>
          <cell r="M1262" t="str">
            <v>TRANSACIONAL</v>
          </cell>
          <cell r="N1262" t="str">
            <v>SIM</v>
          </cell>
          <cell r="O1262" t="str">
            <v>CSC</v>
          </cell>
        </row>
        <row r="1263">
          <cell r="B1263" t="str">
            <v>AT_1260</v>
          </cell>
          <cell r="C1263">
            <v>0</v>
          </cell>
          <cell r="D1263" t="str">
            <v>Contabilidade</v>
          </cell>
          <cell r="E1263">
            <v>0</v>
          </cell>
          <cell r="F1263" t="str">
            <v>Controladoria</v>
          </cell>
          <cell r="G1263" t="str">
            <v>Contabilidade Corporativa</v>
          </cell>
          <cell r="H1263" t="str">
            <v>Relatório de Atividades</v>
          </cell>
          <cell r="I1263">
            <v>121</v>
          </cell>
          <cell r="J1263" t="str">
            <v>Atualizar planilha de Compras com as Informações de vendas de óleo e preço por dia e enviar para Fábrica</v>
          </cell>
          <cell r="K1263" t="str">
            <v>NÃO</v>
          </cell>
          <cell r="M1263" t="str">
            <v>TRANSACIONAL</v>
          </cell>
          <cell r="N1263" t="str">
            <v>SIM</v>
          </cell>
          <cell r="O1263" t="str">
            <v>CSC</v>
          </cell>
        </row>
        <row r="1264">
          <cell r="B1264" t="str">
            <v>AT_1261</v>
          </cell>
          <cell r="C1264">
            <v>0</v>
          </cell>
          <cell r="D1264" t="str">
            <v>Contabilidade</v>
          </cell>
          <cell r="E1264">
            <v>0</v>
          </cell>
          <cell r="F1264" t="str">
            <v>Controladoria</v>
          </cell>
          <cell r="G1264" t="str">
            <v>Contabilidade Corporativa</v>
          </cell>
          <cell r="H1264" t="str">
            <v>Relatório de Atividades</v>
          </cell>
          <cell r="I1264">
            <v>122</v>
          </cell>
          <cell r="J1264" t="str">
            <v>Atualizar Planilha com Contratos de Soja e Informações do Relatório de Atividades, Analisar Informações, solicitar ajustes se necessário e Arquivar planilha eletronicamente</v>
          </cell>
          <cell r="K1264" t="str">
            <v>NÃO</v>
          </cell>
          <cell r="M1264" t="str">
            <v>TRANSACIONAL</v>
          </cell>
          <cell r="N1264" t="str">
            <v>SIM</v>
          </cell>
          <cell r="O1264" t="str">
            <v>CSC</v>
          </cell>
        </row>
        <row r="1265">
          <cell r="B1265" t="str">
            <v>AT_1262</v>
          </cell>
          <cell r="C1265">
            <v>0</v>
          </cell>
          <cell r="D1265" t="str">
            <v>Contabilidade</v>
          </cell>
          <cell r="E1265">
            <v>0</v>
          </cell>
          <cell r="F1265" t="str">
            <v>Controladoria</v>
          </cell>
          <cell r="G1265" t="str">
            <v>Contabilidade Corporativa</v>
          </cell>
          <cell r="H1265" t="str">
            <v>Valorizar Estoque no Porto</v>
          </cell>
          <cell r="I1265">
            <v>123</v>
          </cell>
          <cell r="J1265" t="str">
            <v>Realizar consolidação das informações dos contratos em aberto e enviar para Agrograin</v>
          </cell>
          <cell r="K1265" t="str">
            <v>SIM</v>
          </cell>
          <cell r="M1265" t="str">
            <v>TRANSACIONAL</v>
          </cell>
          <cell r="N1265" t="str">
            <v>SIM</v>
          </cell>
          <cell r="O1265" t="str">
            <v>CSC</v>
          </cell>
        </row>
        <row r="1266">
          <cell r="B1266" t="str">
            <v>AT_1263</v>
          </cell>
          <cell r="C1266">
            <v>0</v>
          </cell>
          <cell r="D1266" t="str">
            <v>Contabilidade</v>
          </cell>
          <cell r="E1266">
            <v>0</v>
          </cell>
          <cell r="F1266" t="str">
            <v>Controladoria</v>
          </cell>
          <cell r="G1266" t="str">
            <v>Contabilidade Corporativa</v>
          </cell>
          <cell r="H1266" t="str">
            <v>Valorizar Estoque no Porto</v>
          </cell>
          <cell r="I1266">
            <v>124</v>
          </cell>
          <cell r="J1266" t="str">
            <v>Atualiza com as informações de preço de mercado, estoque no porto e realizar cálculo de valorização dos contratos e estoque</v>
          </cell>
          <cell r="K1266" t="str">
            <v>NÃO</v>
          </cell>
          <cell r="M1266" t="str">
            <v>TRANSACIONAL</v>
          </cell>
          <cell r="N1266" t="str">
            <v>SIM</v>
          </cell>
          <cell r="O1266" t="str">
            <v>CSC</v>
          </cell>
        </row>
        <row r="1267">
          <cell r="B1267" t="str">
            <v>AT_1264</v>
          </cell>
          <cell r="C1267">
            <v>0</v>
          </cell>
          <cell r="D1267" t="str">
            <v>Contabilidade</v>
          </cell>
          <cell r="F1267" t="str">
            <v>Controladoria</v>
          </cell>
          <cell r="G1267" t="str">
            <v>Contabilidade Corporativa</v>
          </cell>
          <cell r="H1267" t="str">
            <v>ATIVIDADES DO JDE (América do Sul)</v>
          </cell>
          <cell r="I1267">
            <v>125</v>
          </cell>
          <cell r="J1267" t="str">
            <v>Criar de BU (Centro de Custo)</v>
          </cell>
          <cell r="K1267" t="str">
            <v>NÃO</v>
          </cell>
          <cell r="M1267" t="str">
            <v>INTERFERÊNCIA</v>
          </cell>
          <cell r="N1267" t="str">
            <v>SIM</v>
          </cell>
          <cell r="O1267" t="str">
            <v>INTERFERÊNCIA</v>
          </cell>
        </row>
        <row r="1268">
          <cell r="B1268" t="str">
            <v>AT_1265</v>
          </cell>
          <cell r="C1268">
            <v>0</v>
          </cell>
          <cell r="D1268" t="str">
            <v>Contabilidade</v>
          </cell>
          <cell r="F1268" t="str">
            <v>Controladoria</v>
          </cell>
          <cell r="G1268" t="str">
            <v>Contabilidade Corporativa</v>
          </cell>
          <cell r="H1268" t="str">
            <v>ATIVIDADES DO JDE (América do Sul)</v>
          </cell>
          <cell r="I1268">
            <v>126</v>
          </cell>
          <cell r="J1268" t="str">
            <v>Criar Companhia nova</v>
          </cell>
          <cell r="K1268" t="str">
            <v>NÃO</v>
          </cell>
          <cell r="M1268" t="str">
            <v>INTERFERÊNCIA</v>
          </cell>
          <cell r="N1268" t="str">
            <v>SIM</v>
          </cell>
          <cell r="O1268" t="str">
            <v>INTERFERÊNCIA</v>
          </cell>
        </row>
        <row r="1269">
          <cell r="B1269" t="str">
            <v>AT_1266</v>
          </cell>
          <cell r="C1269">
            <v>0</v>
          </cell>
          <cell r="D1269" t="str">
            <v>Contabilidade</v>
          </cell>
          <cell r="F1269" t="str">
            <v>Controladoria</v>
          </cell>
          <cell r="G1269" t="str">
            <v>Contabilidade Corporativa</v>
          </cell>
          <cell r="H1269" t="str">
            <v>ATIVIDADES DO JDE (América do Sul)</v>
          </cell>
          <cell r="I1269">
            <v>127</v>
          </cell>
          <cell r="J1269" t="str">
            <v>Criar Plano de Conta e associar à BU</v>
          </cell>
          <cell r="K1269" t="str">
            <v>NÃO</v>
          </cell>
          <cell r="M1269" t="str">
            <v>NÃO TRANSACIONAL</v>
          </cell>
          <cell r="N1269" t="str">
            <v>NÃO</v>
          </cell>
          <cell r="O1269" t="str">
            <v>AS-IS</v>
          </cell>
        </row>
        <row r="1270">
          <cell r="B1270" t="str">
            <v>AT_1267</v>
          </cell>
          <cell r="C1270">
            <v>0</v>
          </cell>
          <cell r="D1270" t="str">
            <v>Contabilidade</v>
          </cell>
          <cell r="F1270" t="str">
            <v>Controladoria</v>
          </cell>
          <cell r="G1270" t="str">
            <v>Contabilidade Corporativa</v>
          </cell>
          <cell r="H1270" t="str">
            <v>ATIVIDADES DO JDE (América do Sul)</v>
          </cell>
          <cell r="I1270">
            <v>128</v>
          </cell>
          <cell r="J1270" t="str">
            <v>Criar DMAA</v>
          </cell>
          <cell r="K1270" t="str">
            <v>NÃO</v>
          </cell>
          <cell r="M1270" t="str">
            <v>INTERFERÊNCIA</v>
          </cell>
          <cell r="N1270" t="str">
            <v>SIM</v>
          </cell>
          <cell r="O1270" t="str">
            <v>INTERFERÊNCIA</v>
          </cell>
        </row>
        <row r="1271">
          <cell r="B1271" t="str">
            <v>AT_1268</v>
          </cell>
          <cell r="C1271">
            <v>0</v>
          </cell>
          <cell r="D1271" t="str">
            <v>Contabilidade</v>
          </cell>
          <cell r="F1271" t="str">
            <v>Controladoria</v>
          </cell>
          <cell r="G1271" t="str">
            <v>Contabilidade Corporativa</v>
          </cell>
          <cell r="H1271" t="str">
            <v>ATIVIDADES DO JDE (América do Sul)</v>
          </cell>
          <cell r="I1271">
            <v>129</v>
          </cell>
          <cell r="J1271" t="str">
            <v>Criar AAI</v>
          </cell>
          <cell r="K1271" t="str">
            <v>NÃO</v>
          </cell>
          <cell r="M1271" t="str">
            <v>INTERFERÊNCIA</v>
          </cell>
          <cell r="N1271" t="str">
            <v>SIM</v>
          </cell>
          <cell r="O1271" t="str">
            <v>INTERFERÊNCIA</v>
          </cell>
        </row>
        <row r="1272">
          <cell r="B1272" t="str">
            <v>AT_1269</v>
          </cell>
          <cell r="C1272">
            <v>0</v>
          </cell>
          <cell r="D1272" t="str">
            <v>Contabilidade</v>
          </cell>
          <cell r="F1272" t="str">
            <v>Controladoria</v>
          </cell>
          <cell r="G1272" t="str">
            <v>Contabilidade Corporativa</v>
          </cell>
          <cell r="H1272" t="str">
            <v>ATIVIDADES DO JDE (América do Sul)</v>
          </cell>
          <cell r="I1272">
            <v>130</v>
          </cell>
          <cell r="J1272" t="str">
            <v>Criar Sub Ledger Navio</v>
          </cell>
          <cell r="K1272" t="str">
            <v>NÃO</v>
          </cell>
          <cell r="M1272" t="str">
            <v>INTERFERÊNCIA</v>
          </cell>
          <cell r="N1272" t="str">
            <v>SIM</v>
          </cell>
          <cell r="O1272" t="str">
            <v>INTERFERÊNCIA</v>
          </cell>
        </row>
        <row r="1273">
          <cell r="B1273" t="str">
            <v>AT_1270</v>
          </cell>
          <cell r="C1273">
            <v>0</v>
          </cell>
          <cell r="D1273" t="str">
            <v>Contabilidade</v>
          </cell>
          <cell r="F1273" t="str">
            <v>Controladoria</v>
          </cell>
          <cell r="G1273" t="str">
            <v>Contabilidade Corporativa</v>
          </cell>
          <cell r="H1273" t="str">
            <v>ATIVIDADES DO JDE (América do Sul)</v>
          </cell>
          <cell r="I1273">
            <v>131</v>
          </cell>
          <cell r="J1273" t="str">
            <v>Abrir Período contábil, período contas a receber, período contas a pagar</v>
          </cell>
          <cell r="K1273" t="str">
            <v>NÃO</v>
          </cell>
          <cell r="M1273" t="str">
            <v>TRANSACIONAL</v>
          </cell>
          <cell r="N1273" t="str">
            <v>NÃO</v>
          </cell>
          <cell r="O1273" t="str">
            <v>AS-IS</v>
          </cell>
        </row>
        <row r="1274">
          <cell r="B1274" t="str">
            <v>AT_1271</v>
          </cell>
          <cell r="C1274">
            <v>0</v>
          </cell>
          <cell r="D1274" t="str">
            <v>Contabilidade</v>
          </cell>
          <cell r="F1274" t="str">
            <v>Controladoria</v>
          </cell>
          <cell r="G1274" t="str">
            <v>Contabilidade Corporativa</v>
          </cell>
          <cell r="H1274" t="str">
            <v>ATIVIDADES DO JDE (América do Sul)</v>
          </cell>
          <cell r="I1274">
            <v>132</v>
          </cell>
          <cell r="J1274" t="str">
            <v>Inserir de para de descrição de contas para Português ou Espanhol</v>
          </cell>
          <cell r="K1274" t="str">
            <v>NÃO</v>
          </cell>
          <cell r="M1274" t="str">
            <v>TRANSACIONAL</v>
          </cell>
          <cell r="N1274" t="str">
            <v>SIM</v>
          </cell>
          <cell r="O1274" t="str">
            <v>CSC</v>
          </cell>
        </row>
        <row r="1275">
          <cell r="B1275" t="str">
            <v>AT_1272</v>
          </cell>
          <cell r="C1275">
            <v>0</v>
          </cell>
          <cell r="D1275" t="str">
            <v>Contabilidade</v>
          </cell>
          <cell r="F1275" t="str">
            <v>Controladoria</v>
          </cell>
          <cell r="G1275" t="str">
            <v>Contabilidade Corporativa</v>
          </cell>
          <cell r="H1275" t="str">
            <v>ATIVIDADES DO JDE (América do Sul)</v>
          </cell>
          <cell r="I1275">
            <v>133</v>
          </cell>
          <cell r="J1275" t="str">
            <v>Conferir todos os itens das atividades do JDE após validação da Matriz (EUA)</v>
          </cell>
          <cell r="K1275" t="str">
            <v>NÃO</v>
          </cell>
          <cell r="M1275" t="str">
            <v>TRANSACIONAL</v>
          </cell>
          <cell r="N1275" t="str">
            <v>SIM</v>
          </cell>
          <cell r="O1275" t="str">
            <v>CSC</v>
          </cell>
        </row>
        <row r="1276">
          <cell r="B1276" t="str">
            <v>AT_1273</v>
          </cell>
          <cell r="C1276">
            <v>0</v>
          </cell>
          <cell r="D1276" t="str">
            <v>Contabilidade</v>
          </cell>
          <cell r="F1276" t="str">
            <v>Controladoria</v>
          </cell>
          <cell r="G1276" t="str">
            <v>Contabilidade Corporativa</v>
          </cell>
          <cell r="H1276" t="str">
            <v>ATIVIDADES DO ADM BR (Brasil)</v>
          </cell>
          <cell r="I1276">
            <v>134</v>
          </cell>
          <cell r="J1276" t="str">
            <v xml:space="preserve">Abrir parâmetros: período fiscal mês; período contrato/tickets mês; período movimentação Estoque Safra anterior mês; quantidade de dias para desaplicação de hedge; quantidade de dias para entrada de nota fiscal; </v>
          </cell>
          <cell r="K1276" t="str">
            <v>NÃO</v>
          </cell>
          <cell r="M1276" t="str">
            <v>TRANSACIONAL</v>
          </cell>
          <cell r="N1276" t="str">
            <v>NÃO</v>
          </cell>
          <cell r="O1276" t="str">
            <v>AS-IS</v>
          </cell>
        </row>
        <row r="1277">
          <cell r="B1277" t="str">
            <v>AT_1274</v>
          </cell>
          <cell r="C1277">
            <v>0</v>
          </cell>
          <cell r="D1277" t="str">
            <v>Contabilidade</v>
          </cell>
          <cell r="F1277" t="str">
            <v>Controladoria</v>
          </cell>
          <cell r="G1277" t="str">
            <v>Contabilidade Corporativa</v>
          </cell>
          <cell r="H1277" t="str">
            <v>ATIVIDADES DO ADM BR (Brasil)</v>
          </cell>
          <cell r="I1277">
            <v>135</v>
          </cell>
          <cell r="J1277" t="str">
            <v>Abrir parâmetro de período fiscal para interface JDE para ADM BR fiscal; abrir parâmetro de períod fiscal ADM BR para JDE Contábil;</v>
          </cell>
          <cell r="K1277" t="str">
            <v>NÃO</v>
          </cell>
          <cell r="M1277" t="str">
            <v>TRANSACIONAL</v>
          </cell>
          <cell r="N1277" t="str">
            <v>NÃO</v>
          </cell>
          <cell r="O1277" t="str">
            <v>AS-IS</v>
          </cell>
        </row>
        <row r="1278">
          <cell r="B1278" t="str">
            <v>AT_1275</v>
          </cell>
          <cell r="C1278">
            <v>0</v>
          </cell>
          <cell r="D1278" t="str">
            <v>Contabilidade</v>
          </cell>
          <cell r="F1278" t="str">
            <v>Controladoria</v>
          </cell>
          <cell r="G1278" t="str">
            <v>Contabilidade Corporativa</v>
          </cell>
          <cell r="H1278" t="str">
            <v>ATIVIDADES DO ADM BR (Brasil)</v>
          </cell>
          <cell r="I1278">
            <v>136</v>
          </cell>
          <cell r="J1278" t="str">
            <v>Conferir erros e integração contábil de NF's</v>
          </cell>
          <cell r="K1278" t="str">
            <v>NÃO</v>
          </cell>
          <cell r="M1278" t="str">
            <v>TRANSACIONAL</v>
          </cell>
          <cell r="N1278" t="str">
            <v>SIM</v>
          </cell>
          <cell r="O1278" t="str">
            <v>CSC</v>
          </cell>
        </row>
        <row r="1279">
          <cell r="B1279" t="str">
            <v>AT_1276</v>
          </cell>
          <cell r="C1279">
            <v>0</v>
          </cell>
          <cell r="D1279" t="str">
            <v>Contabilidade</v>
          </cell>
          <cell r="F1279" t="str">
            <v>Controladoria</v>
          </cell>
          <cell r="G1279" t="str">
            <v>Contabilidade Corporativa</v>
          </cell>
          <cell r="H1279" t="str">
            <v>ATIVIDADES DO ADM BR (Brasil)</v>
          </cell>
          <cell r="I1279">
            <v>137</v>
          </cell>
          <cell r="J1279" t="str">
            <v>Conferir a integração contábil e financeira ADM BR para JDE</v>
          </cell>
          <cell r="K1279" t="str">
            <v>NÃO</v>
          </cell>
          <cell r="M1279" t="str">
            <v>TRANSACIONAL</v>
          </cell>
          <cell r="N1279" t="str">
            <v>SIM</v>
          </cell>
          <cell r="O1279" t="str">
            <v>CSC</v>
          </cell>
        </row>
        <row r="1280">
          <cell r="B1280" t="str">
            <v>AT_1277</v>
          </cell>
          <cell r="C1280">
            <v>0</v>
          </cell>
          <cell r="D1280" t="str">
            <v>Contabilidade</v>
          </cell>
          <cell r="F1280" t="str">
            <v>Controladoria</v>
          </cell>
          <cell r="G1280" t="str">
            <v>Contabilidade Corporativa</v>
          </cell>
          <cell r="H1280" t="str">
            <v>ATIVIDADES DO ADM BR (Brasil)</v>
          </cell>
          <cell r="I1280">
            <v>138</v>
          </cell>
          <cell r="J1280" t="str">
            <v>Integrar Folha de Pagamento Brasil Interface ADM BR, solicitar correção de erros</v>
          </cell>
          <cell r="K1280" t="str">
            <v>NÃO</v>
          </cell>
          <cell r="M1280" t="str">
            <v>TRANSACIONAL</v>
          </cell>
          <cell r="N1280" t="str">
            <v>SIM</v>
          </cell>
          <cell r="O1280" t="str">
            <v>CSC</v>
          </cell>
        </row>
        <row r="1281">
          <cell r="B1281" t="str">
            <v>AT_1278</v>
          </cell>
          <cell r="C1281">
            <v>0</v>
          </cell>
          <cell r="D1281" t="str">
            <v>Contabilidade</v>
          </cell>
          <cell r="F1281" t="str">
            <v>Controladoria</v>
          </cell>
          <cell r="G1281" t="str">
            <v>Contabilidade Corporativa</v>
          </cell>
          <cell r="H1281" t="str">
            <v>ATIVIDADES DO ADM BR (Brasil)</v>
          </cell>
          <cell r="I1281">
            <v>139</v>
          </cell>
          <cell r="J1281" t="str">
            <v>Criar e ajustar grupo de movimento/código de movimento para entrada de NF's no ADM BR</v>
          </cell>
          <cell r="K1281" t="str">
            <v>NÃO</v>
          </cell>
          <cell r="M1281" t="str">
            <v>TRANSACIONAL</v>
          </cell>
          <cell r="N1281" t="str">
            <v>SIM</v>
          </cell>
          <cell r="O1281" t="str">
            <v>CSC</v>
          </cell>
        </row>
        <row r="1282">
          <cell r="B1282" t="str">
            <v>AT_1279</v>
          </cell>
          <cell r="C1282">
            <v>0</v>
          </cell>
          <cell r="D1282" t="str">
            <v>Contabilidade</v>
          </cell>
          <cell r="F1282" t="str">
            <v>Controladoria</v>
          </cell>
          <cell r="G1282" t="str">
            <v>Contabilidade Corporativa</v>
          </cell>
          <cell r="H1282" t="str">
            <v>ATIVIDADES DO ADM BR (Brasil)</v>
          </cell>
          <cell r="I1282">
            <v>140</v>
          </cell>
          <cell r="J1282" t="str">
            <v>Criar e ajustar tipo financeiro e código de despesa (se necessário)</v>
          </cell>
          <cell r="K1282" t="str">
            <v>NÃO</v>
          </cell>
          <cell r="M1282" t="str">
            <v>NÃO TRANSACIONAL</v>
          </cell>
          <cell r="N1282" t="str">
            <v>SIM</v>
          </cell>
          <cell r="O1282" t="str">
            <v>CSC</v>
          </cell>
        </row>
        <row r="1283">
          <cell r="B1283" t="str">
            <v>AT_1280</v>
          </cell>
          <cell r="C1283">
            <v>0</v>
          </cell>
          <cell r="D1283" t="str">
            <v>Contabilidade</v>
          </cell>
          <cell r="F1283" t="str">
            <v>Controladoria</v>
          </cell>
          <cell r="G1283" t="str">
            <v>Contabilidade Corporativa</v>
          </cell>
          <cell r="H1283" t="str">
            <v>GERAIS</v>
          </cell>
          <cell r="I1283">
            <v>141</v>
          </cell>
          <cell r="J1283" t="str">
            <v>Atender dúvidas sobre atividades de controladoria relacionadas ao JDE e ao ADM BR</v>
          </cell>
          <cell r="K1283" t="str">
            <v>NÃO</v>
          </cell>
          <cell r="M1283" t="str">
            <v>INTERFERÊNCIA</v>
          </cell>
          <cell r="N1283" t="str">
            <v>SIM</v>
          </cell>
          <cell r="O1283" t="str">
            <v>INTERFERÊNCIA</v>
          </cell>
        </row>
        <row r="1284">
          <cell r="B1284" t="str">
            <v>AT_1281</v>
          </cell>
          <cell r="C1284">
            <v>0</v>
          </cell>
          <cell r="D1284" t="str">
            <v>CONTÁBIL</v>
          </cell>
          <cell r="E1284">
            <v>0</v>
          </cell>
          <cell r="F1284" t="str">
            <v>Controladoria</v>
          </cell>
          <cell r="G1284" t="str">
            <v>Contabilidade</v>
          </cell>
          <cell r="H1284" t="str">
            <v xml:space="preserve">Custeio </v>
          </cell>
          <cell r="I1284">
            <v>1</v>
          </cell>
          <cell r="J1284" t="str">
            <v>Gerar relatório de Movimentações, Gerar relatório dos Livros, Verificar Posição do Estoque, Analisar Preço Médio das Entradas, Analisar Preço Médio das Entradas e Saídas, Calcular Valor do Custo do Estoque</v>
          </cell>
          <cell r="K1284" t="str">
            <v>NÃO</v>
          </cell>
          <cell r="L1284" t="str">
            <v>PROD. CONTÍNUA</v>
          </cell>
          <cell r="M1284" t="str">
            <v>NÃO TRANSACIONAL</v>
          </cell>
          <cell r="N1284" t="str">
            <v>SIM</v>
          </cell>
          <cell r="O1284" t="str">
            <v>CSC</v>
          </cell>
        </row>
        <row r="1285">
          <cell r="B1285" t="str">
            <v>AT_1282</v>
          </cell>
          <cell r="C1285">
            <v>0</v>
          </cell>
          <cell r="D1285" t="str">
            <v>CONTÁBIL</v>
          </cell>
          <cell r="E1285">
            <v>0</v>
          </cell>
          <cell r="F1285" t="str">
            <v>Controladoria</v>
          </cell>
          <cell r="G1285" t="str">
            <v>Contabilidade</v>
          </cell>
          <cell r="H1285" t="str">
            <v>Custeio</v>
          </cell>
          <cell r="I1285">
            <v>2</v>
          </cell>
          <cell r="J1285" t="str">
            <v>Contabilizar Custeio Manualmente, Gerar Balancetes por Cia e Moeda, Atualizar Planilha de transferência do Resultado, Gerar Valores para zerar Resultado, Contabilizar e Aprovar Lote</v>
          </cell>
          <cell r="K1285" t="str">
            <v>NÃO</v>
          </cell>
          <cell r="L1285" t="str">
            <v>PROD. CONTÍNUA</v>
          </cell>
          <cell r="M1285" t="str">
            <v>TRANSACIONAL</v>
          </cell>
          <cell r="N1285" t="str">
            <v>SIM</v>
          </cell>
          <cell r="O1285" t="str">
            <v>CSC</v>
          </cell>
        </row>
        <row r="1286">
          <cell r="B1286" t="str">
            <v>AT_1283</v>
          </cell>
          <cell r="C1286">
            <v>0</v>
          </cell>
          <cell r="D1286" t="str">
            <v>CONTÁBIL</v>
          </cell>
          <cell r="E1286">
            <v>0</v>
          </cell>
          <cell r="F1286" t="str">
            <v>Controladoria</v>
          </cell>
          <cell r="G1286" t="str">
            <v>Contabilidade</v>
          </cell>
          <cell r="H1286" t="str">
            <v>Calcular Var Cambial e Transl</v>
          </cell>
          <cell r="I1286">
            <v>3</v>
          </cell>
          <cell r="J1286" t="str">
            <v>Executar rotina de variação cambial no modo prova e rotina translation no modo de prova e analisar o saldo das contas gerados</v>
          </cell>
          <cell r="K1286" t="str">
            <v>NÃO</v>
          </cell>
          <cell r="L1286" t="str">
            <v>PROD. CONTÍNUA</v>
          </cell>
          <cell r="M1286" t="str">
            <v>TRANSACIONAL</v>
          </cell>
          <cell r="N1286" t="str">
            <v>SIM</v>
          </cell>
          <cell r="O1286" t="str">
            <v>CSC</v>
          </cell>
        </row>
        <row r="1287">
          <cell r="B1287" t="str">
            <v>AT_1284</v>
          </cell>
          <cell r="C1287">
            <v>0</v>
          </cell>
          <cell r="D1287" t="str">
            <v>CONTÁBIL</v>
          </cell>
          <cell r="E1287">
            <v>0</v>
          </cell>
          <cell r="F1287" t="str">
            <v>Controladoria</v>
          </cell>
          <cell r="G1287" t="str">
            <v>Contabilidade</v>
          </cell>
          <cell r="H1287" t="str">
            <v>Calcular Var Cambial e Transl</v>
          </cell>
          <cell r="I1287">
            <v>4</v>
          </cell>
          <cell r="J1287" t="str">
            <v>Executar translation em modo final e variação cambial em modo final, solicitar aprovaçoes e aprovar lotes</v>
          </cell>
          <cell r="K1287" t="str">
            <v>NÃO</v>
          </cell>
          <cell r="L1287" t="str">
            <v>INTERFERÊNCIA</v>
          </cell>
          <cell r="M1287" t="str">
            <v>TRANSACIONAL</v>
          </cell>
          <cell r="N1287" t="str">
            <v>SIM</v>
          </cell>
          <cell r="O1287" t="str">
            <v>CSC</v>
          </cell>
        </row>
        <row r="1288">
          <cell r="B1288" t="str">
            <v>AT_1285</v>
          </cell>
          <cell r="C1288">
            <v>0</v>
          </cell>
          <cell r="D1288" t="str">
            <v>CONTÁBIL</v>
          </cell>
          <cell r="E1288">
            <v>0</v>
          </cell>
          <cell r="F1288" t="str">
            <v>Controladoria</v>
          </cell>
          <cell r="G1288" t="str">
            <v>Contabilidade</v>
          </cell>
          <cell r="H1288" t="str">
            <v>Calcular Prod Diária</v>
          </cell>
          <cell r="I1288">
            <v>5</v>
          </cell>
          <cell r="J1288" t="str">
            <v>Gerar relatório de Produção Diária, Importar para planilha e enviar para Coodenares da Fábrica</v>
          </cell>
          <cell r="K1288" t="str">
            <v>NÃO</v>
          </cell>
          <cell r="L1288" t="str">
            <v>PROD. CONTÍNUA</v>
          </cell>
          <cell r="M1288" t="str">
            <v>TRANSACIONAL</v>
          </cell>
          <cell r="N1288" t="str">
            <v>SIM</v>
          </cell>
          <cell r="O1288" t="str">
            <v>CSC</v>
          </cell>
        </row>
        <row r="1289">
          <cell r="B1289" t="str">
            <v>AT_1286</v>
          </cell>
          <cell r="C1289">
            <v>0</v>
          </cell>
          <cell r="D1289" t="str">
            <v>CONTÁBIL</v>
          </cell>
          <cell r="E1289">
            <v>0</v>
          </cell>
          <cell r="F1289" t="str">
            <v>Controladoria</v>
          </cell>
          <cell r="G1289" t="str">
            <v>Contabilidade</v>
          </cell>
          <cell r="H1289" t="str">
            <v>Calcular Prod Diária</v>
          </cell>
          <cell r="I1289">
            <v>6</v>
          </cell>
          <cell r="J1289" t="str">
            <v xml:space="preserve">Realizar ajustes se necessário, Alimentar relatório de Produção, Enviar para Gestores das demais áreas,  Lançar quantidades apuradas, Gerar cálculo de produção, </v>
          </cell>
          <cell r="K1289" t="str">
            <v>NÃO</v>
          </cell>
          <cell r="L1289" t="str">
            <v>PROD. CONTÍNUA</v>
          </cell>
          <cell r="M1289" t="str">
            <v>TRANSACIONAL</v>
          </cell>
          <cell r="N1289" t="str">
            <v>SIM</v>
          </cell>
          <cell r="O1289" t="str">
            <v>CSC</v>
          </cell>
        </row>
        <row r="1290">
          <cell r="B1290" t="str">
            <v>AT_1287</v>
          </cell>
          <cell r="C1290">
            <v>0</v>
          </cell>
          <cell r="D1290" t="str">
            <v>CONTÁBIL</v>
          </cell>
          <cell r="E1290">
            <v>0</v>
          </cell>
          <cell r="F1290" t="str">
            <v>Controladoria</v>
          </cell>
          <cell r="G1290" t="str">
            <v>Contabilidade</v>
          </cell>
          <cell r="H1290" t="str">
            <v>Calcular Prod Diária</v>
          </cell>
          <cell r="I1290">
            <v>7</v>
          </cell>
          <cell r="J1290" t="str">
            <v>Atualizar relatório de atividades,  gerar relatórios de suporte, inserir informações no relatório de Atividades, enviar para gestores, lançar quantidades apuradas e gerar cálculo de Produção</v>
          </cell>
          <cell r="K1290" t="str">
            <v>NÃO</v>
          </cell>
          <cell r="L1290" t="str">
            <v>PROD. CONTÍNUA</v>
          </cell>
          <cell r="M1290" t="str">
            <v>TRANSACIONAL</v>
          </cell>
          <cell r="N1290" t="str">
            <v>SIM</v>
          </cell>
          <cell r="O1290" t="str">
            <v>CSC</v>
          </cell>
        </row>
        <row r="1291">
          <cell r="B1291" t="str">
            <v>AT_1288</v>
          </cell>
          <cell r="C1291">
            <v>0</v>
          </cell>
          <cell r="D1291" t="str">
            <v>CONTÁBIL</v>
          </cell>
          <cell r="E1291">
            <v>0</v>
          </cell>
          <cell r="F1291" t="str">
            <v>Controladoria</v>
          </cell>
          <cell r="G1291" t="str">
            <v>Contabilidade</v>
          </cell>
          <cell r="H1291" t="str">
            <v>Custeio</v>
          </cell>
          <cell r="I1291">
            <v>8</v>
          </cell>
          <cell r="J1291" t="str">
            <v>Inserir Saldos Iniciais, Inserir preços de Produtos, Precificar contratos de Biodiesel e Informar preço do Óleo</v>
          </cell>
          <cell r="K1291" t="str">
            <v>NÃO</v>
          </cell>
          <cell r="L1291" t="str">
            <v>INTERFERÊNCIA</v>
          </cell>
          <cell r="M1291" t="str">
            <v>TRANSACIONAL</v>
          </cell>
          <cell r="N1291" t="str">
            <v>SIM</v>
          </cell>
          <cell r="O1291" t="str">
            <v>CSC</v>
          </cell>
        </row>
        <row r="1292">
          <cell r="B1292" t="str">
            <v>AT_1289</v>
          </cell>
          <cell r="C1292">
            <v>0</v>
          </cell>
          <cell r="D1292" t="str">
            <v>CONTÁBIL</v>
          </cell>
          <cell r="E1292">
            <v>0</v>
          </cell>
          <cell r="F1292" t="str">
            <v>Controladoria</v>
          </cell>
          <cell r="G1292" t="str">
            <v>Contabilidade</v>
          </cell>
          <cell r="H1292" t="str">
            <v>Custeio</v>
          </cell>
          <cell r="I1292">
            <v>9</v>
          </cell>
          <cell r="J1292" t="str">
            <v>Atualizar valores no relatório de Atividade, Contabilizar em Reais, Estornar Lançamentos e Dólar, Contabilizar em Dólar pela taxa correta, Conferir relatório de Atividades, Ajustar contabilizações se necessário e Gerar Rotina de Custeio</v>
          </cell>
          <cell r="K1292" t="str">
            <v>NÃO</v>
          </cell>
          <cell r="L1292" t="str">
            <v>INTERFERÊNCIA</v>
          </cell>
          <cell r="M1292" t="str">
            <v>NÃO TRANSACIONAL</v>
          </cell>
          <cell r="N1292" t="str">
            <v>SIM</v>
          </cell>
          <cell r="O1292" t="str">
            <v>CSC</v>
          </cell>
        </row>
        <row r="1293">
          <cell r="B1293" t="str">
            <v>AT_1290</v>
          </cell>
          <cell r="C1293">
            <v>0</v>
          </cell>
          <cell r="D1293" t="str">
            <v>CONTÁBIL</v>
          </cell>
          <cell r="E1293">
            <v>0</v>
          </cell>
          <cell r="F1293" t="str">
            <v>Controladoria</v>
          </cell>
          <cell r="G1293" t="str">
            <v>Contabilidade</v>
          </cell>
          <cell r="H1293" t="str">
            <v>Custeio</v>
          </cell>
          <cell r="I1293">
            <v>10</v>
          </cell>
          <cell r="J1293" t="str">
            <v>Gerar Balanço das contas de Custos, Verificar se há custos de envase, Informar os custos que serão agregados no produtos, Atualizar planilha de  rateio de produção de embalagem, Analisar se o custo unitário está coerente e ajustar caso necessário.</v>
          </cell>
          <cell r="K1293" t="str">
            <v>NÃO</v>
          </cell>
          <cell r="L1293" t="str">
            <v>PROD. CONTÍNUA</v>
          </cell>
          <cell r="M1293" t="str">
            <v>TRANSACIONAL</v>
          </cell>
          <cell r="N1293" t="str">
            <v>SIM</v>
          </cell>
          <cell r="O1293" t="str">
            <v>CSC</v>
          </cell>
        </row>
        <row r="1294">
          <cell r="B1294" t="str">
            <v>AT_1291</v>
          </cell>
          <cell r="C1294">
            <v>0</v>
          </cell>
          <cell r="D1294" t="str">
            <v>CONTÁBIL</v>
          </cell>
          <cell r="E1294">
            <v>0</v>
          </cell>
          <cell r="F1294" t="str">
            <v>Controladoria</v>
          </cell>
          <cell r="G1294" t="str">
            <v>Contabilidade</v>
          </cell>
          <cell r="H1294" t="str">
            <v>Custeio</v>
          </cell>
          <cell r="I1294">
            <v>11</v>
          </cell>
          <cell r="J1294" t="str">
            <v>Gerar Kardex, conferir  Entradas e Saídas, Corrigir se necessário, Extornar NF que nãp geram custo e Estornar Devoluções</v>
          </cell>
          <cell r="K1294" t="str">
            <v>NÃO</v>
          </cell>
          <cell r="L1294" t="str">
            <v>PROD. CONTÍNUA</v>
          </cell>
          <cell r="M1294" t="str">
            <v>TRANSACIONAL</v>
          </cell>
          <cell r="N1294" t="str">
            <v>SIM</v>
          </cell>
          <cell r="O1294" t="str">
            <v>CSC</v>
          </cell>
        </row>
        <row r="1295">
          <cell r="B1295" t="str">
            <v>AT_1292</v>
          </cell>
          <cell r="C1295">
            <v>0</v>
          </cell>
          <cell r="D1295" t="str">
            <v>CONTÁBIL</v>
          </cell>
          <cell r="E1295">
            <v>0</v>
          </cell>
          <cell r="F1295" t="str">
            <v>Controladoria</v>
          </cell>
          <cell r="G1295" t="str">
            <v>Contabilidade</v>
          </cell>
          <cell r="H1295" t="str">
            <v>Custeio</v>
          </cell>
          <cell r="I1295">
            <v>12</v>
          </cell>
          <cell r="J1295" t="str">
            <v>Gerar Relatórios de Suporte no Originação, Conferir com relatório de Atividades e  Corrigir manulamente se necessário</v>
          </cell>
          <cell r="K1295" t="str">
            <v>NÃO</v>
          </cell>
          <cell r="L1295" t="str">
            <v>PROD. CONTÍNUA</v>
          </cell>
          <cell r="M1295" t="str">
            <v>TRANSACIONAL</v>
          </cell>
          <cell r="N1295" t="str">
            <v>SIM</v>
          </cell>
          <cell r="O1295" t="str">
            <v>CSC</v>
          </cell>
        </row>
        <row r="1296">
          <cell r="B1296" t="str">
            <v>AT_1293</v>
          </cell>
          <cell r="C1296">
            <v>0</v>
          </cell>
          <cell r="D1296" t="str">
            <v>CONTÁBIL</v>
          </cell>
          <cell r="E1296">
            <v>0</v>
          </cell>
          <cell r="F1296" t="str">
            <v>Controladoria</v>
          </cell>
          <cell r="G1296" t="str">
            <v>Contabilidade</v>
          </cell>
          <cell r="H1296" t="str">
            <v>Kardex</v>
          </cell>
          <cell r="I1296">
            <v>13</v>
          </cell>
          <cell r="J1296" t="str">
            <v>Gerar relatório de Kardex, Conciliar com Relatório de Produção, Ajustar Kardex se necessário, provisionar NF que não foram lançadas, Lançar Créditos de Pis/Cofins, apropriar consumos e Conferir saldo do Kardex com Custeio</v>
          </cell>
          <cell r="K1296" t="str">
            <v>NÃO</v>
          </cell>
          <cell r="L1296" t="str">
            <v>PROD. CONTÍNUA</v>
          </cell>
          <cell r="M1296" t="str">
            <v>TRANSACIONAL</v>
          </cell>
          <cell r="N1296" t="str">
            <v>SIM</v>
          </cell>
          <cell r="O1296" t="str">
            <v>CSC</v>
          </cell>
        </row>
        <row r="1297">
          <cell r="B1297" t="str">
            <v>AT_1294</v>
          </cell>
          <cell r="C1297">
            <v>0</v>
          </cell>
          <cell r="D1297" t="str">
            <v>CONTÁBIL</v>
          </cell>
          <cell r="E1297">
            <v>0</v>
          </cell>
          <cell r="F1297" t="str">
            <v>Controladoria</v>
          </cell>
          <cell r="G1297" t="str">
            <v>Contabilidade</v>
          </cell>
          <cell r="H1297" t="str">
            <v>Opercost</v>
          </cell>
          <cell r="I1297">
            <v>14</v>
          </cell>
          <cell r="J1297" t="str">
            <v>Gerar Rateios necessários, realizar provisões, realizar conta por picador e Apropriar consumo de óleo utilizado na Queima para refinaria</v>
          </cell>
          <cell r="K1297" t="str">
            <v>NÃO</v>
          </cell>
          <cell r="L1297" t="str">
            <v>PROD. CONTÍNUA</v>
          </cell>
          <cell r="M1297" t="str">
            <v>TRANSACIONAL</v>
          </cell>
          <cell r="N1297" t="str">
            <v>SIM</v>
          </cell>
          <cell r="O1297" t="str">
            <v>CSC</v>
          </cell>
        </row>
        <row r="1298">
          <cell r="B1298" t="str">
            <v>AT_1295</v>
          </cell>
          <cell r="C1298">
            <v>0</v>
          </cell>
          <cell r="D1298" t="str">
            <v>CONTÁBIL</v>
          </cell>
          <cell r="E1298">
            <v>0</v>
          </cell>
          <cell r="F1298" t="str">
            <v>Controladoria</v>
          </cell>
          <cell r="G1298" t="str">
            <v>Contabilidade</v>
          </cell>
          <cell r="H1298" t="str">
            <v>Opercost</v>
          </cell>
          <cell r="I1298">
            <v>15</v>
          </cell>
          <cell r="J1298" t="str">
            <v>Identificar motivos de variação e justificar, Informar quantidades produzidas no mês, Gerar Custos por Tonelada de cada divisão, Enviar para supervisores e Atualizar informações no relatório de atividades</v>
          </cell>
          <cell r="K1298" t="str">
            <v>NÃO</v>
          </cell>
          <cell r="L1298" t="str">
            <v>PROD. CONTÍNUA</v>
          </cell>
          <cell r="M1298" t="str">
            <v>NÃO TRANSACIONAL</v>
          </cell>
          <cell r="N1298" t="str">
            <v>SIM</v>
          </cell>
          <cell r="O1298" t="str">
            <v>CSC</v>
          </cell>
        </row>
        <row r="1299">
          <cell r="B1299" t="str">
            <v>AT_1296</v>
          </cell>
          <cell r="C1299">
            <v>0</v>
          </cell>
          <cell r="D1299" t="str">
            <v>CONTÁBIL</v>
          </cell>
          <cell r="E1299">
            <v>0</v>
          </cell>
          <cell r="F1299" t="str">
            <v>Controladoria</v>
          </cell>
          <cell r="G1299" t="str">
            <v>Contabilidade</v>
          </cell>
          <cell r="H1299" t="str">
            <v>Rateio de Energia Elétrica</v>
          </cell>
          <cell r="I1299">
            <v>16</v>
          </cell>
          <cell r="J1299" t="str">
            <v>Solicitar percentual de rateio, Realizar rateio de energia elétrica, Enviar NF de Energia Elétrica de Terceiros para CEMAT e Enviar NF para Fiscal</v>
          </cell>
          <cell r="K1299" t="str">
            <v>NÃO</v>
          </cell>
          <cell r="L1299" t="str">
            <v>INTERFERÊNCIA</v>
          </cell>
          <cell r="M1299" t="str">
            <v>TRANSACIONAL</v>
          </cell>
          <cell r="N1299" t="str">
            <v>SIM</v>
          </cell>
          <cell r="O1299" t="str">
            <v>CSC</v>
          </cell>
        </row>
        <row r="1300">
          <cell r="B1300" t="str">
            <v>AT_1297</v>
          </cell>
          <cell r="C1300">
            <v>0</v>
          </cell>
          <cell r="D1300" t="str">
            <v>CONTÁBIL</v>
          </cell>
          <cell r="E1300">
            <v>0</v>
          </cell>
          <cell r="F1300" t="str">
            <v>Controladoria</v>
          </cell>
          <cell r="G1300" t="str">
            <v>Contabilidade</v>
          </cell>
          <cell r="H1300" t="str">
            <v>Rateio de PIS_COFINS</v>
          </cell>
          <cell r="I1300">
            <v>17</v>
          </cell>
          <cell r="J1300" t="str">
            <v>Inserir parâmetro na Planilha de rateio, Calcular rateio de Pis/Cofins, lançar percentuais de rateio por centro de custo no sistema, Gerar rotina de rateio de posições e realizar rateio por conta contábil</v>
          </cell>
          <cell r="K1300" t="str">
            <v>NÃO</v>
          </cell>
          <cell r="L1300" t="str">
            <v>PROD. CONTÍNUA</v>
          </cell>
          <cell r="M1300" t="str">
            <v>TRANSACIONAL</v>
          </cell>
          <cell r="N1300" t="str">
            <v>SIM</v>
          </cell>
          <cell r="O1300" t="str">
            <v>CSC</v>
          </cell>
        </row>
        <row r="1301">
          <cell r="B1301" t="str">
            <v>AT_1298</v>
          </cell>
          <cell r="C1301">
            <v>0</v>
          </cell>
          <cell r="D1301" t="str">
            <v>CONTÁBIL</v>
          </cell>
          <cell r="E1301">
            <v>0</v>
          </cell>
          <cell r="F1301" t="str">
            <v>Controladoria</v>
          </cell>
          <cell r="G1301" t="str">
            <v>Contabilidade</v>
          </cell>
          <cell r="H1301" t="str">
            <v>Inv Fis Almoxerifado</v>
          </cell>
          <cell r="I1301">
            <v>18</v>
          </cell>
          <cell r="J1301" t="str">
            <v>Informar as Pessoas que realizarão o Inventário, Imprimir formulário para inventário, Realizar Contagem e preencher planilha com a contagem</v>
          </cell>
          <cell r="K1301" t="str">
            <v>NÃO</v>
          </cell>
          <cell r="L1301" t="str">
            <v>INTERFERÊNCIA</v>
          </cell>
          <cell r="M1301" t="str">
            <v>TRANSACIONAL</v>
          </cell>
          <cell r="N1301" t="str">
            <v>SIM</v>
          </cell>
          <cell r="O1301" t="str">
            <v>CSC-PA</v>
          </cell>
        </row>
        <row r="1302">
          <cell r="B1302" t="str">
            <v>AT_1299</v>
          </cell>
          <cell r="C1302">
            <v>0</v>
          </cell>
          <cell r="D1302" t="str">
            <v>CONTÁBIL</v>
          </cell>
          <cell r="E1302">
            <v>0</v>
          </cell>
          <cell r="F1302" t="str">
            <v>Controladoria</v>
          </cell>
          <cell r="G1302" t="str">
            <v>Contabilidade</v>
          </cell>
          <cell r="H1302" t="str">
            <v>Inv Fis Almoxerifado</v>
          </cell>
          <cell r="I1302">
            <v>19</v>
          </cell>
          <cell r="J1302" t="str">
            <v>Analisar diferenças de inventário, verificar diferenças, enviar para Controladoria SP ou Realizar Recontagem</v>
          </cell>
          <cell r="K1302" t="str">
            <v>NÃO</v>
          </cell>
          <cell r="L1302" t="str">
            <v>PROD. CONTÍNUA</v>
          </cell>
          <cell r="M1302" t="str">
            <v>NÃO TRANSACIONAL</v>
          </cell>
          <cell r="N1302" t="str">
            <v>SIM</v>
          </cell>
          <cell r="O1302" t="str">
            <v>CSC</v>
          </cell>
        </row>
        <row r="1303">
          <cell r="B1303" t="str">
            <v>AT_1300</v>
          </cell>
          <cell r="C1303">
            <v>0</v>
          </cell>
          <cell r="D1303" t="str">
            <v>CONTÁBIL</v>
          </cell>
          <cell r="E1303">
            <v>0</v>
          </cell>
          <cell r="F1303" t="str">
            <v>Controladoria</v>
          </cell>
          <cell r="G1303" t="str">
            <v>Contabilidade</v>
          </cell>
          <cell r="H1303" t="str">
            <v>Inv Fis Almoxerifado</v>
          </cell>
          <cell r="I1303">
            <v>20</v>
          </cell>
          <cell r="J1303" t="str">
            <v>Realizar Recontagem, preencher planilha de recontagem, analisar diferenças, enviar para Controladoria São Paulo ou realizar terceira recontagem.</v>
          </cell>
          <cell r="K1303" t="str">
            <v>NÃO</v>
          </cell>
          <cell r="L1303" t="str">
            <v>PROD. CONTÍNUA</v>
          </cell>
          <cell r="M1303" t="str">
            <v>TRANSACIONAL</v>
          </cell>
          <cell r="N1303" t="str">
            <v>SIM</v>
          </cell>
          <cell r="O1303" t="str">
            <v>CSC-PA</v>
          </cell>
        </row>
        <row r="1304">
          <cell r="B1304" t="str">
            <v>AT_1301</v>
          </cell>
          <cell r="C1304">
            <v>0</v>
          </cell>
          <cell r="D1304" t="str">
            <v>CONTÁBIL</v>
          </cell>
          <cell r="E1304">
            <v>0</v>
          </cell>
          <cell r="F1304" t="str">
            <v>Controladoria</v>
          </cell>
          <cell r="G1304" t="str">
            <v>Contabilidade</v>
          </cell>
          <cell r="H1304" t="str">
            <v>Inv Fis Almoxerifado</v>
          </cell>
          <cell r="I1304">
            <v>21</v>
          </cell>
          <cell r="J1304" t="str">
            <v>Realizar terceira recontagem, preencher planilha de  terceira recontagem, verificar se há diferença e enviar para Controladoria São Paulo</v>
          </cell>
          <cell r="K1304" t="str">
            <v>NÃO</v>
          </cell>
          <cell r="L1304" t="str">
            <v>PROD. CONTÍNUA</v>
          </cell>
          <cell r="M1304" t="str">
            <v>TRANSACIONAL</v>
          </cell>
          <cell r="N1304" t="str">
            <v>SIM</v>
          </cell>
          <cell r="O1304" t="str">
            <v>CSC-PA</v>
          </cell>
        </row>
        <row r="1305">
          <cell r="B1305" t="str">
            <v>AT_1302</v>
          </cell>
          <cell r="C1305">
            <v>0</v>
          </cell>
          <cell r="D1305" t="str">
            <v>CONTÁBIL</v>
          </cell>
          <cell r="E1305">
            <v>0</v>
          </cell>
          <cell r="F1305" t="str">
            <v>Controladoria</v>
          </cell>
          <cell r="G1305" t="str">
            <v>Contabilidade</v>
          </cell>
          <cell r="H1305" t="str">
            <v>Inv Fis Almoxerifado</v>
          </cell>
          <cell r="I1305">
            <v>22</v>
          </cell>
          <cell r="J1305" t="str">
            <v>Solicitar justificativa ao Gerente, Solicitar aprovação do Controler para executar ajustes e lançar ajustes no estoque</v>
          </cell>
          <cell r="K1305" t="str">
            <v>NÃO</v>
          </cell>
          <cell r="L1305" t="str">
            <v>PROD. CONTÍNUA</v>
          </cell>
          <cell r="M1305" t="str">
            <v>TRANSACIONAL</v>
          </cell>
          <cell r="N1305" t="str">
            <v>SIM</v>
          </cell>
          <cell r="O1305" t="str">
            <v>CSC</v>
          </cell>
        </row>
        <row r="1306">
          <cell r="B1306" t="str">
            <v>AT_1303</v>
          </cell>
          <cell r="C1306">
            <v>0</v>
          </cell>
          <cell r="D1306" t="str">
            <v>CONTÁBIL</v>
          </cell>
          <cell r="E1306">
            <v>0</v>
          </cell>
          <cell r="F1306" t="str">
            <v>Controladoria</v>
          </cell>
          <cell r="G1306" t="str">
            <v>Contabilidade</v>
          </cell>
          <cell r="H1306" t="str">
            <v>Inv Fis Almoxerifado</v>
          </cell>
          <cell r="I1306">
            <v>23</v>
          </cell>
          <cell r="J1306" t="str">
            <v>realizar terceira recontagem, preencher planilha de  terceira recontagem, verificar se há diferença, enviar para Controladoria São Paulo ou Solicitar justificativa ao Gerente</v>
          </cell>
          <cell r="K1306" t="str">
            <v>NÃO</v>
          </cell>
          <cell r="L1306" t="str">
            <v>INTERFERÊNCIA</v>
          </cell>
          <cell r="M1306" t="str">
            <v>TRANSACIONAL</v>
          </cell>
          <cell r="N1306" t="str">
            <v>SIM</v>
          </cell>
          <cell r="O1306" t="str">
            <v>CSC-PA</v>
          </cell>
        </row>
        <row r="1307">
          <cell r="B1307" t="str">
            <v>AT_1304</v>
          </cell>
          <cell r="C1307">
            <v>0</v>
          </cell>
          <cell r="D1307" t="str">
            <v>CONTÁBIL</v>
          </cell>
          <cell r="E1307">
            <v>0</v>
          </cell>
          <cell r="F1307" t="str">
            <v>Controladoria</v>
          </cell>
          <cell r="G1307" t="str">
            <v>Contabilidade</v>
          </cell>
          <cell r="H1307" t="str">
            <v>Inv Fis Almoxerifado</v>
          </cell>
          <cell r="I1307">
            <v>24</v>
          </cell>
          <cell r="J1307" t="str">
            <v>Solicitar aprovação do Controler para executar ajustes e lançar ajustes no estoque</v>
          </cell>
          <cell r="K1307" t="str">
            <v>NÃO</v>
          </cell>
          <cell r="L1307" t="str">
            <v>PROD. CONTÍNUA</v>
          </cell>
          <cell r="M1307" t="str">
            <v>TRANSACIONAL</v>
          </cell>
          <cell r="N1307" t="str">
            <v>SIM</v>
          </cell>
          <cell r="O1307" t="str">
            <v>CSC</v>
          </cell>
        </row>
        <row r="1308">
          <cell r="B1308" t="str">
            <v>AT_1305</v>
          </cell>
          <cell r="C1308">
            <v>0</v>
          </cell>
          <cell r="D1308" t="str">
            <v>CONTÁBIL</v>
          </cell>
          <cell r="E1308">
            <v>0</v>
          </cell>
          <cell r="F1308" t="str">
            <v>Controladoria</v>
          </cell>
          <cell r="G1308" t="str">
            <v>Contabilidade</v>
          </cell>
          <cell r="H1308" t="str">
            <v>Inv Fis Almoxerifado</v>
          </cell>
          <cell r="I1308">
            <v>25</v>
          </cell>
          <cell r="J1308" t="str">
            <v>Realizar terceira recontagem, preencher planilha de  terceira recontagem, verificar se há diferença, enviar para Controladoria São Paulo ou Solicitar justificativa ao Gerente, Solicitar aprovação do Controler para executar ajustes e lançar ajustes no estoque</v>
          </cell>
          <cell r="K1308" t="str">
            <v/>
          </cell>
          <cell r="L1308" t="str">
            <v/>
          </cell>
          <cell r="M1308" t="str">
            <v>TRANSACIONAL</v>
          </cell>
          <cell r="N1308" t="str">
            <v>SIM</v>
          </cell>
          <cell r="O1308" t="str">
            <v>CSC-PA</v>
          </cell>
        </row>
        <row r="1309">
          <cell r="B1309" t="str">
            <v>AT_1306</v>
          </cell>
          <cell r="C1309">
            <v>0</v>
          </cell>
          <cell r="D1309" t="str">
            <v>CONTÁBIL</v>
          </cell>
          <cell r="E1309">
            <v>0</v>
          </cell>
          <cell r="F1309" t="str">
            <v>Controladoria</v>
          </cell>
          <cell r="G1309" t="str">
            <v>Contabilidade</v>
          </cell>
          <cell r="H1309" t="str">
            <v>ADIANTAMENTO A FORN</v>
          </cell>
          <cell r="I1309">
            <v>26</v>
          </cell>
          <cell r="J1309" t="str">
            <v>Gerar relatório em Reais e Dólares de fornecedores, Consolidar Valores, Calcular saldo de fornecedores e Contabilizar</v>
          </cell>
          <cell r="K1309" t="str">
            <v>NÃO</v>
          </cell>
          <cell r="L1309" t="str">
            <v>PROD. CONTÍNUA</v>
          </cell>
          <cell r="M1309" t="str">
            <v>TRANSACIONAL</v>
          </cell>
          <cell r="N1309" t="str">
            <v>SIM</v>
          </cell>
          <cell r="O1309" t="str">
            <v>CSC</v>
          </cell>
        </row>
        <row r="1310">
          <cell r="B1310" t="str">
            <v>AT_1307</v>
          </cell>
          <cell r="C1310">
            <v>0</v>
          </cell>
          <cell r="D1310" t="str">
            <v>CONTÁBIL</v>
          </cell>
          <cell r="E1310">
            <v>0</v>
          </cell>
          <cell r="F1310" t="str">
            <v>Controladoria</v>
          </cell>
          <cell r="G1310" t="str">
            <v>Contabilidade</v>
          </cell>
          <cell r="H1310" t="str">
            <v>CTB_FECHAMENTO DA BOLSA DE VALORES</v>
          </cell>
          <cell r="I1310">
            <v>27</v>
          </cell>
          <cell r="J1310" t="str">
            <v>Realizar fechamento do mês, lançar margem do último dia, conferir com extrato de negociações, corrigir divergência se houver e realizar estorno no Open da Bolsa</v>
          </cell>
          <cell r="K1310" t="str">
            <v>NÃO</v>
          </cell>
          <cell r="L1310" t="str">
            <v>PROD. CONTÍNUA</v>
          </cell>
          <cell r="M1310" t="str">
            <v>NÃO TRANSACIONAL</v>
          </cell>
          <cell r="N1310" t="str">
            <v>NÃO</v>
          </cell>
          <cell r="O1310" t="str">
            <v>AS-IS</v>
          </cell>
        </row>
        <row r="1311">
          <cell r="B1311" t="str">
            <v>AT_1308</v>
          </cell>
          <cell r="C1311">
            <v>0</v>
          </cell>
          <cell r="D1311" t="str">
            <v>CONTÁBIL</v>
          </cell>
          <cell r="E1311">
            <v>0</v>
          </cell>
          <cell r="F1311" t="str">
            <v>Controladoria</v>
          </cell>
          <cell r="G1311" t="str">
            <v>Contabilidade</v>
          </cell>
          <cell r="H1311" t="str">
            <v>CTB_IDT - MERCADO EXTERNO</v>
          </cell>
          <cell r="I1311">
            <v>28</v>
          </cell>
          <cell r="J1311" t="str">
            <v>Seprar Vendas agrograin e joanes, atualizar planilha IDT, Solicitar confirmação de vendas agrograin e encaminhar IDT para Decatur</v>
          </cell>
          <cell r="K1311" t="str">
            <v>NÃO</v>
          </cell>
          <cell r="L1311" t="str">
            <v>PROD. CONTÍNUA</v>
          </cell>
          <cell r="M1311" t="str">
            <v>NÃO TRANSACIONAL</v>
          </cell>
          <cell r="N1311" t="str">
            <v>SIM</v>
          </cell>
          <cell r="O1311" t="str">
            <v>AS-IS</v>
          </cell>
        </row>
        <row r="1312">
          <cell r="B1312" t="str">
            <v>AT_1309</v>
          </cell>
          <cell r="C1312">
            <v>0</v>
          </cell>
          <cell r="D1312" t="str">
            <v>CONTÁBIL</v>
          </cell>
          <cell r="E1312">
            <v>0</v>
          </cell>
          <cell r="F1312" t="str">
            <v>Controladoria</v>
          </cell>
          <cell r="G1312" t="str">
            <v>Contabilidade</v>
          </cell>
          <cell r="H1312" t="str">
            <v>CTB_IDT DECATUR</v>
          </cell>
          <cell r="I1312">
            <v>29</v>
          </cell>
          <cell r="J1312" t="str">
            <v>Identificar Despesas, lançar despesas e confirmar saldo à Decatur</v>
          </cell>
          <cell r="K1312" t="str">
            <v>NÃO</v>
          </cell>
          <cell r="L1312" t="str">
            <v>PROD. CONTÍNUA</v>
          </cell>
          <cell r="M1312" t="str">
            <v>TRANSACIONAL</v>
          </cell>
          <cell r="N1312" t="str">
            <v>SIM</v>
          </cell>
          <cell r="O1312" t="str">
            <v>AS-IS</v>
          </cell>
        </row>
        <row r="1313">
          <cell r="B1313" t="str">
            <v>AT_1310</v>
          </cell>
          <cell r="C1313">
            <v>0</v>
          </cell>
          <cell r="D1313" t="str">
            <v>CONTÁBIL</v>
          </cell>
          <cell r="E1313">
            <v>0</v>
          </cell>
          <cell r="F1313" t="str">
            <v>Controladoria</v>
          </cell>
          <cell r="G1313" t="str">
            <v>Contabilidade</v>
          </cell>
          <cell r="H1313" t="str">
            <v>IDT - DECATUR</v>
          </cell>
          <cell r="I1313">
            <v>30</v>
          </cell>
          <cell r="J1313" t="str">
            <v>Atualizar planilha de suporte, consolidar informações de movimentação, verificar divergência, corrigir e informar USA da divergência e confirmar valores com USA</v>
          </cell>
          <cell r="K1313" t="str">
            <v>NÃO</v>
          </cell>
          <cell r="L1313" t="str">
            <v>PROD. CONTÍNUA</v>
          </cell>
          <cell r="M1313" t="str">
            <v>NÃO TRANSACIONAL</v>
          </cell>
          <cell r="N1313" t="str">
            <v>SIM</v>
          </cell>
          <cell r="O1313" t="str">
            <v>AS-IS</v>
          </cell>
        </row>
        <row r="1314">
          <cell r="B1314" t="str">
            <v>AT_1311</v>
          </cell>
          <cell r="C1314">
            <v>0</v>
          </cell>
          <cell r="D1314" t="str">
            <v>CONTÁBIL</v>
          </cell>
          <cell r="E1314">
            <v>0</v>
          </cell>
          <cell r="F1314" t="str">
            <v>Controladoria</v>
          </cell>
          <cell r="G1314" t="str">
            <v>Contabilidade</v>
          </cell>
          <cell r="H1314" t="str">
            <v>IDT - DECATUR</v>
          </cell>
          <cell r="I1314">
            <v>31</v>
          </cell>
          <cell r="J1314" t="str">
            <v>Contabilizar valores, verificar se há divergências, corrigir e informar USA e Uruguai sobre divergência e Confirmar IDT ao Uruguai e enviar Planilha para Controladoria São Paulo</v>
          </cell>
          <cell r="K1314" t="str">
            <v>NÃO</v>
          </cell>
          <cell r="L1314" t="str">
            <v>INTERFERÊNCIA</v>
          </cell>
          <cell r="M1314" t="str">
            <v>TRANSACIONAL</v>
          </cell>
          <cell r="N1314" t="str">
            <v>SIM</v>
          </cell>
          <cell r="O1314" t="str">
            <v>AS-IS</v>
          </cell>
        </row>
        <row r="1315">
          <cell r="B1315" t="str">
            <v>AT_1312</v>
          </cell>
          <cell r="C1315">
            <v>0</v>
          </cell>
          <cell r="D1315" t="str">
            <v>CONTÁBIL</v>
          </cell>
          <cell r="E1315">
            <v>0</v>
          </cell>
          <cell r="F1315" t="str">
            <v>Controladoria</v>
          </cell>
          <cell r="G1315" t="str">
            <v>Contabilidade</v>
          </cell>
          <cell r="H1315" t="str">
            <v>CTB_IDT JOANES AGROGRAIN</v>
          </cell>
          <cell r="I1315">
            <v>32</v>
          </cell>
          <cell r="J1315" t="str">
            <v>Lançar baixa de pagamento e juros, verificar saldo  agrograin é igual a joanes, reclassificar se não for e confirmar saldo se for igual.</v>
          </cell>
          <cell r="K1315" t="str">
            <v>NÃO</v>
          </cell>
          <cell r="L1315" t="str">
            <v>PROD. CONTÍNUA</v>
          </cell>
          <cell r="M1315" t="str">
            <v>NÃO TRANSACIONAL</v>
          </cell>
          <cell r="N1315" t="str">
            <v>SIM</v>
          </cell>
          <cell r="O1315" t="str">
            <v>AS-IS</v>
          </cell>
        </row>
        <row r="1316">
          <cell r="B1316" t="str">
            <v>AT_1313</v>
          </cell>
          <cell r="C1316">
            <v>0</v>
          </cell>
          <cell r="D1316" t="str">
            <v>CONTÁBIL</v>
          </cell>
          <cell r="E1316">
            <v>0</v>
          </cell>
          <cell r="F1316" t="str">
            <v>Controladoria</v>
          </cell>
          <cell r="G1316" t="str">
            <v>Contabilidade</v>
          </cell>
          <cell r="H1316" t="str">
            <v>IDT - JOANES</v>
          </cell>
          <cell r="I1316">
            <v>33</v>
          </cell>
          <cell r="J1316" t="str">
            <v>Gerar relatório de faturamento, atualizar planilha de compras e vendas, gerar relatório do razão e conciliar movimentações</v>
          </cell>
          <cell r="K1316" t="str">
            <v>NÃO</v>
          </cell>
          <cell r="L1316" t="str">
            <v>PROD. CONTÍNUA</v>
          </cell>
          <cell r="M1316" t="str">
            <v>TRANSACIONAL</v>
          </cell>
          <cell r="N1316" t="str">
            <v>SIM</v>
          </cell>
          <cell r="O1316" t="str">
            <v>AS-IS</v>
          </cell>
        </row>
        <row r="1317">
          <cell r="B1317" t="str">
            <v>AT_1314</v>
          </cell>
          <cell r="C1317">
            <v>0</v>
          </cell>
          <cell r="D1317" t="str">
            <v>CONTÁBIL</v>
          </cell>
          <cell r="E1317">
            <v>0</v>
          </cell>
          <cell r="F1317" t="str">
            <v>Controladoria</v>
          </cell>
          <cell r="G1317" t="str">
            <v>Contabilidade</v>
          </cell>
          <cell r="H1317" t="str">
            <v>IDT - JOANES</v>
          </cell>
          <cell r="I1317">
            <v>34</v>
          </cell>
          <cell r="J1317" t="str">
            <v>Verificar divergência na conciliação, corrigir se necessário, gerar JV QTY Report, Encaminhar para SP e Uruguai, Gerar relatório de prá-pagamento,  gerar relatório de contas a pagar,  atualizar planilha de pré-pagamento e conciliar valores</v>
          </cell>
          <cell r="K1317" t="str">
            <v>NÃO</v>
          </cell>
          <cell r="L1317" t="str">
            <v>PROD. CONTÍNUA</v>
          </cell>
          <cell r="M1317" t="str">
            <v>NÃO TRANSACIONAL</v>
          </cell>
          <cell r="N1317" t="str">
            <v>SIM</v>
          </cell>
          <cell r="O1317" t="str">
            <v>AS-IS</v>
          </cell>
        </row>
        <row r="1318">
          <cell r="B1318" t="str">
            <v>AT_1315</v>
          </cell>
          <cell r="C1318">
            <v>0</v>
          </cell>
          <cell r="D1318" t="str">
            <v>CONTÁBIL</v>
          </cell>
          <cell r="E1318">
            <v>0</v>
          </cell>
          <cell r="F1318" t="str">
            <v>Controladoria</v>
          </cell>
          <cell r="G1318" t="str">
            <v>Contabilidade</v>
          </cell>
          <cell r="H1318" t="str">
            <v>IDT - JOANES</v>
          </cell>
          <cell r="I1318">
            <v>35</v>
          </cell>
          <cell r="J1318" t="str">
            <v>Verificar divergência na conciliação, informar comercial, corrigir se necessário, gerar planilha de baixa de faturamento e planilha consolidada de pré-pagamentos</v>
          </cell>
          <cell r="K1318" t="str">
            <v>NÃO</v>
          </cell>
          <cell r="L1318" t="str">
            <v>PROD. CONTÍNUA</v>
          </cell>
          <cell r="M1318" t="str">
            <v>NÃO TRANSACIONAL</v>
          </cell>
          <cell r="N1318" t="str">
            <v>SIM</v>
          </cell>
          <cell r="O1318" t="str">
            <v>AS-IS</v>
          </cell>
        </row>
        <row r="1319">
          <cell r="B1319" t="str">
            <v>AT_1316</v>
          </cell>
          <cell r="C1319">
            <v>0</v>
          </cell>
          <cell r="D1319" t="str">
            <v>CONTÁBIL</v>
          </cell>
          <cell r="E1319">
            <v>0</v>
          </cell>
          <cell r="F1319" t="str">
            <v>Controladoria</v>
          </cell>
          <cell r="G1319" t="str">
            <v>Contabilidade</v>
          </cell>
          <cell r="H1319" t="str">
            <v>IDT - JOANES</v>
          </cell>
          <cell r="I1319">
            <v>36</v>
          </cell>
          <cell r="J1319" t="str">
            <v>Realizar baixa, gerar relatórios de pagamentos, solicitar estorno se necessário, gerar cálculo de juros, contabilizar juros e conciliar saldo dos contratos de câmbio</v>
          </cell>
          <cell r="K1319" t="str">
            <v>NÃO</v>
          </cell>
          <cell r="L1319" t="str">
            <v>PROD. CONTÍNUA</v>
          </cell>
          <cell r="M1319" t="str">
            <v>TRANSACIONAL</v>
          </cell>
          <cell r="N1319" t="str">
            <v>SIM</v>
          </cell>
          <cell r="O1319" t="str">
            <v>AS-IS</v>
          </cell>
        </row>
        <row r="1320">
          <cell r="B1320" t="str">
            <v>AT_1317</v>
          </cell>
          <cell r="C1320">
            <v>0</v>
          </cell>
          <cell r="D1320" t="str">
            <v>CONTÁBIL</v>
          </cell>
          <cell r="E1320">
            <v>0</v>
          </cell>
          <cell r="F1320" t="str">
            <v>Controladoria</v>
          </cell>
          <cell r="G1320" t="str">
            <v>Contabilidade</v>
          </cell>
          <cell r="H1320" t="str">
            <v>IDT - JOANES</v>
          </cell>
          <cell r="I1320">
            <v>37</v>
          </cell>
          <cell r="J1320" t="str">
            <v>Realizar ajustes se necessário, gerar resultado agrograin,  encaminhar Planilha de IDT á Contabilidade, Atualizar planilha de financiamento e contabilizar recebimentos</v>
          </cell>
          <cell r="K1320" t="str">
            <v>NÃO</v>
          </cell>
          <cell r="L1320" t="str">
            <v>PROD. CONTÍNUA</v>
          </cell>
          <cell r="M1320" t="str">
            <v>TRANSACIONAL</v>
          </cell>
          <cell r="N1320" t="str">
            <v>SIM</v>
          </cell>
          <cell r="O1320" t="str">
            <v>AS-IS</v>
          </cell>
        </row>
        <row r="1321">
          <cell r="B1321" t="str">
            <v>AT_1318</v>
          </cell>
          <cell r="C1321">
            <v>0</v>
          </cell>
          <cell r="D1321" t="str">
            <v>CONTÁBIL</v>
          </cell>
          <cell r="E1321">
            <v>0</v>
          </cell>
          <cell r="F1321" t="str">
            <v>Controladoria</v>
          </cell>
          <cell r="G1321" t="str">
            <v>Contabilidade</v>
          </cell>
          <cell r="H1321" t="str">
            <v>IDT - JOANES</v>
          </cell>
          <cell r="I1321">
            <v>38</v>
          </cell>
          <cell r="J1321" t="str">
            <v>Realizar baixa, gerar relatórios de pagamentos, solicitar estorno se necessário, gerar cálculo de juros, contabilizar juros e conciliar saldo das contas</v>
          </cell>
          <cell r="K1321" t="str">
            <v>NÃO</v>
          </cell>
          <cell r="L1321" t="str">
            <v>PROD. CONTÍNUA</v>
          </cell>
          <cell r="M1321" t="str">
            <v>TRANSACIONAL</v>
          </cell>
          <cell r="N1321" t="str">
            <v>SIM</v>
          </cell>
          <cell r="O1321" t="str">
            <v>AS-IS</v>
          </cell>
        </row>
        <row r="1322">
          <cell r="B1322" t="str">
            <v>AT_1319</v>
          </cell>
          <cell r="C1322">
            <v>0</v>
          </cell>
          <cell r="D1322" t="str">
            <v>CONTÁBIL</v>
          </cell>
          <cell r="E1322">
            <v>0</v>
          </cell>
          <cell r="F1322" t="str">
            <v>Controladoria</v>
          </cell>
          <cell r="G1322" t="str">
            <v>Contabilidade</v>
          </cell>
          <cell r="H1322" t="str">
            <v>IDT - JOANES</v>
          </cell>
          <cell r="I1322">
            <v>39</v>
          </cell>
          <cell r="J1322" t="str">
            <v>Encaminhar planilha para  para Contabilidade Joanes,  Encaminhar IDT para Uruguai e São Paulo, Gerar JV Analytic, consolidar IDT e Publicar no Share Point</v>
          </cell>
          <cell r="K1322" t="str">
            <v>NÃO</v>
          </cell>
          <cell r="L1322" t="str">
            <v>PROD. CONTÍNUA</v>
          </cell>
          <cell r="M1322" t="str">
            <v>TRANSACIONAL</v>
          </cell>
          <cell r="N1322" t="str">
            <v>SIM</v>
          </cell>
          <cell r="O1322" t="str">
            <v>AS-IS</v>
          </cell>
        </row>
        <row r="1323">
          <cell r="B1323" t="str">
            <v>AT_1320</v>
          </cell>
          <cell r="C1323">
            <v>0</v>
          </cell>
          <cell r="D1323" t="str">
            <v>CONTÁBIL</v>
          </cell>
          <cell r="E1323">
            <v>0</v>
          </cell>
          <cell r="F1323" t="str">
            <v>Controladoria</v>
          </cell>
          <cell r="G1323" t="str">
            <v>Contabilidade</v>
          </cell>
          <cell r="H1323" t="str">
            <v>CTB_IDT SAO PAULO</v>
          </cell>
          <cell r="I1323">
            <v>40</v>
          </cell>
          <cell r="J1323" t="str">
            <v>Consolidar despesas, encaminhar para Fiscal SP, Lançar Impostos, Verificar se há necessidade de pagamentos, Se não houver confirmar saldo, se houver solicitar geração da DARF e Lançar DARF</v>
          </cell>
          <cell r="K1323" t="str">
            <v>NÃO</v>
          </cell>
          <cell r="L1323" t="str">
            <v>PROD. CONTÍNUA</v>
          </cell>
          <cell r="M1323" t="str">
            <v>NÃO TRANSACIONAL</v>
          </cell>
          <cell r="N1323" t="str">
            <v>SIM</v>
          </cell>
          <cell r="O1323" t="str">
            <v>AS-IS</v>
          </cell>
        </row>
        <row r="1324">
          <cell r="B1324" t="str">
            <v>AT_1321</v>
          </cell>
          <cell r="C1324">
            <v>0</v>
          </cell>
          <cell r="D1324" t="str">
            <v>CONTÁBIL</v>
          </cell>
          <cell r="E1324">
            <v>0</v>
          </cell>
          <cell r="F1324" t="str">
            <v>Controladoria</v>
          </cell>
          <cell r="G1324" t="str">
            <v>Contabilidade</v>
          </cell>
          <cell r="H1324" t="str">
            <v>Inv kit soja RR - Monsanto</v>
          </cell>
          <cell r="I1324">
            <v>41</v>
          </cell>
          <cell r="J1324" t="str">
            <v>Informar quantidade prevista de soja e recebimento no mês, Gerar relatório de recebimentos, identificar recebimento de soja Transgênica, solicitar recebimentos não declarados e informar Monsanto a quantidade de  testes realizados</v>
          </cell>
          <cell r="K1324" t="str">
            <v>NÃO</v>
          </cell>
          <cell r="L1324" t="str">
            <v>INTERFERÊNCIA</v>
          </cell>
          <cell r="M1324" t="str">
            <v>TRANSACIONAL</v>
          </cell>
          <cell r="N1324" t="str">
            <v>SIM</v>
          </cell>
          <cell r="O1324" t="str">
            <v>CSC</v>
          </cell>
        </row>
        <row r="1325">
          <cell r="B1325" t="str">
            <v>AT_1322</v>
          </cell>
          <cell r="C1325">
            <v>0</v>
          </cell>
          <cell r="D1325" t="str">
            <v>CONTÁBIL</v>
          </cell>
          <cell r="E1325">
            <v>0</v>
          </cell>
          <cell r="F1325" t="str">
            <v>Controladoria</v>
          </cell>
          <cell r="G1325" t="str">
            <v>Contabilidade</v>
          </cell>
          <cell r="H1325" t="str">
            <v>Inv Físico Mensal</v>
          </cell>
          <cell r="I1325">
            <v>42</v>
          </cell>
          <cell r="J1325" t="str">
            <v>Informar as Pessoas que realizarão o Inventário, Imprimir formulário para inventário, Realizar medição e/ou Contagem e preencher planilha de medição/contagem</v>
          </cell>
          <cell r="K1325" t="str">
            <v>NÃO</v>
          </cell>
          <cell r="L1325" t="str">
            <v>INTERFERÊNCIA</v>
          </cell>
          <cell r="M1325" t="str">
            <v>TRANSACIONAL</v>
          </cell>
          <cell r="N1325" t="str">
            <v>SIM</v>
          </cell>
          <cell r="O1325" t="str">
            <v>CSC-PA</v>
          </cell>
        </row>
        <row r="1326">
          <cell r="B1326" t="str">
            <v>AT_1323</v>
          </cell>
          <cell r="C1326">
            <v>0</v>
          </cell>
          <cell r="D1326" t="str">
            <v>CONTÁBIL</v>
          </cell>
          <cell r="E1326">
            <v>0</v>
          </cell>
          <cell r="F1326" t="str">
            <v>Controladoria</v>
          </cell>
          <cell r="G1326" t="str">
            <v>Contabilidade</v>
          </cell>
          <cell r="H1326" t="str">
            <v>Inv Físico Mensal</v>
          </cell>
          <cell r="I1326">
            <v>43</v>
          </cell>
          <cell r="J1326" t="str">
            <v>Alimentar o relatório de inventário, Analisar diferenças de contagem e solicitar densidades para  as medições, se não houver diferença enviar para Controladoria SP e se houver diferena realizar recontagem</v>
          </cell>
          <cell r="K1326" t="str">
            <v>NÃO</v>
          </cell>
          <cell r="L1326" t="str">
            <v>PROD. CONTÍNUA</v>
          </cell>
          <cell r="M1326" t="str">
            <v>TRANSACIONAL</v>
          </cell>
          <cell r="N1326" t="str">
            <v>SIM</v>
          </cell>
          <cell r="O1326" t="str">
            <v>CSC-PA</v>
          </cell>
        </row>
        <row r="1327">
          <cell r="B1327" t="str">
            <v>AT_1324</v>
          </cell>
          <cell r="C1327">
            <v>0</v>
          </cell>
          <cell r="D1327" t="str">
            <v>CONTÁBIL</v>
          </cell>
          <cell r="E1327">
            <v>0</v>
          </cell>
          <cell r="F1327" t="str">
            <v>Controladoria</v>
          </cell>
          <cell r="G1327" t="str">
            <v>Contabilidade</v>
          </cell>
          <cell r="H1327" t="str">
            <v>Inv Físico Mensal</v>
          </cell>
          <cell r="I1327">
            <v>44</v>
          </cell>
          <cell r="J1327" t="str">
            <v>Realizar recontagem  e preencher a planilha de recontagem, se não houver diferença enviar para SP, se houver solicitar justificativas ao Gerente.</v>
          </cell>
          <cell r="K1327" t="str">
            <v>NÃO</v>
          </cell>
          <cell r="L1327" t="str">
            <v>PROD. CONTÍNUA</v>
          </cell>
          <cell r="M1327" t="str">
            <v>TRANSACIONAL</v>
          </cell>
          <cell r="N1327" t="str">
            <v>SIM</v>
          </cell>
          <cell r="O1327" t="str">
            <v>CSC-PA</v>
          </cell>
        </row>
        <row r="1328">
          <cell r="B1328" t="str">
            <v>AT_1325</v>
          </cell>
          <cell r="C1328">
            <v>0</v>
          </cell>
          <cell r="D1328" t="str">
            <v>CONTÁBIL</v>
          </cell>
          <cell r="E1328">
            <v>0</v>
          </cell>
          <cell r="F1328" t="str">
            <v>Controladoria</v>
          </cell>
          <cell r="G1328" t="str">
            <v>Contabilidade</v>
          </cell>
          <cell r="H1328" t="str">
            <v>Inv Físico Mensal</v>
          </cell>
          <cell r="I1328">
            <v>45</v>
          </cell>
          <cell r="J1328" t="str">
            <v>Alimentar relatório de inventário com as informações de densidade, inserir informações de sobre esperada,  verificar diferenças, solicitar ajustes ou justificativas ao Gerente, enviar para Controladoria São Paulo</v>
          </cell>
          <cell r="K1328" t="str">
            <v>NÃO</v>
          </cell>
          <cell r="L1328" t="str">
            <v>PROD. CONTÍNUA</v>
          </cell>
          <cell r="M1328" t="str">
            <v>TRANSACIONAL</v>
          </cell>
          <cell r="N1328" t="str">
            <v>SIM</v>
          </cell>
          <cell r="O1328" t="str">
            <v>CSC-PA</v>
          </cell>
        </row>
        <row r="1329">
          <cell r="B1329" t="str">
            <v>AT_1326</v>
          </cell>
          <cell r="C1329">
            <v>0</v>
          </cell>
          <cell r="D1329" t="str">
            <v>CONTÁBIL</v>
          </cell>
          <cell r="E1329">
            <v>0</v>
          </cell>
          <cell r="F1329" t="str">
            <v>Controladoria</v>
          </cell>
          <cell r="G1329" t="str">
            <v>Contabilidade</v>
          </cell>
          <cell r="H1329" t="str">
            <v>KARDEX - OLEO</v>
          </cell>
          <cell r="I1329">
            <v>46</v>
          </cell>
          <cell r="J1329" t="str">
            <v>Atualizar planilha de Transferências, Lançar informações no Kardex, Gerar Kardex e Encaminhar para Controladoria São Paulo</v>
          </cell>
          <cell r="K1329" t="str">
            <v>NÃO</v>
          </cell>
          <cell r="L1329" t="str">
            <v>PROD. CONTÍNUA</v>
          </cell>
          <cell r="M1329" t="str">
            <v>TRANSACIONAL</v>
          </cell>
          <cell r="N1329" t="str">
            <v>SIM</v>
          </cell>
          <cell r="O1329" t="str">
            <v>CSC</v>
          </cell>
        </row>
        <row r="1330">
          <cell r="B1330" t="str">
            <v>AT_1327</v>
          </cell>
          <cell r="C1330">
            <v>0</v>
          </cell>
          <cell r="D1330" t="str">
            <v>CONTÁBIL</v>
          </cell>
          <cell r="E1330">
            <v>0</v>
          </cell>
          <cell r="F1330" t="str">
            <v>Controladoria</v>
          </cell>
          <cell r="G1330" t="str">
            <v>Contabilidade</v>
          </cell>
          <cell r="H1330" t="str">
            <v>KARDEX - ORIGINACAO</v>
          </cell>
          <cell r="I1330">
            <v>47</v>
          </cell>
          <cell r="J1330" t="str">
            <v>Gerar Relatório de Movimentações, Gerar relatório do Kardex, Conferir quantidades, Realizar ajustes se necessário e Solicitar aprovação do Corporativo</v>
          </cell>
          <cell r="K1330" t="str">
            <v>NÃO</v>
          </cell>
          <cell r="L1330" t="str">
            <v>PROD. CONTÍNUA</v>
          </cell>
          <cell r="M1330" t="str">
            <v>TRANSACIONAL</v>
          </cell>
          <cell r="N1330" t="str">
            <v>SIM</v>
          </cell>
          <cell r="O1330" t="str">
            <v>CSC</v>
          </cell>
        </row>
        <row r="1331">
          <cell r="B1331" t="str">
            <v>AT_1328</v>
          </cell>
          <cell r="C1331">
            <v>0</v>
          </cell>
          <cell r="D1331" t="str">
            <v>CONTÁBIL</v>
          </cell>
          <cell r="E1331">
            <v>0</v>
          </cell>
          <cell r="F1331" t="str">
            <v>Controladoria</v>
          </cell>
          <cell r="G1331" t="str">
            <v>Contabilidade</v>
          </cell>
          <cell r="H1331" t="str">
            <v>KARDEX - ORIGINACAO</v>
          </cell>
          <cell r="I1331">
            <v>48</v>
          </cell>
          <cell r="J1331" t="str">
            <v>Gerar balanço por produto, realizar conferência dos valores, Indetificar divergências, ajustar se necessário, Gerar Relatório final de Kardex e enviar para Controladoria São Paulo</v>
          </cell>
          <cell r="K1331" t="str">
            <v>NÃO</v>
          </cell>
          <cell r="L1331" t="str">
            <v>PROD. CONTÍNUA</v>
          </cell>
          <cell r="M1331" t="str">
            <v>TRANSACIONAL</v>
          </cell>
          <cell r="N1331" t="str">
            <v>SIM</v>
          </cell>
          <cell r="O1331" t="str">
            <v>CSC</v>
          </cell>
        </row>
        <row r="1332">
          <cell r="B1332" t="str">
            <v>AT_1329</v>
          </cell>
          <cell r="C1332">
            <v>0</v>
          </cell>
          <cell r="D1332" t="str">
            <v>CONTÁBIL</v>
          </cell>
          <cell r="E1332">
            <v>0</v>
          </cell>
          <cell r="F1332" t="str">
            <v>Controladoria</v>
          </cell>
          <cell r="G1332" t="str">
            <v>Contabilidade</v>
          </cell>
          <cell r="H1332" t="str">
            <v>KARDEX - QUIMICOS</v>
          </cell>
          <cell r="I1332">
            <v>49</v>
          </cell>
          <cell r="J1332" t="str">
            <v>Gerar Kardex, Gerar relatório de movimentações, Gerar relatório das Entradas e Conciliar valores entre as bases</v>
          </cell>
          <cell r="K1332" t="str">
            <v>NÃO</v>
          </cell>
          <cell r="L1332" t="str">
            <v>PROD. CONTÍNUA</v>
          </cell>
          <cell r="M1332" t="str">
            <v>TRANSACIONAL</v>
          </cell>
          <cell r="N1332" t="str">
            <v>SIM</v>
          </cell>
          <cell r="O1332" t="str">
            <v>CSC</v>
          </cell>
        </row>
        <row r="1333">
          <cell r="B1333" t="str">
            <v>AT_1330</v>
          </cell>
          <cell r="C1333" t="str">
            <v/>
          </cell>
          <cell r="D1333" t="str">
            <v/>
          </cell>
          <cell r="E1333" t="str">
            <v/>
          </cell>
          <cell r="F1333" t="str">
            <v>Controladoria</v>
          </cell>
          <cell r="G1333" t="str">
            <v>Contabilidade</v>
          </cell>
          <cell r="H1333" t="str">
            <v>KARDEX - QUIMICOS</v>
          </cell>
          <cell r="I1333">
            <v>50</v>
          </cell>
          <cell r="J1333" t="str">
            <v>Gerar Kardex, Gerar relatório de movimentações, Gerar relatório das Entradas, Conciliar valores entre as bases, Gerar análise do Kardex, Ajustar quando necessa´rio, conferir NF com Relatórios e declarações, corrigir se necessário e encaminhar Kardex para Controladoria São Paulo</v>
          </cell>
          <cell r="K1333" t="str">
            <v/>
          </cell>
          <cell r="L1333" t="str">
            <v/>
          </cell>
          <cell r="M1333" t="str">
            <v>TRANSACIONAL</v>
          </cell>
          <cell r="N1333" t="str">
            <v>SIM</v>
          </cell>
          <cell r="O1333" t="str">
            <v>CSC</v>
          </cell>
        </row>
        <row r="1334">
          <cell r="B1334" t="str">
            <v>AT_1331</v>
          </cell>
          <cell r="C1334">
            <v>0</v>
          </cell>
          <cell r="D1334" t="str">
            <v>CONTÁBIL</v>
          </cell>
          <cell r="E1334">
            <v>0</v>
          </cell>
          <cell r="F1334" t="str">
            <v>Controladoria</v>
          </cell>
          <cell r="G1334" t="str">
            <v>Contabilidade</v>
          </cell>
          <cell r="H1334" t="str">
            <v>KARDEX - QUIMICOS</v>
          </cell>
          <cell r="I1334">
            <v>51</v>
          </cell>
          <cell r="J1334" t="str">
            <v>Gerar análise do Kardex, Ajustar quando necessa´rio, conferir NF com Relatórios e declarações, corrigir se necessário e encaminhar Kardex para Controladoria São Paulo</v>
          </cell>
          <cell r="K1334" t="str">
            <v>NÃO</v>
          </cell>
          <cell r="L1334" t="str">
            <v>PROD. CONTÍNUA</v>
          </cell>
          <cell r="M1334" t="str">
            <v>TRANSACIONAL</v>
          </cell>
          <cell r="N1334" t="str">
            <v>SIM</v>
          </cell>
          <cell r="O1334" t="str">
            <v>CSC</v>
          </cell>
        </row>
        <row r="1335">
          <cell r="B1335" t="str">
            <v>AT_1332</v>
          </cell>
          <cell r="C1335">
            <v>0</v>
          </cell>
          <cell r="D1335" t="str">
            <v>CONTÁBIL</v>
          </cell>
          <cell r="E1335">
            <v>0</v>
          </cell>
          <cell r="F1335" t="str">
            <v>Controladoria</v>
          </cell>
          <cell r="G1335" t="str">
            <v>Contabilidade</v>
          </cell>
          <cell r="H1335" t="str">
            <v>Prov Energia Elet</v>
          </cell>
          <cell r="I1335">
            <v>52</v>
          </cell>
          <cell r="J1335" t="str">
            <v>Solicitar valor de Energia Elétrica e ICMS Consumido, Verificar se valores estão lançados e realizar provisão</v>
          </cell>
          <cell r="K1335" t="str">
            <v>NÃO</v>
          </cell>
          <cell r="L1335" t="str">
            <v>INTERFERÊNCIA</v>
          </cell>
          <cell r="M1335" t="str">
            <v>TRANSACIONAL</v>
          </cell>
          <cell r="N1335" t="str">
            <v>SIM</v>
          </cell>
          <cell r="O1335" t="str">
            <v>CSC</v>
          </cell>
        </row>
        <row r="1336">
          <cell r="B1336" t="str">
            <v>AT_1333</v>
          </cell>
          <cell r="C1336">
            <v>0</v>
          </cell>
          <cell r="D1336" t="str">
            <v>CONTÁBIL</v>
          </cell>
          <cell r="E1336">
            <v>0</v>
          </cell>
          <cell r="F1336" t="str">
            <v>Controladoria</v>
          </cell>
          <cell r="G1336" t="str">
            <v>Contabilidade</v>
          </cell>
          <cell r="H1336" t="str">
            <v>Provisão de Juros</v>
          </cell>
          <cell r="I1336">
            <v>53</v>
          </cell>
          <cell r="J1336" t="str">
            <v>Gerar relatório de Contratos por Filial, Indentificar Contratos que precisam de provisão, Atualizar planilha de Cálculo, inserir informações dos valores manualmente e contabilizar provisões manualmente no sistema</v>
          </cell>
          <cell r="K1336" t="str">
            <v>NÃO</v>
          </cell>
          <cell r="L1336" t="str">
            <v>PROD. CONTÍNUA</v>
          </cell>
          <cell r="M1336" t="str">
            <v>TRANSACIONAL</v>
          </cell>
          <cell r="N1336" t="str">
            <v>SIM</v>
          </cell>
          <cell r="O1336" t="str">
            <v>CSC</v>
          </cell>
        </row>
        <row r="1337">
          <cell r="B1337" t="str">
            <v>AT_1334</v>
          </cell>
          <cell r="C1337">
            <v>0</v>
          </cell>
          <cell r="D1337" t="str">
            <v>CONTÁBIL</v>
          </cell>
          <cell r="E1337">
            <v>0</v>
          </cell>
          <cell r="F1337" t="str">
            <v>Controladoria</v>
          </cell>
          <cell r="G1337" t="str">
            <v>Contabilidade</v>
          </cell>
          <cell r="H1337" t="str">
            <v>Real Baixas de Pré Financ</v>
          </cell>
          <cell r="I1337">
            <v>54</v>
          </cell>
          <cell r="J1337" t="str">
            <v>Gerar relatório de adiantamento de fornecedores, Gerar relatório das contas de fornecedores, Identificar contratos em aberto que foram entregues e contabilizar</v>
          </cell>
          <cell r="K1337" t="str">
            <v>NÃO</v>
          </cell>
          <cell r="L1337" t="str">
            <v>PROD. CONTÍNUA</v>
          </cell>
          <cell r="M1337" t="str">
            <v>TRANSACIONAL</v>
          </cell>
          <cell r="N1337" t="str">
            <v>SIM</v>
          </cell>
          <cell r="O1337" t="str">
            <v>CSC</v>
          </cell>
        </row>
        <row r="1338">
          <cell r="B1338" t="str">
            <v>AT_1335</v>
          </cell>
          <cell r="C1338">
            <v>0</v>
          </cell>
          <cell r="D1338" t="str">
            <v>CONTÁBIL</v>
          </cell>
          <cell r="E1338">
            <v>0</v>
          </cell>
          <cell r="F1338" t="str">
            <v>Controladoria</v>
          </cell>
          <cell r="G1338" t="str">
            <v>Contabilidade</v>
          </cell>
          <cell r="H1338" t="str">
            <v>Realizar Estimativa Resultado</v>
          </cell>
          <cell r="I1338">
            <v>55</v>
          </cell>
          <cell r="J1338" t="str">
            <v>Gerar razão das contas de Vendas, Atualizar planilha DRE, realizar cálculos de valor unitário e taxa de conversão e Enviar para Validação</v>
          </cell>
          <cell r="K1338" t="str">
            <v>NÃO</v>
          </cell>
          <cell r="L1338" t="str">
            <v>PROD. CONTÍNUA</v>
          </cell>
          <cell r="M1338" t="str">
            <v>TRANSACIONAL</v>
          </cell>
          <cell r="N1338" t="str">
            <v>SIM</v>
          </cell>
          <cell r="O1338" t="str">
            <v>CSC</v>
          </cell>
        </row>
        <row r="1339">
          <cell r="B1339" t="str">
            <v>AT_1336</v>
          </cell>
          <cell r="C1339">
            <v>0</v>
          </cell>
          <cell r="D1339" t="str">
            <v>CONTÁBIL</v>
          </cell>
          <cell r="E1339">
            <v>0</v>
          </cell>
          <cell r="F1339" t="str">
            <v>Controladoria</v>
          </cell>
          <cell r="G1339" t="str">
            <v>Contabilidade</v>
          </cell>
          <cell r="H1339" t="str">
            <v>Realizar Estimativa Resultado</v>
          </cell>
          <cell r="I1339">
            <v>56</v>
          </cell>
          <cell r="J1339" t="str">
            <v>Verificar informações das taxas e corrigir taxas se necessário, Separar por localidade e gerar relatório de consumo</v>
          </cell>
          <cell r="K1339" t="str">
            <v>NÃO</v>
          </cell>
          <cell r="L1339" t="str">
            <v>PROD. CONTÍNUA</v>
          </cell>
          <cell r="M1339" t="str">
            <v>NÃO TRANSACIONAL</v>
          </cell>
          <cell r="N1339" t="str">
            <v>SIM</v>
          </cell>
          <cell r="O1339" t="str">
            <v>CSC</v>
          </cell>
        </row>
        <row r="1340">
          <cell r="B1340" t="str">
            <v>AT_1337</v>
          </cell>
          <cell r="C1340">
            <v>0</v>
          </cell>
          <cell r="D1340" t="str">
            <v>CONTÁBIL</v>
          </cell>
          <cell r="E1340">
            <v>0</v>
          </cell>
          <cell r="F1340" t="str">
            <v>Controladoria</v>
          </cell>
          <cell r="G1340" t="str">
            <v>Contabilidade</v>
          </cell>
          <cell r="H1340" t="str">
            <v>Realizar Estimativa Resultado</v>
          </cell>
          <cell r="I1340">
            <v>57</v>
          </cell>
          <cell r="J1340" t="str">
            <v>Inserir preço médio dos produtos, , valores de venda, consumos, despesas e matéria prima na DRE, Consolidar informações e enviar para contabilidade São Paulo</v>
          </cell>
          <cell r="K1340" t="str">
            <v>NÃO</v>
          </cell>
          <cell r="L1340" t="str">
            <v>INTERFERÊNCIA</v>
          </cell>
          <cell r="M1340" t="str">
            <v>TRANSACIONAL</v>
          </cell>
          <cell r="N1340" t="str">
            <v>SIM</v>
          </cell>
          <cell r="O1340" t="str">
            <v>CSC</v>
          </cell>
        </row>
        <row r="1341">
          <cell r="B1341" t="str">
            <v>AT_1338</v>
          </cell>
          <cell r="C1341" t="str">
            <v/>
          </cell>
          <cell r="D1341" t="str">
            <v/>
          </cell>
          <cell r="E1341" t="str">
            <v/>
          </cell>
          <cell r="F1341" t="str">
            <v>Controladoria</v>
          </cell>
          <cell r="G1341" t="str">
            <v>Contabilidade</v>
          </cell>
          <cell r="H1341" t="str">
            <v>Realizar Estimativa Resultado</v>
          </cell>
          <cell r="I1341">
            <v>58</v>
          </cell>
          <cell r="J1341" t="str">
            <v>Verificar informações das taxas e corrigir taxas se necessário, Separar por localidade, gerar relatório de consumo,  Inserir preço médio dos produtos, , valores de venda, consumos, despesas e matéria prima na DRE, Consolidar informações e enviar para contabilidade São Paulo</v>
          </cell>
          <cell r="K1341" t="str">
            <v/>
          </cell>
          <cell r="L1341" t="str">
            <v/>
          </cell>
          <cell r="M1341" t="str">
            <v>NÃO TRANSACIONAL</v>
          </cell>
          <cell r="N1341" t="str">
            <v>SIM</v>
          </cell>
          <cell r="O1341" t="str">
            <v>CSC</v>
          </cell>
        </row>
        <row r="1342">
          <cell r="B1342" t="str">
            <v>AT_1339</v>
          </cell>
          <cell r="C1342">
            <v>0</v>
          </cell>
          <cell r="D1342" t="str">
            <v>CONTÁBIL</v>
          </cell>
          <cell r="E1342">
            <v>0</v>
          </cell>
          <cell r="F1342" t="str">
            <v>Controladoria</v>
          </cell>
          <cell r="G1342" t="str">
            <v>Contabilidade</v>
          </cell>
          <cell r="H1342" t="str">
            <v>Valorizar Kardex</v>
          </cell>
          <cell r="I1342">
            <v>59</v>
          </cell>
          <cell r="J1342" t="str">
            <v>Gerar Kardex consolidado, Conferir saldo do Kardex, Ajustar se necessário, Gerar razão contábil, Identificar custos alocados aos produtos, inserir valores no Kardex e Contabilizar Kardex manualmente</v>
          </cell>
          <cell r="K1342" t="str">
            <v>NÃO</v>
          </cell>
          <cell r="L1342" t="str">
            <v>PROD. CONTÍNUA</v>
          </cell>
          <cell r="M1342" t="str">
            <v>TRANSACIONAL</v>
          </cell>
          <cell r="N1342" t="str">
            <v>SIM</v>
          </cell>
          <cell r="O1342" t="str">
            <v>CSC</v>
          </cell>
        </row>
        <row r="1343">
          <cell r="B1343" t="str">
            <v>AT_1340</v>
          </cell>
          <cell r="C1343">
            <v>0</v>
          </cell>
          <cell r="D1343" t="str">
            <v>CONTÁBIL</v>
          </cell>
          <cell r="E1343">
            <v>0</v>
          </cell>
          <cell r="F1343" t="str">
            <v>Controladoria</v>
          </cell>
          <cell r="G1343" t="str">
            <v>Contabilidade</v>
          </cell>
          <cell r="H1343" t="str">
            <v>Valorizar Kardex</v>
          </cell>
          <cell r="I1343">
            <v>60</v>
          </cell>
          <cell r="J1343" t="str">
            <v>Conferir lançamentos contábeis, Ajustar se necessário, Gerar rotina de custo médio, Exportar Kardex valorizado e Enviar Kardex para Contabilidade São Paulo</v>
          </cell>
          <cell r="K1343" t="str">
            <v>NÃO</v>
          </cell>
          <cell r="L1343" t="str">
            <v>PROD. CONTÍNUA</v>
          </cell>
          <cell r="M1343" t="str">
            <v>TRANSACIONAL</v>
          </cell>
          <cell r="N1343" t="str">
            <v>SIM</v>
          </cell>
          <cell r="O1343" t="str">
            <v>CSC</v>
          </cell>
        </row>
        <row r="1344">
          <cell r="B1344" t="str">
            <v>AT_1341</v>
          </cell>
          <cell r="C1344">
            <v>0</v>
          </cell>
          <cell r="D1344" t="str">
            <v>CONTÁBIL</v>
          </cell>
          <cell r="E1344">
            <v>0</v>
          </cell>
          <cell r="F1344" t="str">
            <v>Controladoria</v>
          </cell>
          <cell r="G1344" t="str">
            <v>Contabilidade</v>
          </cell>
          <cell r="H1344" t="str">
            <v>APUR DE USGAAP</v>
          </cell>
          <cell r="I1344">
            <v>61</v>
          </cell>
          <cell r="J1344" t="str">
            <v>Calcular variação cambial, Encaminhar para Fiscal São Paulo, Lançar IR Corrente e Apurar IR Diferido</v>
          </cell>
          <cell r="K1344" t="str">
            <v>NÃO</v>
          </cell>
          <cell r="L1344" t="str">
            <v>PROD. CONTÍNUA</v>
          </cell>
          <cell r="M1344" t="str">
            <v>TRANSACIONAL</v>
          </cell>
          <cell r="N1344" t="str">
            <v>SIM</v>
          </cell>
          <cell r="O1344" t="str">
            <v>CSC</v>
          </cell>
        </row>
        <row r="1345">
          <cell r="B1345" t="str">
            <v>AT_1342</v>
          </cell>
          <cell r="C1345">
            <v>0</v>
          </cell>
          <cell r="D1345" t="str">
            <v>CONTÁBIL</v>
          </cell>
          <cell r="E1345">
            <v>0</v>
          </cell>
          <cell r="F1345" t="str">
            <v>Controladoria</v>
          </cell>
          <cell r="G1345" t="str">
            <v>Contabilidade</v>
          </cell>
          <cell r="H1345" t="str">
            <v>ATIVACAO DE IMOBILIZADO</v>
          </cell>
          <cell r="I1345">
            <v>62</v>
          </cell>
          <cell r="J1345" t="str">
            <v>Identificar item a ser ativado, realizar cadastro do item,  gerar lote do ativo, gerar relatório de itens ativados,  Imprimir relatório e reclassificar com as contas de ativo</v>
          </cell>
          <cell r="K1345" t="str">
            <v>NÃO</v>
          </cell>
          <cell r="L1345" t="str">
            <v>INTERFERÊNCIA</v>
          </cell>
          <cell r="M1345" t="str">
            <v>TRANSACIONAL</v>
          </cell>
          <cell r="N1345" t="str">
            <v>SIM</v>
          </cell>
          <cell r="O1345" t="str">
            <v>CSC</v>
          </cell>
        </row>
        <row r="1346">
          <cell r="B1346" t="str">
            <v>AT_1343</v>
          </cell>
          <cell r="C1346">
            <v>0</v>
          </cell>
          <cell r="D1346" t="str">
            <v>CONTÁBIL</v>
          </cell>
          <cell r="E1346">
            <v>0</v>
          </cell>
          <cell r="F1346" t="str">
            <v>Controladoria</v>
          </cell>
          <cell r="G1346" t="str">
            <v>Contabilidade</v>
          </cell>
          <cell r="H1346" t="str">
            <v>ATIVACAO DE IMOBILIZADO</v>
          </cell>
          <cell r="I1346">
            <v>63</v>
          </cell>
          <cell r="J1346" t="str">
            <v>Solicitar aprovação do Lote, ajustar se necessário, contabilizar ativo, integrar modulo de ativo, gerar relatório de integridade e corrigir se necessário</v>
          </cell>
          <cell r="K1346" t="str">
            <v>NÃO</v>
          </cell>
          <cell r="L1346" t="str">
            <v>INTERFERÊNCIA</v>
          </cell>
          <cell r="M1346" t="str">
            <v>TRANSACIONAL</v>
          </cell>
          <cell r="N1346" t="str">
            <v>SIM</v>
          </cell>
          <cell r="O1346" t="str">
            <v>CSC</v>
          </cell>
        </row>
        <row r="1347">
          <cell r="B1347" t="str">
            <v>AT_1344</v>
          </cell>
          <cell r="C1347">
            <v>0</v>
          </cell>
          <cell r="D1347" t="str">
            <v>CONTÁBIL</v>
          </cell>
          <cell r="E1347">
            <v>0</v>
          </cell>
          <cell r="F1347" t="str">
            <v>Controladoria</v>
          </cell>
          <cell r="G1347" t="str">
            <v>Contabilidade</v>
          </cell>
          <cell r="H1347" t="str">
            <v>CTB_BAIXA DE ITENS OBSOLETOS</v>
          </cell>
          <cell r="I1347">
            <v>64</v>
          </cell>
          <cell r="J1347" t="str">
            <v>Gerar relatórios de Itens obsoletos, Identificar itens por área, Verificar item a descartar, Gerar planilha de descarte, Encaminhar ao Almoxerifado e Realizar baixa</v>
          </cell>
          <cell r="K1347" t="str">
            <v>NÃO</v>
          </cell>
          <cell r="L1347" t="str">
            <v>PROD. CONTÍNUA</v>
          </cell>
          <cell r="M1347" t="str">
            <v>TRANSACIONAL</v>
          </cell>
          <cell r="N1347" t="str">
            <v>SIM</v>
          </cell>
          <cell r="O1347" t="str">
            <v>CSC</v>
          </cell>
        </row>
        <row r="1348">
          <cell r="B1348" t="str">
            <v>AT_1345</v>
          </cell>
          <cell r="C1348">
            <v>0</v>
          </cell>
          <cell r="D1348" t="str">
            <v>CONTÁBIL</v>
          </cell>
          <cell r="E1348">
            <v>0</v>
          </cell>
          <cell r="F1348" t="str">
            <v>Controladoria</v>
          </cell>
          <cell r="G1348" t="str">
            <v>Contabilidade</v>
          </cell>
          <cell r="H1348" t="str">
            <v>CTB_CALC DE JUROS DE ADIANT DE COMMODITIES</v>
          </cell>
          <cell r="I1348">
            <v>65</v>
          </cell>
          <cell r="J1348" t="str">
            <v>Gerar relatório de Juros, Contabilizar juros, gerar planilha de provisões, realizar conferência do relatório, realizar ajustes e solicitar aprovações</v>
          </cell>
          <cell r="K1348" t="str">
            <v>NÃO</v>
          </cell>
          <cell r="L1348" t="str">
            <v>PROD. CONTÍNUA</v>
          </cell>
          <cell r="M1348" t="str">
            <v>TRANSACIONAL</v>
          </cell>
          <cell r="N1348" t="str">
            <v>SIM</v>
          </cell>
          <cell r="O1348" t="str">
            <v>CSC</v>
          </cell>
        </row>
        <row r="1349">
          <cell r="B1349" t="str">
            <v>AT_1346</v>
          </cell>
          <cell r="C1349">
            <v>0</v>
          </cell>
          <cell r="D1349" t="str">
            <v>CONTÁBIL</v>
          </cell>
          <cell r="E1349">
            <v>0</v>
          </cell>
          <cell r="F1349" t="str">
            <v>Controladoria</v>
          </cell>
          <cell r="G1349" t="str">
            <v>Contabilidade</v>
          </cell>
          <cell r="H1349" t="str">
            <v>Calcular Prod Diária</v>
          </cell>
          <cell r="I1349">
            <v>66</v>
          </cell>
          <cell r="J1349" t="str">
            <v>Gerar relatórios de recebimento físico, atualizar planilha de cáluclo de produção, enviar para validação dos Coordenadores e receber planilha validada ou corrigida</v>
          </cell>
          <cell r="K1349" t="str">
            <v>NÃO</v>
          </cell>
          <cell r="L1349" t="str">
            <v>PROD. CONTÍNUA</v>
          </cell>
          <cell r="M1349" t="str">
            <v>TRANSACIONAL</v>
          </cell>
          <cell r="N1349" t="str">
            <v>SIM</v>
          </cell>
          <cell r="O1349" t="str">
            <v>CSC</v>
          </cell>
        </row>
        <row r="1350">
          <cell r="B1350" t="str">
            <v>AT_1347</v>
          </cell>
          <cell r="C1350">
            <v>0</v>
          </cell>
          <cell r="D1350" t="str">
            <v>CONTÁBIL</v>
          </cell>
          <cell r="E1350">
            <v>0</v>
          </cell>
          <cell r="F1350" t="str">
            <v>Controladoria</v>
          </cell>
          <cell r="G1350" t="str">
            <v>Contabilidade</v>
          </cell>
          <cell r="H1350" t="str">
            <v>CTB_CONCILIACAO DE IMPOSTOS</v>
          </cell>
          <cell r="I1350">
            <v>67</v>
          </cell>
          <cell r="J1350" t="str">
            <v>Gerar relatório de retenções, gerar relatório do razão, verificar divergências e solicitar correções à Célula de Entrada</v>
          </cell>
          <cell r="K1350" t="str">
            <v>NÃO</v>
          </cell>
          <cell r="L1350" t="str">
            <v>PROD. CONTÍNUA</v>
          </cell>
          <cell r="M1350" t="str">
            <v>TRANSACIONAL</v>
          </cell>
          <cell r="N1350" t="str">
            <v>SIM</v>
          </cell>
          <cell r="O1350" t="str">
            <v>CSC</v>
          </cell>
        </row>
        <row r="1351">
          <cell r="B1351" t="str">
            <v>AT_1348</v>
          </cell>
          <cell r="C1351">
            <v>0</v>
          </cell>
          <cell r="D1351" t="str">
            <v>CONTÁBIL</v>
          </cell>
          <cell r="E1351">
            <v>0</v>
          </cell>
          <cell r="F1351" t="str">
            <v>Controladoria</v>
          </cell>
          <cell r="G1351" t="str">
            <v>Contabilidade</v>
          </cell>
          <cell r="H1351" t="str">
            <v>CTB_CONF DE COMPRAS E FIXACOES</v>
          </cell>
          <cell r="I1351">
            <v>68</v>
          </cell>
          <cell r="J1351" t="str">
            <v>Gerar relatório de preços negociados, realizar conferência, solicitar ajustes ao comercial e arquivar relatório</v>
          </cell>
          <cell r="K1351" t="str">
            <v>NÃO</v>
          </cell>
          <cell r="L1351" t="str">
            <v>PROD. CONTÍNUA</v>
          </cell>
          <cell r="M1351" t="str">
            <v>TRANSACIONAL</v>
          </cell>
          <cell r="N1351" t="str">
            <v>SIM</v>
          </cell>
          <cell r="O1351" t="str">
            <v>CSC</v>
          </cell>
        </row>
        <row r="1352">
          <cell r="B1352" t="str">
            <v>AT_1349</v>
          </cell>
          <cell r="C1352">
            <v>0</v>
          </cell>
          <cell r="D1352" t="str">
            <v>CONTÁBIL</v>
          </cell>
          <cell r="E1352">
            <v>0</v>
          </cell>
          <cell r="F1352" t="str">
            <v>Controladoria</v>
          </cell>
          <cell r="G1352" t="str">
            <v>Contabilidade</v>
          </cell>
          <cell r="H1352" t="str">
            <v>CTB_CONF DE ENTRADAS</v>
          </cell>
          <cell r="I1352">
            <v>69</v>
          </cell>
          <cell r="J1352" t="str">
            <v>Gerar relatório de entradas, realizar conferência com os Tickets, tratar divergências se necessário, aplicar Tickets, Gerar relatório de entradas, verificar divergências, informar comercial e arquivar tickets e relatório</v>
          </cell>
          <cell r="K1352" t="str">
            <v>NÃO</v>
          </cell>
          <cell r="L1352" t="str">
            <v>PROD. CONTÍNUA</v>
          </cell>
          <cell r="M1352" t="str">
            <v>TRANSACIONAL</v>
          </cell>
          <cell r="N1352" t="str">
            <v>SIM</v>
          </cell>
          <cell r="O1352" t="str">
            <v>CSC</v>
          </cell>
        </row>
        <row r="1353">
          <cell r="B1353" t="str">
            <v>AT_1350</v>
          </cell>
          <cell r="C1353">
            <v>0</v>
          </cell>
          <cell r="D1353" t="str">
            <v>CONTÁBIL</v>
          </cell>
          <cell r="E1353">
            <v>0</v>
          </cell>
          <cell r="F1353" t="str">
            <v>Controladoria</v>
          </cell>
          <cell r="G1353" t="str">
            <v>Contabilidade</v>
          </cell>
          <cell r="H1353" t="str">
            <v>Cont Est Porto</v>
          </cell>
          <cell r="I1353">
            <v>70</v>
          </cell>
          <cell r="J1353" t="str">
            <v>Gerar relatório de entradas por NF, Gerar relatórios de Saídas para o Porto e Identificar NF que não entraram no Estoque</v>
          </cell>
          <cell r="K1353" t="str">
            <v>NÃO</v>
          </cell>
          <cell r="L1353" t="str">
            <v>PROD. CONTÍNUA</v>
          </cell>
          <cell r="M1353" t="str">
            <v>TRANSACIONAL</v>
          </cell>
          <cell r="N1353" t="str">
            <v>SIM</v>
          </cell>
          <cell r="O1353" t="str">
            <v>CSC</v>
          </cell>
        </row>
        <row r="1354">
          <cell r="B1354" t="str">
            <v>AT_1351</v>
          </cell>
          <cell r="C1354">
            <v>0</v>
          </cell>
          <cell r="D1354" t="str">
            <v>CONTÁBIL</v>
          </cell>
          <cell r="E1354">
            <v>0</v>
          </cell>
          <cell r="F1354" t="str">
            <v>Controladoria</v>
          </cell>
          <cell r="G1354" t="str">
            <v>Contabilidade</v>
          </cell>
          <cell r="H1354" t="str">
            <v>Cont Est Porto</v>
          </cell>
          <cell r="I1354">
            <v>71</v>
          </cell>
          <cell r="J1354" t="str">
            <v>Gerar relatório para identificar mercadorias,  Informar responsáveis pela carga e Indetificar transportador</v>
          </cell>
          <cell r="K1354" t="str">
            <v>NÃO</v>
          </cell>
          <cell r="L1354" t="str">
            <v>PROD. CONTÍNUA</v>
          </cell>
          <cell r="M1354" t="str">
            <v>TRANSACIONAL</v>
          </cell>
          <cell r="N1354" t="str">
            <v>SIM</v>
          </cell>
          <cell r="O1354" t="str">
            <v>CSC</v>
          </cell>
        </row>
        <row r="1355">
          <cell r="B1355" t="str">
            <v>AT_1352</v>
          </cell>
          <cell r="C1355">
            <v>0</v>
          </cell>
          <cell r="D1355" t="str">
            <v>CONTÁBIL</v>
          </cell>
          <cell r="E1355">
            <v>0</v>
          </cell>
          <cell r="F1355" t="str">
            <v>Controladoria</v>
          </cell>
          <cell r="G1355" t="str">
            <v>Contabilidade</v>
          </cell>
          <cell r="H1355" t="str">
            <v>Cont Est Porto</v>
          </cell>
          <cell r="I1355">
            <v>72</v>
          </cell>
          <cell r="J1355" t="str">
            <v>Informar carga localizada, informar departamento de segurança sobre carga não localizada, Informar data prevista da entrega da Carga, Informar valores para baixa e realizar baixa da carga não localizada</v>
          </cell>
          <cell r="K1355" t="str">
            <v>NÃO</v>
          </cell>
          <cell r="L1355" t="str">
            <v>INTERFERÊNCIA</v>
          </cell>
          <cell r="M1355" t="str">
            <v>TRANSACIONAL</v>
          </cell>
          <cell r="N1355" t="str">
            <v>SIM</v>
          </cell>
          <cell r="O1355" t="str">
            <v>CSC</v>
          </cell>
        </row>
        <row r="1356">
          <cell r="B1356" t="str">
            <v>AT_1353</v>
          </cell>
          <cell r="C1356">
            <v>0</v>
          </cell>
          <cell r="D1356" t="str">
            <v>CONTÁBIL</v>
          </cell>
          <cell r="E1356">
            <v>0</v>
          </cell>
          <cell r="F1356" t="str">
            <v>Controladoria</v>
          </cell>
          <cell r="G1356" t="str">
            <v>Contabilidade</v>
          </cell>
          <cell r="H1356" t="str">
            <v>CTB_CONTAB DE APROPRIACOES</v>
          </cell>
          <cell r="I1356">
            <v>73</v>
          </cell>
          <cell r="J1356" t="str">
            <v>Gerar cálculo de apropriações e contabilizar apropriações</v>
          </cell>
          <cell r="K1356" t="str">
            <v>NÃO</v>
          </cell>
          <cell r="L1356" t="str">
            <v>PROD. CONTÍNUA</v>
          </cell>
          <cell r="M1356" t="str">
            <v>TRANSACIONAL</v>
          </cell>
          <cell r="N1356" t="str">
            <v>SIM</v>
          </cell>
          <cell r="O1356" t="str">
            <v>CSC</v>
          </cell>
        </row>
        <row r="1357">
          <cell r="B1357" t="str">
            <v>AT_1354</v>
          </cell>
          <cell r="C1357">
            <v>0</v>
          </cell>
          <cell r="D1357" t="str">
            <v>CONTÁBIL</v>
          </cell>
          <cell r="E1357">
            <v>0</v>
          </cell>
          <cell r="F1357" t="str">
            <v>Controladoria</v>
          </cell>
          <cell r="G1357" t="str">
            <v>Contabilidade</v>
          </cell>
          <cell r="H1357" t="str">
            <v>CTB_CONTAB DE COMISSOES E FRETES</v>
          </cell>
          <cell r="I1357">
            <v>74</v>
          </cell>
          <cell r="J1357" t="str">
            <v>Lançar provisões de comissões  fretes, solicitar aprovações, corrigir se necessário, Contabilizar comissões</v>
          </cell>
          <cell r="K1357" t="str">
            <v>NÃO</v>
          </cell>
          <cell r="L1357" t="str">
            <v>PROD. CONTÍNUA</v>
          </cell>
          <cell r="M1357" t="str">
            <v>TRANSACIONAL</v>
          </cell>
          <cell r="N1357" t="str">
            <v>SIM</v>
          </cell>
          <cell r="O1357" t="str">
            <v>CSC</v>
          </cell>
        </row>
        <row r="1358">
          <cell r="B1358" t="str">
            <v>AT_1355</v>
          </cell>
          <cell r="C1358">
            <v>0</v>
          </cell>
          <cell r="D1358" t="str">
            <v>CONTÁBIL</v>
          </cell>
          <cell r="E1358">
            <v>0</v>
          </cell>
          <cell r="F1358" t="str">
            <v>Controladoria</v>
          </cell>
          <cell r="G1358" t="str">
            <v>Contabilidade</v>
          </cell>
          <cell r="H1358" t="str">
            <v>CTB_CONTAB DE HEDGE</v>
          </cell>
          <cell r="I1358">
            <v>75</v>
          </cell>
          <cell r="J1358" t="str">
            <v>Verificar divergências entre relatório de posição de hedge e posição de fechamento diário e informar divergência à São Paulo se necessário</v>
          </cell>
          <cell r="K1358" t="str">
            <v>NÃO</v>
          </cell>
          <cell r="L1358" t="str">
            <v>PROD. CONTÍNUA</v>
          </cell>
          <cell r="M1358" t="str">
            <v>NÃO TRANSACIONAL</v>
          </cell>
          <cell r="N1358" t="str">
            <v>SIM</v>
          </cell>
          <cell r="O1358" t="str">
            <v>CSC</v>
          </cell>
        </row>
        <row r="1359">
          <cell r="B1359" t="str">
            <v>AT_1356</v>
          </cell>
          <cell r="C1359">
            <v>0</v>
          </cell>
          <cell r="D1359" t="str">
            <v>CONTÁBIL</v>
          </cell>
          <cell r="E1359">
            <v>0</v>
          </cell>
          <cell r="F1359" t="str">
            <v>Controladoria</v>
          </cell>
          <cell r="G1359" t="str">
            <v>Contabilidade</v>
          </cell>
          <cell r="H1359" t="str">
            <v>CTB_CONTAB DE HEDGE</v>
          </cell>
          <cell r="I1359">
            <v>76</v>
          </cell>
          <cell r="J1359" t="str">
            <v>Contabilizar Hedge Financeiro, Contabilizar Hedge Operacional, Contbilizar MTM,  Consolidar informações Joanes e Over Hedge e encaminhar para Controller</v>
          </cell>
          <cell r="K1359" t="str">
            <v>NÃO</v>
          </cell>
          <cell r="L1359" t="str">
            <v>PROD. CONTÍNUA</v>
          </cell>
          <cell r="M1359" t="str">
            <v>TRANSACIONAL</v>
          </cell>
          <cell r="N1359" t="str">
            <v>SIM</v>
          </cell>
          <cell r="O1359" t="str">
            <v>CSC</v>
          </cell>
        </row>
        <row r="1360">
          <cell r="B1360" t="str">
            <v>AT_1357</v>
          </cell>
          <cell r="C1360">
            <v>0</v>
          </cell>
          <cell r="D1360" t="str">
            <v>CONTÁBIL</v>
          </cell>
          <cell r="E1360">
            <v>0</v>
          </cell>
          <cell r="F1360" t="str">
            <v>Controladoria</v>
          </cell>
          <cell r="G1360" t="str">
            <v>Contabilidade</v>
          </cell>
          <cell r="H1360" t="str">
            <v>CTB_CONTAB DE IFRS</v>
          </cell>
          <cell r="I1360">
            <v>77</v>
          </cell>
          <cell r="J1360" t="str">
            <v>Gerar relatórios de IFRS Patrimonial e Resultado, verificar divergência e abrir chamado para correção se necessário</v>
          </cell>
          <cell r="K1360" t="str">
            <v>NÃO</v>
          </cell>
          <cell r="L1360" t="str">
            <v>PROD. CONTÍNUA</v>
          </cell>
          <cell r="M1360" t="str">
            <v>NÃO TRANSACIONAL</v>
          </cell>
          <cell r="N1360" t="str">
            <v>NÃO</v>
          </cell>
          <cell r="O1360" t="str">
            <v>AS-IS</v>
          </cell>
        </row>
        <row r="1361">
          <cell r="B1361" t="str">
            <v>AT_1358</v>
          </cell>
          <cell r="C1361">
            <v>0</v>
          </cell>
          <cell r="D1361" t="str">
            <v>CONTÁBIL</v>
          </cell>
          <cell r="E1361">
            <v>0</v>
          </cell>
          <cell r="F1361" t="str">
            <v>Controladoria</v>
          </cell>
          <cell r="G1361" t="str">
            <v>Contabilidade</v>
          </cell>
          <cell r="H1361" t="str">
            <v>CTB_CONTAB DE IFRS</v>
          </cell>
          <cell r="I1361">
            <v>78</v>
          </cell>
          <cell r="J1361" t="str">
            <v>Contabilizar manualmente IFRS de Resultado, solicitar apuração e aprovar contabilização</v>
          </cell>
          <cell r="K1361" t="str">
            <v>NÃO</v>
          </cell>
          <cell r="L1361" t="str">
            <v>PROD. CONTÍNUA</v>
          </cell>
          <cell r="M1361" t="str">
            <v>TRANSACIONAL</v>
          </cell>
          <cell r="N1361" t="str">
            <v>NÃO</v>
          </cell>
          <cell r="O1361" t="str">
            <v>AS-IS</v>
          </cell>
        </row>
        <row r="1362">
          <cell r="B1362" t="str">
            <v>AT_1359</v>
          </cell>
          <cell r="C1362">
            <v>0</v>
          </cell>
          <cell r="D1362" t="str">
            <v>CONTÁBIL</v>
          </cell>
          <cell r="E1362">
            <v>0</v>
          </cell>
          <cell r="F1362" t="str">
            <v>Controladoria</v>
          </cell>
          <cell r="G1362" t="str">
            <v>Contabilidade</v>
          </cell>
          <cell r="H1362" t="str">
            <v>CTB_CONTAB DE IMPOSTOS DE SIND</v>
          </cell>
          <cell r="I1362">
            <v>79</v>
          </cell>
          <cell r="J1362" t="str">
            <v>Atualizar controles de SINDs, verificar divergências entre controles e encargos, informar RH e Contabilizar provisão</v>
          </cell>
          <cell r="K1362" t="str">
            <v>NÃO</v>
          </cell>
          <cell r="L1362" t="str">
            <v>INTERFERÊNCIA</v>
          </cell>
          <cell r="M1362" t="str">
            <v>TRANSACIONAL</v>
          </cell>
          <cell r="N1362" t="str">
            <v>SIM</v>
          </cell>
          <cell r="O1362" t="str">
            <v>CSC</v>
          </cell>
        </row>
        <row r="1363">
          <cell r="B1363" t="str">
            <v>AT_1360</v>
          </cell>
          <cell r="C1363">
            <v>0</v>
          </cell>
          <cell r="D1363" t="str">
            <v>CONTÁBIL</v>
          </cell>
          <cell r="E1363">
            <v>0</v>
          </cell>
          <cell r="F1363" t="str">
            <v>Controladoria</v>
          </cell>
          <cell r="G1363" t="str">
            <v>Contabilidade</v>
          </cell>
          <cell r="H1363" t="str">
            <v>CTB_CONTAB DE PIS E COFINS SOBRE FRETE</v>
          </cell>
          <cell r="I1363">
            <v>80</v>
          </cell>
          <cell r="J1363" t="str">
            <v>Gerar relatório das contas do razão, separar por produto, gerar base de cálculo e encaminhar para validação do Fiscal</v>
          </cell>
          <cell r="K1363" t="str">
            <v>NÃO</v>
          </cell>
          <cell r="L1363" t="str">
            <v>PROD. CONTÍNUA</v>
          </cell>
          <cell r="M1363" t="str">
            <v>TRANSACIONAL</v>
          </cell>
          <cell r="N1363" t="str">
            <v>SIM</v>
          </cell>
          <cell r="O1363" t="str">
            <v>CSC</v>
          </cell>
        </row>
        <row r="1364">
          <cell r="B1364" t="str">
            <v>AT_1361</v>
          </cell>
          <cell r="C1364">
            <v>0</v>
          </cell>
          <cell r="D1364" t="str">
            <v>CONTÁBIL</v>
          </cell>
          <cell r="E1364">
            <v>0</v>
          </cell>
          <cell r="F1364" t="str">
            <v>Controladoria</v>
          </cell>
          <cell r="G1364" t="str">
            <v>Contabilidade</v>
          </cell>
          <cell r="H1364" t="str">
            <v>CTB_CONTAB DE PIS E COFINS SOBRE FRETE</v>
          </cell>
          <cell r="I1364">
            <v>81</v>
          </cell>
          <cell r="J1364" t="str">
            <v>Verificar se há divergências, corrigir se necessario, lançar Pis/Cofins sobre frete e solicitar aprovação</v>
          </cell>
          <cell r="K1364" t="str">
            <v>NÃO</v>
          </cell>
          <cell r="L1364" t="str">
            <v>PROD. CONTÍNUA</v>
          </cell>
          <cell r="M1364" t="str">
            <v>TRANSACIONAL</v>
          </cell>
          <cell r="N1364" t="str">
            <v>SIM</v>
          </cell>
          <cell r="O1364" t="str">
            <v>CSC</v>
          </cell>
        </row>
        <row r="1365">
          <cell r="B1365" t="str">
            <v>AT_1362</v>
          </cell>
          <cell r="C1365">
            <v>0</v>
          </cell>
          <cell r="D1365" t="str">
            <v>CONTÁBIL</v>
          </cell>
          <cell r="E1365">
            <v>0</v>
          </cell>
          <cell r="F1365" t="str">
            <v>Controladoria</v>
          </cell>
          <cell r="G1365" t="str">
            <v>Contabilidade</v>
          </cell>
          <cell r="H1365" t="str">
            <v>CTB_CONTAB DE PIS E COFINS SOBRE FRETE</v>
          </cell>
          <cell r="I1365">
            <v>82</v>
          </cell>
          <cell r="J1365" t="str">
            <v>Verificar se há divergências, corrigir se necessario, lançar Pis/Cofins sobre frete, solicitar aprovação e corrigir se necessário</v>
          </cell>
          <cell r="K1365" t="str">
            <v>NÃO</v>
          </cell>
          <cell r="L1365" t="str">
            <v>INTERFERÊNCIA</v>
          </cell>
          <cell r="M1365" t="str">
            <v>TRANSACIONAL</v>
          </cell>
          <cell r="N1365" t="str">
            <v>SIM</v>
          </cell>
          <cell r="O1365" t="str">
            <v>CSC</v>
          </cell>
        </row>
        <row r="1366">
          <cell r="B1366" t="str">
            <v>AT_1363</v>
          </cell>
          <cell r="C1366">
            <v>0</v>
          </cell>
          <cell r="D1366" t="str">
            <v>CONTÁBIL</v>
          </cell>
          <cell r="E1366">
            <v>0</v>
          </cell>
          <cell r="F1366" t="str">
            <v>Controladoria</v>
          </cell>
          <cell r="G1366" t="str">
            <v>Contabilidade</v>
          </cell>
          <cell r="H1366" t="str">
            <v>CTB_CONTAB DE PIS E COFINS</v>
          </cell>
          <cell r="I1366">
            <v>83</v>
          </cell>
          <cell r="J1366" t="str">
            <v>Gerar relatório do razão, Identificar valores a receber e pagar, Verificar saldo com Planilha POSI, tratar divergências se houver, Lançar valores a pagar ou receber</v>
          </cell>
          <cell r="K1366" t="str">
            <v>NÃO</v>
          </cell>
          <cell r="L1366" t="str">
            <v>PROD. CONTÍNUA</v>
          </cell>
          <cell r="M1366" t="str">
            <v>TRANSACIONAL</v>
          </cell>
          <cell r="N1366" t="str">
            <v>SIM</v>
          </cell>
          <cell r="O1366" t="str">
            <v>CSC</v>
          </cell>
        </row>
        <row r="1367">
          <cell r="B1367" t="str">
            <v>AT_1364</v>
          </cell>
          <cell r="C1367">
            <v>0</v>
          </cell>
          <cell r="D1367" t="str">
            <v>CONTÁBIL</v>
          </cell>
          <cell r="E1367">
            <v>0</v>
          </cell>
          <cell r="F1367" t="str">
            <v>Controladoria</v>
          </cell>
          <cell r="G1367" t="str">
            <v>Contabilidade</v>
          </cell>
          <cell r="H1367" t="str">
            <v>CTB_CONTAB DE PROVISOES</v>
          </cell>
          <cell r="I1367">
            <v>84</v>
          </cell>
          <cell r="J1367" t="str">
            <v>Atualizar planilha de controle de provisões, checar provisões, corrigir se necessário e contabilizar provisões</v>
          </cell>
          <cell r="K1367" t="str">
            <v>NÃO</v>
          </cell>
          <cell r="L1367" t="str">
            <v>PROD. CONTÍNUA</v>
          </cell>
          <cell r="M1367" t="str">
            <v>TRANSACIONAL</v>
          </cell>
          <cell r="N1367" t="str">
            <v>SIM</v>
          </cell>
          <cell r="O1367" t="str">
            <v>CSC</v>
          </cell>
        </row>
        <row r="1368">
          <cell r="B1368" t="str">
            <v>AT_1365</v>
          </cell>
          <cell r="C1368">
            <v>0</v>
          </cell>
          <cell r="D1368" t="str">
            <v>CONTÁBIL</v>
          </cell>
          <cell r="E1368">
            <v>0</v>
          </cell>
          <cell r="F1368" t="str">
            <v>Controladoria</v>
          </cell>
          <cell r="G1368" t="str">
            <v>Contabilidade</v>
          </cell>
          <cell r="H1368" t="str">
            <v>CTB_CONTABILIZACAO DE CONTINGENCIAS</v>
          </cell>
          <cell r="I1368">
            <v>85</v>
          </cell>
          <cell r="J1368" t="str">
            <v>Atualizar entradas e saíds de processos e recursos, realizar contabilização e encaminhar informações ao Fiscal/SP, RH Local e Jurídico</v>
          </cell>
          <cell r="K1368" t="str">
            <v>NÃO</v>
          </cell>
          <cell r="L1368" t="str">
            <v>PROD. CONTÍNUA</v>
          </cell>
          <cell r="M1368" t="str">
            <v>TRANSACIONAL</v>
          </cell>
          <cell r="N1368" t="str">
            <v>SIM</v>
          </cell>
          <cell r="O1368" t="str">
            <v>CSC</v>
          </cell>
        </row>
        <row r="1369">
          <cell r="B1369" t="str">
            <v>AT_1366</v>
          </cell>
          <cell r="C1369">
            <v>0</v>
          </cell>
          <cell r="D1369" t="str">
            <v>CONTÁBIL</v>
          </cell>
          <cell r="E1369">
            <v>0</v>
          </cell>
          <cell r="F1369" t="str">
            <v>Controladoria</v>
          </cell>
          <cell r="G1369" t="str">
            <v>Contabilidade</v>
          </cell>
          <cell r="H1369" t="str">
            <v>CTB_CONTABILIZACAO DE RATEIOS</v>
          </cell>
          <cell r="I1369">
            <v>86</v>
          </cell>
          <cell r="J1369" t="str">
            <v>Gerar rateio de Pis/Cofins e Contabilizar rateio no JDE manualmente</v>
          </cell>
          <cell r="K1369" t="str">
            <v>NÃO</v>
          </cell>
          <cell r="L1369" t="str">
            <v>PROD. CONTÍNUA</v>
          </cell>
          <cell r="M1369" t="str">
            <v>TRANSACIONAL</v>
          </cell>
          <cell r="N1369" t="str">
            <v>SIM</v>
          </cell>
          <cell r="O1369" t="str">
            <v>CSC</v>
          </cell>
        </row>
        <row r="1370">
          <cell r="B1370" t="str">
            <v>AT_1367</v>
          </cell>
          <cell r="C1370">
            <v>0</v>
          </cell>
          <cell r="D1370" t="str">
            <v>CONTÁBIL</v>
          </cell>
          <cell r="E1370">
            <v>0</v>
          </cell>
          <cell r="F1370" t="str">
            <v>Controladoria</v>
          </cell>
          <cell r="G1370" t="str">
            <v>Contabilidade</v>
          </cell>
          <cell r="H1370" t="str">
            <v>Contabilizar Consumo</v>
          </cell>
          <cell r="I1370">
            <v>87</v>
          </cell>
          <cell r="J1370" t="str">
            <v>Gerar Relatório de Baixa de Requisição de Almoxerifado, Analisar Consumos, Solicitar Correções se necessário e Contabilizar Consumos,</v>
          </cell>
          <cell r="K1370" t="str">
            <v>NÃO</v>
          </cell>
          <cell r="L1370" t="str">
            <v>PROD. CONTÍNUA</v>
          </cell>
          <cell r="M1370" t="str">
            <v>TRANSACIONAL</v>
          </cell>
          <cell r="N1370" t="str">
            <v>SIM</v>
          </cell>
          <cell r="O1370" t="str">
            <v>CSC</v>
          </cell>
        </row>
        <row r="1371">
          <cell r="B1371" t="str">
            <v>AT_1368</v>
          </cell>
          <cell r="C1371">
            <v>0</v>
          </cell>
          <cell r="D1371" t="str">
            <v>CONTÁBIL</v>
          </cell>
          <cell r="E1371">
            <v>0</v>
          </cell>
          <cell r="F1371" t="str">
            <v>Controladoria</v>
          </cell>
          <cell r="G1371" t="str">
            <v>Contabilidade</v>
          </cell>
          <cell r="H1371" t="str">
            <v>CTB_CONTROLE DE ESTOQUE</v>
          </cell>
          <cell r="I1371">
            <v>88</v>
          </cell>
          <cell r="J1371" t="str">
            <v>Atualizar posição do Estoque em embarque,  encaminhar planilha  a logística, atualizar posição do Hedge  e encaminhar para Controladoria SP</v>
          </cell>
          <cell r="K1371" t="str">
            <v>NÃO</v>
          </cell>
          <cell r="L1371" t="str">
            <v>PROD. CONTÍNUA</v>
          </cell>
          <cell r="M1371" t="str">
            <v>TRANSACIONAL</v>
          </cell>
          <cell r="N1371" t="str">
            <v>SIM</v>
          </cell>
          <cell r="O1371" t="str">
            <v>CSC</v>
          </cell>
        </row>
        <row r="1372">
          <cell r="B1372" t="str">
            <v>AT_1369</v>
          </cell>
          <cell r="C1372">
            <v>0</v>
          </cell>
          <cell r="D1372" t="str">
            <v>CONTÁBIL</v>
          </cell>
          <cell r="E1372">
            <v>0</v>
          </cell>
          <cell r="F1372" t="str">
            <v>Controladoria</v>
          </cell>
          <cell r="G1372" t="str">
            <v>Contabilidade</v>
          </cell>
          <cell r="H1372" t="str">
            <v>Custeio de Navio_ADM</v>
          </cell>
          <cell r="I1372">
            <v>89</v>
          </cell>
          <cell r="J1372" t="str">
            <v>Gerar Relatório de Despesas, Analisar Despesas do Navio, Verificar contabilização das despesas, Consilicar com  Planilha de Navegação, Solicitar correção se necessário e Inserir informações na Plnialha de Custeio por Navio</v>
          </cell>
          <cell r="K1372" t="str">
            <v>NÃO</v>
          </cell>
          <cell r="L1372" t="str">
            <v>PROD. CONTÍNUA</v>
          </cell>
          <cell r="M1372" t="str">
            <v>TRANSACIONAL</v>
          </cell>
          <cell r="N1372" t="str">
            <v>SIM</v>
          </cell>
          <cell r="O1372" t="str">
            <v>CSC</v>
          </cell>
        </row>
        <row r="1373">
          <cell r="B1373" t="str">
            <v>AT_1370</v>
          </cell>
          <cell r="C1373">
            <v>0</v>
          </cell>
          <cell r="D1373" t="str">
            <v>CONTÁBIL</v>
          </cell>
          <cell r="E1373">
            <v>0</v>
          </cell>
          <cell r="F1373" t="str">
            <v>Controladoria</v>
          </cell>
          <cell r="G1373" t="str">
            <v>Contabilidade</v>
          </cell>
          <cell r="H1373" t="str">
            <v>CUSTEIO FÁBRICA_INSUMOS</v>
          </cell>
          <cell r="I1373">
            <v>90</v>
          </cell>
          <cell r="J1373" t="str">
            <v>Gerar relatórios de entrada e Saídas, Conciliar com Relatórios de Atividades, Verificar divergências e corrigir se necessário.</v>
          </cell>
          <cell r="K1373" t="str">
            <v>NÃO</v>
          </cell>
          <cell r="L1373" t="str">
            <v>INTERFERÊNCIA</v>
          </cell>
          <cell r="M1373" t="str">
            <v>TRANSACIONAL</v>
          </cell>
          <cell r="N1373" t="str">
            <v>SIM</v>
          </cell>
          <cell r="O1373" t="str">
            <v>CSC</v>
          </cell>
        </row>
        <row r="1374">
          <cell r="B1374" t="str">
            <v>AT_1371</v>
          </cell>
          <cell r="C1374">
            <v>0</v>
          </cell>
          <cell r="D1374" t="str">
            <v>CONTÁBIL</v>
          </cell>
          <cell r="E1374">
            <v>0</v>
          </cell>
          <cell r="F1374" t="str">
            <v>Controladoria</v>
          </cell>
          <cell r="G1374" t="str">
            <v>Contabilidade</v>
          </cell>
          <cell r="H1374" t="str">
            <v>CUSTEIO FÁBRICA_INSUMOS</v>
          </cell>
          <cell r="I1374">
            <v>91</v>
          </cell>
          <cell r="J1374" t="str">
            <v>Gerar Relatório das contas de Estoque, Alimentar Kardex, Verificar Contabilização do Estque, Corrigir se necessário, Lançar consumo no JDE</v>
          </cell>
          <cell r="K1374" t="str">
            <v>NÃO</v>
          </cell>
          <cell r="L1374" t="str">
            <v>PROD. CONTÍNUA</v>
          </cell>
          <cell r="M1374" t="str">
            <v>TRANSACIONAL</v>
          </cell>
          <cell r="N1374" t="str">
            <v>SIM</v>
          </cell>
          <cell r="O1374" t="str">
            <v>CSC</v>
          </cell>
        </row>
        <row r="1375">
          <cell r="B1375" t="str">
            <v>AT_1372</v>
          </cell>
          <cell r="C1375" t="str">
            <v/>
          </cell>
          <cell r="D1375" t="str">
            <v/>
          </cell>
          <cell r="E1375" t="str">
            <v/>
          </cell>
          <cell r="F1375" t="str">
            <v>Controladoria</v>
          </cell>
          <cell r="G1375" t="str">
            <v>Contabilidade</v>
          </cell>
          <cell r="H1375" t="str">
            <v>CUSTEIO FÁBRICA_INSUMOS</v>
          </cell>
          <cell r="I1375">
            <v>92</v>
          </cell>
          <cell r="J1375" t="str">
            <v>Gerar relatórios de entrada e Saídas, Conciliar com Relatórios de Atividades, Verificar divergências e corrigir se necessário, Gerar Relatório das contas de Estoque, Alimentar Kardex, Verificar Contabilização do Estque, Corrigir se necessário, Lançar consumo no JDE</v>
          </cell>
          <cell r="K1375" t="str">
            <v/>
          </cell>
          <cell r="L1375" t="str">
            <v/>
          </cell>
          <cell r="M1375" t="str">
            <v>TRANSACIONAL</v>
          </cell>
          <cell r="N1375" t="str">
            <v>SIM</v>
          </cell>
          <cell r="O1375" t="str">
            <v>CSC</v>
          </cell>
        </row>
        <row r="1376">
          <cell r="B1376" t="str">
            <v>AT_1373</v>
          </cell>
          <cell r="C1376" t="str">
            <v/>
          </cell>
          <cell r="D1376" t="str">
            <v/>
          </cell>
          <cell r="E1376" t="str">
            <v/>
          </cell>
          <cell r="F1376" t="str">
            <v>Controladoria</v>
          </cell>
          <cell r="G1376" t="str">
            <v>Contabilidade</v>
          </cell>
          <cell r="H1376" t="str">
            <v>CUSTEIO FÁBRICA_INSUMOS</v>
          </cell>
          <cell r="I1376">
            <v>93</v>
          </cell>
          <cell r="J1376" t="str">
            <v>Gerar relatórios de entrada e Saídas, Conciliar com Relatórios de Atividades, Verificar divergências e corrigir se necessário, Gerar Relatório das contas de Estoque, Alimentar Kardex, Verificar Contabilização do Estoque, Corrigir se necessário, Lançar consumo no JDE</v>
          </cell>
          <cell r="K1376" t="str">
            <v/>
          </cell>
          <cell r="L1376" t="str">
            <v/>
          </cell>
          <cell r="M1376" t="str">
            <v>TRANSACIONAL</v>
          </cell>
          <cell r="N1376" t="str">
            <v>SIM</v>
          </cell>
          <cell r="O1376" t="str">
            <v>CSC</v>
          </cell>
        </row>
        <row r="1377">
          <cell r="B1377" t="str">
            <v>AT_1374</v>
          </cell>
          <cell r="C1377" t="str">
            <v/>
          </cell>
          <cell r="D1377" t="str">
            <v/>
          </cell>
          <cell r="E1377" t="str">
            <v/>
          </cell>
          <cell r="F1377" t="str">
            <v>Controladoria</v>
          </cell>
          <cell r="G1377" t="str">
            <v>Contabilidade</v>
          </cell>
          <cell r="H1377" t="str">
            <v>CUSTEIO FÁBRICA_INSUMOS</v>
          </cell>
          <cell r="I1377">
            <v>94</v>
          </cell>
          <cell r="J1377" t="str">
            <v>Gerar Rotina de Custeio, Gerar Inventário por produto e local, Validar inventário Contábil co Kardex, Ajustar se necessário, Gerar rotina no modo prova, gerar rotina no modo final, gerar modo prove, analisar, ajustar diferença se houver e gerar rotina modo final</v>
          </cell>
          <cell r="K1377" t="str">
            <v/>
          </cell>
          <cell r="L1377" t="str">
            <v/>
          </cell>
          <cell r="M1377" t="str">
            <v>TRANSACIONAL</v>
          </cell>
          <cell r="N1377" t="str">
            <v>SIM</v>
          </cell>
          <cell r="O1377" t="str">
            <v>CSC</v>
          </cell>
        </row>
        <row r="1378">
          <cell r="B1378" t="str">
            <v>AT_1375</v>
          </cell>
          <cell r="C1378" t="str">
            <v/>
          </cell>
          <cell r="D1378" t="str">
            <v/>
          </cell>
          <cell r="E1378" t="str">
            <v/>
          </cell>
          <cell r="F1378" t="str">
            <v>Controladoria</v>
          </cell>
          <cell r="G1378" t="str">
            <v>Contabilidade</v>
          </cell>
          <cell r="H1378" t="str">
            <v>CUSTEIO FÁBRICA_MAT. PRIMA e PROD ACABADO</v>
          </cell>
          <cell r="I1378">
            <v>95</v>
          </cell>
          <cell r="J1378" t="str">
            <v>Gerar Relatórios de Entrada e Saídas, Conciliar com Relatórios de Atividades, Verificar divergências e corrigir se necessário, Gerar Relatório das contas de Custos, Alimentar Kardex por produto e Local, analisar de o estoque foi contabilizado, contabilizar manualmente se necessário, Lançar consumo de Soja no JDE e  Lançar Produções de Farelo, Óleo e Casca</v>
          </cell>
          <cell r="K1378" t="str">
            <v/>
          </cell>
          <cell r="L1378" t="str">
            <v/>
          </cell>
          <cell r="M1378" t="str">
            <v>TRANSACIONAL</v>
          </cell>
          <cell r="N1378" t="str">
            <v>SIM</v>
          </cell>
          <cell r="O1378" t="str">
            <v>CSC</v>
          </cell>
        </row>
        <row r="1379">
          <cell r="B1379" t="str">
            <v>AT_1376</v>
          </cell>
          <cell r="C1379">
            <v>0</v>
          </cell>
          <cell r="D1379" t="str">
            <v>CONTÁBIL</v>
          </cell>
          <cell r="E1379">
            <v>0</v>
          </cell>
          <cell r="F1379" t="str">
            <v>Controladoria</v>
          </cell>
          <cell r="G1379" t="str">
            <v>Contabilidade</v>
          </cell>
          <cell r="H1379" t="str">
            <v>CUSTEIO FÁBRICA_MAT. PRIMA e PROD ACABADO</v>
          </cell>
          <cell r="I1379">
            <v>96</v>
          </cell>
          <cell r="J1379" t="str">
            <v>Gerar Balanço, Lançar valores de Custo Fixo, Informar Percentual de Rateio, Validar Fisco e Fiscal, Verificar diferenças, ajustar manualmente se necessário.</v>
          </cell>
          <cell r="K1379" t="str">
            <v>NÃO</v>
          </cell>
          <cell r="L1379" t="str">
            <v>PROD. CONTÍNUA</v>
          </cell>
          <cell r="M1379" t="str">
            <v>TRANSACIONAL</v>
          </cell>
          <cell r="N1379" t="str">
            <v>SIM</v>
          </cell>
          <cell r="O1379" t="str">
            <v>CSC</v>
          </cell>
        </row>
        <row r="1380">
          <cell r="B1380" t="str">
            <v>AT_1377</v>
          </cell>
          <cell r="C1380">
            <v>0</v>
          </cell>
          <cell r="D1380" t="str">
            <v>CONTÁBIL</v>
          </cell>
          <cell r="E1380">
            <v>0</v>
          </cell>
          <cell r="F1380" t="str">
            <v>Controladoria</v>
          </cell>
          <cell r="G1380" t="str">
            <v>Contabilidade</v>
          </cell>
          <cell r="H1380" t="str">
            <v>Custeio Navio_Blue Ocean</v>
          </cell>
          <cell r="I1380">
            <v>97</v>
          </cell>
          <cell r="J1380" t="str">
            <v>Gerar Relatórios das Contas de Navio, Analisar Despesas, Checar Saldo de Consumo, Inserir informações na Planilha Consolidate e Enviar para Blue Ocean e São Paulo</v>
          </cell>
          <cell r="K1380" t="str">
            <v>NÃO</v>
          </cell>
          <cell r="L1380" t="str">
            <v>PROD. CONTÍNUA</v>
          </cell>
          <cell r="M1380" t="str">
            <v>TRANSACIONAL</v>
          </cell>
          <cell r="N1380" t="str">
            <v>SIM</v>
          </cell>
          <cell r="O1380" t="str">
            <v>CSC</v>
          </cell>
        </row>
        <row r="1381">
          <cell r="B1381" t="str">
            <v>AT_1378</v>
          </cell>
          <cell r="C1381">
            <v>0</v>
          </cell>
          <cell r="D1381" t="str">
            <v>CONTÁBIL</v>
          </cell>
          <cell r="E1381">
            <v>0</v>
          </cell>
          <cell r="F1381" t="str">
            <v>Controladoria</v>
          </cell>
          <cell r="G1381" t="str">
            <v>Contabilidade</v>
          </cell>
          <cell r="H1381" t="str">
            <v>CUSTEIO PROCESSING</v>
          </cell>
          <cell r="I1381">
            <v>98</v>
          </cell>
          <cell r="J1381" t="str">
            <v>Elevar Estoque, Gerar Relatório de Movimentações, Gerar Balanço das Contas de Estoque, Analisar Contabilizações, Corrigir se necessário e Alimentar Kardex</v>
          </cell>
          <cell r="K1381" t="str">
            <v>NÃO</v>
          </cell>
          <cell r="L1381" t="str">
            <v>PROD. CONTÍNUA</v>
          </cell>
          <cell r="M1381" t="str">
            <v>TRANSACIONAL</v>
          </cell>
          <cell r="N1381" t="str">
            <v>SIM</v>
          </cell>
          <cell r="O1381" t="str">
            <v>CSC</v>
          </cell>
        </row>
        <row r="1382">
          <cell r="B1382" t="str">
            <v>AT_1379</v>
          </cell>
          <cell r="C1382">
            <v>0</v>
          </cell>
          <cell r="D1382" t="str">
            <v>CONTÁBIL</v>
          </cell>
          <cell r="E1382">
            <v>0</v>
          </cell>
          <cell r="F1382" t="str">
            <v>Controladoria</v>
          </cell>
          <cell r="G1382" t="str">
            <v>Contabilidade</v>
          </cell>
          <cell r="H1382" t="str">
            <v>CUSTEIO PROCESSING</v>
          </cell>
          <cell r="I1382">
            <v>99</v>
          </cell>
          <cell r="J1382" t="str">
            <v>Gerar Resumo das Contabilizações, Lançar contabilizações por tipo e produto e Lançar quantidades consumidas dos Produtos</v>
          </cell>
          <cell r="K1382" t="str">
            <v>NÃO</v>
          </cell>
          <cell r="L1382" t="str">
            <v>PROD. CONTÍNUA</v>
          </cell>
          <cell r="M1382" t="str">
            <v>TRANSACIONAL</v>
          </cell>
          <cell r="N1382" t="str">
            <v>SIM</v>
          </cell>
          <cell r="O1382" t="str">
            <v>CSC</v>
          </cell>
        </row>
        <row r="1383">
          <cell r="B1383" t="str">
            <v>AT_1380</v>
          </cell>
          <cell r="C1383">
            <v>0</v>
          </cell>
          <cell r="D1383" t="str">
            <v>CONTÁBIL</v>
          </cell>
          <cell r="E1383">
            <v>0</v>
          </cell>
          <cell r="F1383" t="str">
            <v>Controladoria</v>
          </cell>
          <cell r="G1383" t="str">
            <v>Contabilidade</v>
          </cell>
          <cell r="H1383" t="str">
            <v>CUSTEIO PROCESSING</v>
          </cell>
          <cell r="I1383">
            <v>100</v>
          </cell>
          <cell r="J1383" t="str">
            <v>Gerar Rotina de Custeio, Gerar Relatório de Inventário, Validar com Kardex, Identificar Diferenças e reprocessar custeio</v>
          </cell>
          <cell r="K1383" t="str">
            <v>NÃO</v>
          </cell>
          <cell r="L1383" t="str">
            <v>PROD. CONTÍNUA</v>
          </cell>
          <cell r="M1383" t="str">
            <v>TRANSACIONAL</v>
          </cell>
          <cell r="N1383" t="str">
            <v>SIM</v>
          </cell>
          <cell r="O1383" t="str">
            <v>CSC</v>
          </cell>
        </row>
        <row r="1384">
          <cell r="B1384" t="str">
            <v>AT_1381</v>
          </cell>
          <cell r="C1384">
            <v>0</v>
          </cell>
          <cell r="D1384" t="str">
            <v>CONTÁBIL</v>
          </cell>
          <cell r="E1384">
            <v>0</v>
          </cell>
          <cell r="F1384" t="str">
            <v>Controladoria</v>
          </cell>
          <cell r="G1384" t="str">
            <v>Contabilidade</v>
          </cell>
          <cell r="H1384" t="str">
            <v>CUSTEIO_BIOPRODUTOS</v>
          </cell>
          <cell r="I1384">
            <v>101</v>
          </cell>
          <cell r="J1384" t="str">
            <v>Gerar Relatórios de Entrada e Saídas, Conciliar com Relatórios de Atividades, Verificar divergências e corrigir se necessário</v>
          </cell>
          <cell r="K1384" t="str">
            <v>NÃO</v>
          </cell>
          <cell r="L1384" t="str">
            <v>INTERFERÊNCIA</v>
          </cell>
          <cell r="M1384" t="str">
            <v>TRANSACIONAL</v>
          </cell>
          <cell r="N1384" t="str">
            <v>SIM</v>
          </cell>
          <cell r="O1384" t="str">
            <v>CSC</v>
          </cell>
        </row>
        <row r="1385">
          <cell r="B1385" t="str">
            <v>AT_1382</v>
          </cell>
          <cell r="C1385" t="str">
            <v/>
          </cell>
          <cell r="D1385" t="str">
            <v/>
          </cell>
          <cell r="E1385" t="str">
            <v/>
          </cell>
          <cell r="F1385" t="str">
            <v>Controladoria</v>
          </cell>
          <cell r="G1385" t="str">
            <v>Contabilidade</v>
          </cell>
          <cell r="H1385" t="str">
            <v>CUSTEIO_BIOPRODUTOS</v>
          </cell>
          <cell r="I1385">
            <v>102</v>
          </cell>
          <cell r="J1385" t="str">
            <v>Gerar Relatórios de Entrada e Saídas, Conciliar com Relatórios de Atividades, Verificar divergências e corrigir se necessário, Gerar Relatório das contas de Custos, Alimentar Kardex por produto e Local, analisar de o estoque foi contabilizado, contabilizar manualmente se necessário e gerar rotina de custeio</v>
          </cell>
          <cell r="K1385" t="str">
            <v/>
          </cell>
          <cell r="L1385" t="str">
            <v/>
          </cell>
          <cell r="M1385" t="str">
            <v>TRANSACIONAL</v>
          </cell>
          <cell r="N1385" t="str">
            <v>SIM</v>
          </cell>
          <cell r="O1385" t="str">
            <v>CSC</v>
          </cell>
        </row>
        <row r="1386">
          <cell r="B1386" t="str">
            <v>AT_1383</v>
          </cell>
          <cell r="C1386">
            <v>0</v>
          </cell>
          <cell r="D1386" t="str">
            <v>CONTÁBIL</v>
          </cell>
          <cell r="E1386">
            <v>0</v>
          </cell>
          <cell r="F1386" t="str">
            <v>Controladoria</v>
          </cell>
          <cell r="G1386" t="str">
            <v>Contabilidade</v>
          </cell>
          <cell r="H1386" t="str">
            <v>CUSTEIO_BIOPRODUTOS</v>
          </cell>
          <cell r="I1386">
            <v>103</v>
          </cell>
          <cell r="J1386" t="str">
            <v>Gerar Relatório das contas de Custos, Alimentar Kardex por produto e Local,</v>
          </cell>
          <cell r="K1386" t="str">
            <v>NÃO</v>
          </cell>
          <cell r="L1386" t="str">
            <v>PROD. CONTÍNUA</v>
          </cell>
          <cell r="M1386" t="str">
            <v>TRANSACIONAL</v>
          </cell>
          <cell r="N1386" t="str">
            <v>SIM</v>
          </cell>
          <cell r="O1386" t="str">
            <v>CSC</v>
          </cell>
        </row>
        <row r="1387">
          <cell r="B1387" t="str">
            <v>AT_1384</v>
          </cell>
          <cell r="C1387">
            <v>0</v>
          </cell>
          <cell r="D1387" t="str">
            <v>CONTÁBIL</v>
          </cell>
          <cell r="E1387">
            <v>0</v>
          </cell>
          <cell r="F1387" t="str">
            <v>Controladoria</v>
          </cell>
          <cell r="G1387" t="str">
            <v>Contabilidade</v>
          </cell>
          <cell r="H1387" t="str">
            <v>CUSTEIO_BIOPRODUTOS</v>
          </cell>
          <cell r="I1387">
            <v>104</v>
          </cell>
          <cell r="J1387" t="str">
            <v>Gerar Inventário por Produto e Local, Validar com Kardex, Ajuster divergência se necessário, Gerar Contabilização no Modo Prova, Gerar Contabilização no Modo Final e Enviar Kardex para São Paulo</v>
          </cell>
          <cell r="K1387" t="str">
            <v>NÃO</v>
          </cell>
          <cell r="L1387" t="str">
            <v>PROD. CONTÍNUA</v>
          </cell>
          <cell r="M1387" t="str">
            <v>TRANSACIONAL</v>
          </cell>
          <cell r="N1387" t="str">
            <v>SIM</v>
          </cell>
          <cell r="O1387" t="str">
            <v>CSC</v>
          </cell>
        </row>
        <row r="1388">
          <cell r="B1388" t="str">
            <v>AT_1385</v>
          </cell>
          <cell r="C1388" t="str">
            <v/>
          </cell>
          <cell r="D1388" t="str">
            <v/>
          </cell>
          <cell r="E1388" t="str">
            <v/>
          </cell>
          <cell r="F1388" t="str">
            <v>Controladoria</v>
          </cell>
          <cell r="G1388" t="str">
            <v>Contabilidade</v>
          </cell>
          <cell r="H1388" t="str">
            <v>CUSTEIO_BIOPRODUTOS</v>
          </cell>
          <cell r="I1388">
            <v>105</v>
          </cell>
          <cell r="J1388" t="str">
            <v>Analisar de o estoque foi contabilizado, contabilizar manualmente se necessário e gerar rotina de custeio</v>
          </cell>
          <cell r="K1388" t="str">
            <v/>
          </cell>
          <cell r="L1388" t="str">
            <v/>
          </cell>
          <cell r="M1388" t="str">
            <v>NÃO TRANSACIONAL</v>
          </cell>
          <cell r="N1388" t="str">
            <v>SIM</v>
          </cell>
          <cell r="O1388" t="str">
            <v>CSC</v>
          </cell>
        </row>
        <row r="1389">
          <cell r="B1389" t="str">
            <v>AT_1386</v>
          </cell>
          <cell r="C1389">
            <v>0</v>
          </cell>
          <cell r="D1389" t="str">
            <v>CONTÁBIL</v>
          </cell>
          <cell r="E1389">
            <v>0</v>
          </cell>
          <cell r="F1389" t="str">
            <v>Controladoria</v>
          </cell>
          <cell r="G1389" t="str">
            <v>Contabilidade</v>
          </cell>
          <cell r="H1389" t="str">
            <v>CUSTEIO_DEFENSIVOS</v>
          </cell>
          <cell r="I1389">
            <v>106</v>
          </cell>
          <cell r="J1389" t="str">
            <v>Gerar relatório de Entradas e Saídas, Abri planilha de produtos transferidos, Verificar movimentações e Corrigir se necessário</v>
          </cell>
          <cell r="K1389" t="str">
            <v>NÃO</v>
          </cell>
          <cell r="L1389" t="str">
            <v>PROD. CONTÍNUA</v>
          </cell>
          <cell r="M1389" t="str">
            <v>TRANSACIONAL</v>
          </cell>
          <cell r="N1389" t="str">
            <v>SIM</v>
          </cell>
          <cell r="O1389" t="str">
            <v>CSC</v>
          </cell>
        </row>
        <row r="1390">
          <cell r="B1390" t="str">
            <v>AT_1387</v>
          </cell>
          <cell r="C1390">
            <v>0</v>
          </cell>
          <cell r="D1390" t="str">
            <v>CONTÁBIL</v>
          </cell>
          <cell r="E1390">
            <v>0</v>
          </cell>
          <cell r="F1390" t="str">
            <v>Controladoria</v>
          </cell>
          <cell r="G1390" t="str">
            <v>Contabilidade</v>
          </cell>
          <cell r="H1390" t="str">
            <v>CUSTEIO_DEFENSIVOS</v>
          </cell>
          <cell r="I1390">
            <v>107</v>
          </cell>
          <cell r="J1390" t="str">
            <v>Gerar relatório do Kardex no originação, Verificar saldo das contas,Corrigir se necessário, Exportar Kardex e enviar para Contabilidade S'ao Paulo</v>
          </cell>
          <cell r="K1390" t="str">
            <v>NÃO</v>
          </cell>
          <cell r="L1390" t="str">
            <v>PROD. CONTÍNUA</v>
          </cell>
          <cell r="M1390" t="str">
            <v>TRANSACIONAL</v>
          </cell>
          <cell r="N1390" t="str">
            <v>SIM</v>
          </cell>
          <cell r="O1390" t="str">
            <v>CSC</v>
          </cell>
        </row>
        <row r="1391">
          <cell r="B1391" t="str">
            <v>AT_1388</v>
          </cell>
          <cell r="C1391">
            <v>0</v>
          </cell>
          <cell r="D1391" t="str">
            <v>CONTÁBIL</v>
          </cell>
          <cell r="E1391">
            <v>0</v>
          </cell>
          <cell r="F1391" t="str">
            <v>Controladoria</v>
          </cell>
          <cell r="G1391" t="str">
            <v>Contabilidade</v>
          </cell>
          <cell r="H1391" t="str">
            <v>CTB_CUSTEIO</v>
          </cell>
          <cell r="I1391">
            <v>108</v>
          </cell>
          <cell r="J1391" t="str">
            <v>Gerar relatório de movimentações, gerar relatório de produção, inserir saldo de inventário físico e verificar se há divergências</v>
          </cell>
          <cell r="K1391" t="str">
            <v>NÃO</v>
          </cell>
          <cell r="L1391" t="str">
            <v>PROD. CONTÍNUA</v>
          </cell>
          <cell r="M1391" t="str">
            <v>TRANSACIONAL</v>
          </cell>
          <cell r="N1391" t="str">
            <v>SIM</v>
          </cell>
          <cell r="O1391" t="str">
            <v>CSC</v>
          </cell>
        </row>
        <row r="1392">
          <cell r="B1392" t="str">
            <v>AT_1389</v>
          </cell>
          <cell r="C1392">
            <v>0</v>
          </cell>
          <cell r="D1392" t="str">
            <v>CONTÁBIL</v>
          </cell>
          <cell r="E1392">
            <v>0</v>
          </cell>
          <cell r="F1392" t="str">
            <v>Controladoria</v>
          </cell>
          <cell r="G1392" t="str">
            <v>Contabilidade</v>
          </cell>
          <cell r="H1392" t="str">
            <v>CTB_CUSTEIO</v>
          </cell>
          <cell r="I1392">
            <v>109</v>
          </cell>
          <cell r="J1392" t="str">
            <v>Corrigir divergência se necessário, gerar custeio, contabilizar custos e gerar custeio no JDE</v>
          </cell>
          <cell r="K1392" t="str">
            <v>NÃO</v>
          </cell>
          <cell r="L1392" t="str">
            <v>INTERFERÊNCIA</v>
          </cell>
          <cell r="M1392" t="str">
            <v>NÃO TRANSACIONAL</v>
          </cell>
          <cell r="N1392" t="str">
            <v>SIM</v>
          </cell>
          <cell r="O1392" t="str">
            <v>CSC</v>
          </cell>
        </row>
        <row r="1393">
          <cell r="B1393" t="str">
            <v>AT_1390</v>
          </cell>
          <cell r="C1393">
            <v>0</v>
          </cell>
          <cell r="D1393" t="str">
            <v>CONTÁBIL</v>
          </cell>
          <cell r="E1393">
            <v>0</v>
          </cell>
          <cell r="F1393" t="str">
            <v>Controladoria</v>
          </cell>
          <cell r="G1393" t="str">
            <v>Contabilidade</v>
          </cell>
          <cell r="H1393" t="str">
            <v>Custeio_Originação</v>
          </cell>
          <cell r="I1393">
            <v>110</v>
          </cell>
          <cell r="J1393" t="str">
            <v>Gerar Relatório de entradas e Saídas, Analisar com relatório de atividades, verificar divergências, Solicitar correção ou corrigir manulamente</v>
          </cell>
          <cell r="K1393" t="str">
            <v>NÃO</v>
          </cell>
          <cell r="L1393" t="str">
            <v>PROD. CONTÍNUA</v>
          </cell>
          <cell r="M1393" t="str">
            <v>TRANSACIONAL</v>
          </cell>
          <cell r="N1393" t="str">
            <v>SIM</v>
          </cell>
          <cell r="O1393" t="str">
            <v>CSC</v>
          </cell>
        </row>
        <row r="1394">
          <cell r="B1394" t="str">
            <v>AT_1391</v>
          </cell>
          <cell r="C1394">
            <v>0</v>
          </cell>
          <cell r="D1394" t="str">
            <v>CONTÁBIL</v>
          </cell>
          <cell r="E1394">
            <v>0</v>
          </cell>
          <cell r="F1394" t="str">
            <v>Controladoria</v>
          </cell>
          <cell r="G1394" t="str">
            <v>Contabilidade</v>
          </cell>
          <cell r="H1394" t="str">
            <v>Custeio_Originação</v>
          </cell>
          <cell r="I1394">
            <v>111</v>
          </cell>
          <cell r="J1394" t="str">
            <v>Gerar relatório das contas de custo, Alimentar Kardex por produto e Local, verificar contabilização do estoque, Corrigir se necessário e contabilizar Kardex Manualmente</v>
          </cell>
          <cell r="K1394" t="str">
            <v>NÃO</v>
          </cell>
          <cell r="L1394" t="str">
            <v>PROD. CONTÍNUA</v>
          </cell>
          <cell r="M1394" t="str">
            <v>TRANSACIONAL</v>
          </cell>
          <cell r="N1394" t="str">
            <v>NÃO</v>
          </cell>
          <cell r="O1394" t="str">
            <v>AS-IS</v>
          </cell>
        </row>
        <row r="1395">
          <cell r="B1395" t="str">
            <v>AT_1392</v>
          </cell>
          <cell r="C1395">
            <v>0</v>
          </cell>
          <cell r="D1395" t="str">
            <v>CONTÁBIL</v>
          </cell>
          <cell r="E1395">
            <v>0</v>
          </cell>
          <cell r="F1395" t="str">
            <v>Controladoria</v>
          </cell>
          <cell r="G1395" t="str">
            <v>Contabilidade</v>
          </cell>
          <cell r="H1395" t="str">
            <v>NUMERO DE INVENTARIO</v>
          </cell>
          <cell r="I1395">
            <v>112</v>
          </cell>
          <cell r="J1395" t="str">
            <v>Realizar conferência do ativo físico com o a NF, inserir número do patrimônio no item e informar que número do patrimônio foi inserido</v>
          </cell>
          <cell r="K1395" t="str">
            <v>NÃO</v>
          </cell>
          <cell r="L1395" t="str">
            <v>PROD. CONTÍNUA</v>
          </cell>
          <cell r="M1395" t="str">
            <v>NÃO TRANSACIONAL</v>
          </cell>
          <cell r="N1395" t="str">
            <v>SIM</v>
          </cell>
          <cell r="O1395" t="str">
            <v>CSC</v>
          </cell>
        </row>
        <row r="1396">
          <cell r="B1396" t="str">
            <v>AT_1393</v>
          </cell>
          <cell r="C1396">
            <v>0</v>
          </cell>
          <cell r="D1396" t="str">
            <v>CONTÁBIL</v>
          </cell>
          <cell r="E1396">
            <v>0</v>
          </cell>
          <cell r="F1396" t="str">
            <v>Controladoria</v>
          </cell>
          <cell r="G1396" t="str">
            <v>Contabilidade</v>
          </cell>
          <cell r="H1396" t="str">
            <v>ADICAO ALTERACAO DE ATIVO</v>
          </cell>
          <cell r="I1396">
            <v>113</v>
          </cell>
          <cell r="J1396" t="str">
            <v>Integrar Módulo de Ativo e Contábil, Identificar Item, Alterar ou adicionar valor ao item, Solicitar Aprovação e Contabilizar adição</v>
          </cell>
          <cell r="K1396" t="str">
            <v>NÃO</v>
          </cell>
          <cell r="L1396" t="str">
            <v>PROD. CONTÍNUA</v>
          </cell>
          <cell r="M1396" t="str">
            <v>TRANSACIONAL</v>
          </cell>
          <cell r="N1396" t="str">
            <v>SIM</v>
          </cell>
          <cell r="O1396" t="str">
            <v>CSC</v>
          </cell>
        </row>
        <row r="1397">
          <cell r="B1397" t="str">
            <v>AT_1394</v>
          </cell>
          <cell r="C1397">
            <v>0</v>
          </cell>
          <cell r="D1397" t="str">
            <v>CONTÁBIL</v>
          </cell>
          <cell r="E1397">
            <v>0</v>
          </cell>
          <cell r="F1397" t="str">
            <v>Controladoria</v>
          </cell>
          <cell r="G1397" t="str">
            <v>Contabilidade</v>
          </cell>
          <cell r="H1397" t="str">
            <v>TRANSFERENCIA DE ATIVO</v>
          </cell>
          <cell r="I1397">
            <v>114</v>
          </cell>
          <cell r="J1397" t="str">
            <v>Informar área que ocorrerá transferência de ativo, realizar transferência de ativo no Módulo Prova, gerar relatório de transferência e verificar inconsistência</v>
          </cell>
          <cell r="K1397" t="str">
            <v>NÃO</v>
          </cell>
          <cell r="L1397" t="str">
            <v>PROD. CONTÍNUA</v>
          </cell>
          <cell r="M1397" t="str">
            <v>TRANSACIONAL</v>
          </cell>
          <cell r="N1397" t="str">
            <v>SIM</v>
          </cell>
          <cell r="O1397" t="str">
            <v>CSC</v>
          </cell>
        </row>
        <row r="1398">
          <cell r="B1398" t="str">
            <v>AT_1395</v>
          </cell>
          <cell r="C1398">
            <v>0</v>
          </cell>
          <cell r="D1398" t="str">
            <v>CONTÁBIL</v>
          </cell>
          <cell r="E1398">
            <v>0</v>
          </cell>
          <cell r="F1398" t="str">
            <v>Controladoria</v>
          </cell>
          <cell r="G1398" t="str">
            <v>Contabilidade</v>
          </cell>
          <cell r="H1398" t="str">
            <v>TRANSFERENCIA DE ATIVO</v>
          </cell>
          <cell r="I1398">
            <v>115</v>
          </cell>
          <cell r="J1398" t="str">
            <v>Gerar transferência do ativo no módulo final, encaminhar lote para aprovação, contabilizar transferência, integrar módulo do ativo contábil no JDE , gerar relatório de integridade e tratar inconsistência.</v>
          </cell>
          <cell r="K1398" t="str">
            <v>NÃO</v>
          </cell>
          <cell r="L1398" t="str">
            <v>PROD. CONTÍNUA</v>
          </cell>
          <cell r="M1398" t="str">
            <v>TRANSACIONAL</v>
          </cell>
          <cell r="N1398" t="str">
            <v>SIM</v>
          </cell>
          <cell r="O1398" t="str">
            <v>CSC</v>
          </cell>
        </row>
        <row r="1399">
          <cell r="B1399" t="str">
            <v>AT_1396</v>
          </cell>
          <cell r="C1399">
            <v>0</v>
          </cell>
          <cell r="D1399" t="str">
            <v>CONTÁBIL</v>
          </cell>
          <cell r="E1399">
            <v>0</v>
          </cell>
          <cell r="F1399" t="str">
            <v>Controladoria</v>
          </cell>
          <cell r="G1399" t="str">
            <v>Contabilidade</v>
          </cell>
          <cell r="H1399" t="str">
            <v>BAIXA DE ATIVO IMOBILIZADO</v>
          </cell>
          <cell r="I1399">
            <v>116</v>
          </cell>
          <cell r="J1399" t="str">
            <v>Simular baixa do item no módulo Prova, gerar relatório de baixa e verificar inconsistência, gerar baixa do ativo no módulo final e encaminhar lote de baixas para aprovação</v>
          </cell>
          <cell r="K1399" t="str">
            <v>NÃO</v>
          </cell>
          <cell r="L1399" t="str">
            <v>INTERFERÊNCIA</v>
          </cell>
          <cell r="M1399" t="str">
            <v>TRANSACIONAL</v>
          </cell>
          <cell r="N1399" t="str">
            <v>SIM</v>
          </cell>
          <cell r="O1399" t="str">
            <v>CSC</v>
          </cell>
        </row>
        <row r="1400">
          <cell r="B1400" t="str">
            <v>AT_1397</v>
          </cell>
          <cell r="C1400">
            <v>0</v>
          </cell>
          <cell r="D1400" t="str">
            <v>CONTÁBIL</v>
          </cell>
          <cell r="E1400">
            <v>0</v>
          </cell>
          <cell r="F1400" t="str">
            <v>Controladoria</v>
          </cell>
          <cell r="G1400" t="str">
            <v>Contabilidade</v>
          </cell>
          <cell r="H1400" t="str">
            <v>BAIXA DE ATIVO IMOBILIZADO</v>
          </cell>
          <cell r="I1400">
            <v>117</v>
          </cell>
          <cell r="J1400" t="str">
            <v>Contabilizar baixa, integrar módulo de ativo e contábil e gerar relatório de integridade</v>
          </cell>
          <cell r="K1400" t="str">
            <v>NÃO</v>
          </cell>
          <cell r="L1400" t="str">
            <v>PROD. CONTÍNUA</v>
          </cell>
          <cell r="M1400" t="str">
            <v>TRANSACIONAL</v>
          </cell>
          <cell r="N1400" t="str">
            <v>SIM</v>
          </cell>
          <cell r="O1400" t="str">
            <v>CSC</v>
          </cell>
        </row>
        <row r="1401">
          <cell r="B1401" t="str">
            <v>AT_1398</v>
          </cell>
          <cell r="C1401">
            <v>0</v>
          </cell>
          <cell r="D1401" t="str">
            <v>CONTÁBIL</v>
          </cell>
          <cell r="E1401">
            <v>0</v>
          </cell>
          <cell r="F1401" t="str">
            <v>Controladoria</v>
          </cell>
          <cell r="G1401" t="str">
            <v>Contabilidade</v>
          </cell>
          <cell r="H1401" t="str">
            <v>DEPRECIACAO DE ATIVO</v>
          </cell>
          <cell r="I1401">
            <v>118</v>
          </cell>
          <cell r="J1401" t="str">
            <v>Gerar depreciação no módulo Prova por companhia, ajustar divergências no JDE e gerar depreciação no módulo Prova por companhia</v>
          </cell>
          <cell r="K1401" t="str">
            <v>NÃO</v>
          </cell>
          <cell r="L1401" t="str">
            <v>PROD. CONTÍNUA</v>
          </cell>
          <cell r="M1401" t="str">
            <v>TRANSACIONAL</v>
          </cell>
          <cell r="N1401" t="str">
            <v>SIM</v>
          </cell>
          <cell r="O1401" t="str">
            <v>CSC</v>
          </cell>
        </row>
        <row r="1402">
          <cell r="B1402" t="str">
            <v>AT_1399</v>
          </cell>
          <cell r="C1402">
            <v>0</v>
          </cell>
          <cell r="D1402" t="str">
            <v>CONTÁBIL</v>
          </cell>
          <cell r="E1402">
            <v>0</v>
          </cell>
          <cell r="F1402" t="str">
            <v>Controladoria</v>
          </cell>
          <cell r="G1402" t="str">
            <v>Contabilidade</v>
          </cell>
          <cell r="H1402" t="str">
            <v>DEPRECIACAO DE ATIVO</v>
          </cell>
          <cell r="I1402">
            <v>119</v>
          </cell>
          <cell r="J1402" t="str">
            <v>Gerar depreciação no módulo Final por companhia, verificar se há valores em dólar e encaminhar lote para aprovação</v>
          </cell>
          <cell r="K1402" t="str">
            <v>NÃO</v>
          </cell>
          <cell r="L1402" t="str">
            <v>PROD. CONTÍNUA</v>
          </cell>
          <cell r="M1402" t="str">
            <v>TRANSACIONAL</v>
          </cell>
          <cell r="N1402" t="str">
            <v>SIM</v>
          </cell>
          <cell r="O1402" t="str">
            <v>CSC</v>
          </cell>
        </row>
        <row r="1403">
          <cell r="B1403" t="str">
            <v>AT_1400</v>
          </cell>
          <cell r="C1403">
            <v>0</v>
          </cell>
          <cell r="D1403" t="str">
            <v>CONTÁBIL</v>
          </cell>
          <cell r="E1403">
            <v>0</v>
          </cell>
          <cell r="F1403" t="str">
            <v>Controladoria</v>
          </cell>
          <cell r="G1403" t="str">
            <v>Contabilidade</v>
          </cell>
          <cell r="H1403" t="str">
            <v>DEPRECIACAO DE ATIVO</v>
          </cell>
          <cell r="I1403">
            <v>120</v>
          </cell>
          <cell r="J1403" t="str">
            <v>Contabilizar depreciação, integrar módulo de ativo e contábil e gerar relatório de integridade</v>
          </cell>
          <cell r="K1403" t="str">
            <v>NÃO</v>
          </cell>
          <cell r="L1403" t="str">
            <v>PROD. CONTÍNUA</v>
          </cell>
          <cell r="M1403" t="str">
            <v>TRANSACIONAL</v>
          </cell>
          <cell r="N1403" t="str">
            <v>SIM</v>
          </cell>
          <cell r="O1403" t="str">
            <v>CSC</v>
          </cell>
        </row>
        <row r="1404">
          <cell r="B1404" t="str">
            <v>AT_1401</v>
          </cell>
          <cell r="C1404">
            <v>0</v>
          </cell>
          <cell r="D1404" t="str">
            <v>CONTÁBIL</v>
          </cell>
          <cell r="E1404">
            <v>0</v>
          </cell>
          <cell r="F1404" t="str">
            <v>Controladoria</v>
          </cell>
          <cell r="G1404" t="str">
            <v>Contabilidade</v>
          </cell>
          <cell r="H1404" t="str">
            <v>FECHAMENTO DE ATIVO</v>
          </cell>
          <cell r="I1404">
            <v>121</v>
          </cell>
          <cell r="J1404" t="str">
            <v>Verificar se há saldo na conta transitória (CIP), gerar relatório de integridade e gerar mapa sintético e analítico</v>
          </cell>
          <cell r="K1404" t="str">
            <v>NÃO</v>
          </cell>
          <cell r="L1404" t="str">
            <v>PROD. CONTÍNUA</v>
          </cell>
          <cell r="M1404" t="str">
            <v>TRANSACIONAL</v>
          </cell>
          <cell r="N1404" t="str">
            <v>SIM</v>
          </cell>
          <cell r="O1404" t="str">
            <v>CSC</v>
          </cell>
        </row>
        <row r="1405">
          <cell r="B1405" t="str">
            <v>AT_1402</v>
          </cell>
          <cell r="C1405">
            <v>0</v>
          </cell>
          <cell r="D1405" t="str">
            <v>CONTÁBIL</v>
          </cell>
          <cell r="E1405">
            <v>0</v>
          </cell>
          <cell r="F1405" t="str">
            <v>Controladoria</v>
          </cell>
          <cell r="G1405" t="str">
            <v>Contabilidade</v>
          </cell>
          <cell r="H1405" t="str">
            <v>FECHAMENTO DE ATIVO</v>
          </cell>
          <cell r="I1405">
            <v>122</v>
          </cell>
          <cell r="J1405" t="str">
            <v>Gerar relatórios de AFEs em aberto, compor saldo das AFEs, preencher planilha de obras em andamento, identificar obras concluídas, coletar NFs, separar Nfs por grupos de ativos e encaminhar planilha aos responsáveis pela abertura da AFE</v>
          </cell>
          <cell r="K1405" t="str">
            <v>NÃO</v>
          </cell>
          <cell r="L1405" t="str">
            <v>PROD. CONTÍNUA</v>
          </cell>
          <cell r="M1405" t="str">
            <v>NÃO TRANSACIONAL</v>
          </cell>
          <cell r="N1405" t="str">
            <v>SIM</v>
          </cell>
          <cell r="O1405" t="str">
            <v>CSC</v>
          </cell>
        </row>
        <row r="1406">
          <cell r="B1406" t="str">
            <v>AT_1403</v>
          </cell>
          <cell r="C1406">
            <v>0</v>
          </cell>
          <cell r="D1406" t="str">
            <v>CONTÁBIL</v>
          </cell>
          <cell r="E1406">
            <v>0</v>
          </cell>
          <cell r="F1406" t="str">
            <v>Controladoria</v>
          </cell>
          <cell r="G1406" t="str">
            <v>Contabilidade</v>
          </cell>
          <cell r="H1406" t="str">
            <v>CONCILIACAO DE IMPOSTOS SOBRE ATIVOS</v>
          </cell>
          <cell r="I1406">
            <v>123</v>
          </cell>
          <cell r="J1406" t="str">
            <v>Informar NFs que tomarão crédito fiscal, gerar relatório PIS COFINS, identificar ativos cadastrados  para NFs, abater percentual sobre o custo do ativo e tratar divergência</v>
          </cell>
          <cell r="K1406" t="str">
            <v>NÃO</v>
          </cell>
          <cell r="L1406" t="str">
            <v>INTERFERÊNCIA</v>
          </cell>
          <cell r="M1406" t="str">
            <v>TRANSACIONAL</v>
          </cell>
          <cell r="N1406" t="str">
            <v>SIM</v>
          </cell>
          <cell r="O1406" t="str">
            <v>CSC</v>
          </cell>
        </row>
        <row r="1407">
          <cell r="B1407" t="str">
            <v>AT_1404</v>
          </cell>
          <cell r="C1407">
            <v>0</v>
          </cell>
          <cell r="D1407" t="str">
            <v>CONTÁBIL</v>
          </cell>
          <cell r="E1407">
            <v>0</v>
          </cell>
          <cell r="F1407" t="str">
            <v>Controladoria</v>
          </cell>
          <cell r="G1407" t="str">
            <v>Contabilidade</v>
          </cell>
          <cell r="H1407" t="str">
            <v>CONCILIACAO SOBRE ATIVOS</v>
          </cell>
          <cell r="I1407">
            <v>124</v>
          </cell>
          <cell r="J1407" t="str">
            <v>Gerar relatório de integridade, de adiantamento (Fornecedor Ativo), de Conciliação e solicitar aprovação do relatório</v>
          </cell>
          <cell r="K1407" t="str">
            <v>NÃO</v>
          </cell>
          <cell r="L1407" t="str">
            <v>PROD. CONTÍNUA</v>
          </cell>
          <cell r="M1407" t="str">
            <v>TRANSACIONAL</v>
          </cell>
          <cell r="N1407" t="str">
            <v>SIM</v>
          </cell>
          <cell r="O1407" t="str">
            <v>CSC</v>
          </cell>
        </row>
        <row r="1408">
          <cell r="B1408" t="str">
            <v>AT_1405</v>
          </cell>
          <cell r="C1408">
            <v>0</v>
          </cell>
          <cell r="D1408" t="str">
            <v>CONTÁBIL</v>
          </cell>
          <cell r="E1408">
            <v>0</v>
          </cell>
          <cell r="F1408" t="str">
            <v>Controladoria</v>
          </cell>
          <cell r="G1408" t="str">
            <v>Contabilidade</v>
          </cell>
          <cell r="H1408" t="str">
            <v>ATIVO BIOLÓGICO</v>
          </cell>
          <cell r="I1408">
            <v>125</v>
          </cell>
          <cell r="J1408" t="str">
            <v>Consultar NF, importar para o Excel, identificar lançamentos no Máximo e verificar se é Reflorestamento ou Despesa no Máximo</v>
          </cell>
          <cell r="K1408" t="str">
            <v>NÃO</v>
          </cell>
          <cell r="L1408" t="str">
            <v>PROD. CONTÍNUA</v>
          </cell>
          <cell r="M1408" t="str">
            <v>NÃO TRANSACIONAL</v>
          </cell>
          <cell r="N1408" t="str">
            <v>SIM</v>
          </cell>
          <cell r="O1408" t="str">
            <v>CSC</v>
          </cell>
        </row>
        <row r="1409">
          <cell r="B1409" t="str">
            <v>AT_1406</v>
          </cell>
          <cell r="C1409">
            <v>0</v>
          </cell>
          <cell r="D1409" t="str">
            <v>CONTÁBIL</v>
          </cell>
          <cell r="E1409">
            <v>0</v>
          </cell>
          <cell r="F1409" t="str">
            <v>Controladoria</v>
          </cell>
          <cell r="G1409" t="str">
            <v>Contabilidade</v>
          </cell>
          <cell r="H1409" t="str">
            <v>ATIVO BIOLÓGICO</v>
          </cell>
          <cell r="I1409">
            <v>126</v>
          </cell>
          <cell r="J1409" t="str">
            <v>Reclassificar para conta de despesa correta ou identificar fazenda correspondente, compor saldo de reflorestamento, calcular valor da exaustão de cavaco e lenha e solicitar emissão de NF de transferência de cavaco e lenha</v>
          </cell>
          <cell r="K1409" t="str">
            <v>NÃO</v>
          </cell>
          <cell r="L1409" t="str">
            <v>PROD. CONTÍNUA</v>
          </cell>
          <cell r="M1409" t="str">
            <v>TRANSACIONAL</v>
          </cell>
          <cell r="N1409" t="str">
            <v>NÃO</v>
          </cell>
          <cell r="O1409" t="str">
            <v>AS-IS</v>
          </cell>
        </row>
        <row r="1410">
          <cell r="B1410" t="str">
            <v>AT_1407</v>
          </cell>
          <cell r="C1410">
            <v>0</v>
          </cell>
          <cell r="D1410" t="str">
            <v>CONTÁBIL</v>
          </cell>
          <cell r="E1410">
            <v>0</v>
          </cell>
          <cell r="F1410" t="str">
            <v>Controladoria</v>
          </cell>
          <cell r="G1410" t="str">
            <v>Contabilidade</v>
          </cell>
          <cell r="H1410" t="str">
            <v>INVENTARIO DAS FAZENDAS</v>
          </cell>
          <cell r="I1410">
            <v>127</v>
          </cell>
          <cell r="J1410" t="str">
            <v>Identificar saldo inicial e atualizar controles após realização do inventário físico das fazendas</v>
          </cell>
          <cell r="K1410" t="str">
            <v>NÃO</v>
          </cell>
          <cell r="L1410" t="str">
            <v>INTERFERÊNCIA</v>
          </cell>
          <cell r="M1410" t="str">
            <v>TRANSACIONAL</v>
          </cell>
          <cell r="N1410" t="str">
            <v>SIM</v>
          </cell>
          <cell r="O1410" t="str">
            <v>CSC</v>
          </cell>
        </row>
        <row r="1411">
          <cell r="B1411" t="str">
            <v>AT_1408</v>
          </cell>
          <cell r="C1411">
            <v>0</v>
          </cell>
          <cell r="D1411" t="str">
            <v>CONTÁBIL</v>
          </cell>
          <cell r="E1411">
            <v>0</v>
          </cell>
          <cell r="F1411" t="str">
            <v>Controladoria</v>
          </cell>
          <cell r="G1411" t="str">
            <v>Contabilidade</v>
          </cell>
          <cell r="H1411" t="str">
            <v>FECHAMENTO DE ATIVO</v>
          </cell>
          <cell r="I1411">
            <v>128</v>
          </cell>
          <cell r="J1411" t="str">
            <v>Gerar relatórios de AFEs em aberto, compor saldo das AFEs, preencher planilha de obras em andamento, identificar obras concluídas, coletar NFs e separar Nfs por grupos de ativos</v>
          </cell>
          <cell r="K1411" t="str">
            <v>NÃO</v>
          </cell>
          <cell r="L1411" t="str">
            <v>PROD. CONTÍNUA</v>
          </cell>
          <cell r="M1411" t="str">
            <v>TRANSACIONAL</v>
          </cell>
          <cell r="N1411" t="str">
            <v>SIM</v>
          </cell>
          <cell r="O1411" t="str">
            <v>CSC</v>
          </cell>
        </row>
        <row r="1412">
          <cell r="B1412" t="str">
            <v>AT_1409</v>
          </cell>
          <cell r="C1412">
            <v>0</v>
          </cell>
          <cell r="D1412" t="str">
            <v>CONTÁBIL</v>
          </cell>
          <cell r="E1412">
            <v>0</v>
          </cell>
          <cell r="F1412" t="str">
            <v>Controladoria</v>
          </cell>
          <cell r="G1412" t="str">
            <v>Contabilidade</v>
          </cell>
          <cell r="H1412" t="str">
            <v>FECHAMENTO DE ATIVO</v>
          </cell>
          <cell r="I1412">
            <v>129</v>
          </cell>
          <cell r="J1412" t="str">
            <v>Alimentar planilha de imobilizado para Decatur</v>
          </cell>
          <cell r="K1412" t="str">
            <v>NÃO</v>
          </cell>
          <cell r="L1412" t="str">
            <v>PROD. CONTÍNUA</v>
          </cell>
          <cell r="M1412" t="str">
            <v>TRANSACIONAL</v>
          </cell>
          <cell r="N1412" t="str">
            <v>NÃO</v>
          </cell>
          <cell r="O1412" t="str">
            <v>CSC-PA</v>
          </cell>
        </row>
        <row r="1413">
          <cell r="B1413" t="str">
            <v>AT_1410</v>
          </cell>
          <cell r="C1413">
            <v>0</v>
          </cell>
          <cell r="D1413" t="str">
            <v>CONTÁBIL</v>
          </cell>
          <cell r="E1413">
            <v>0</v>
          </cell>
          <cell r="F1413" t="str">
            <v>Controladoria</v>
          </cell>
          <cell r="G1413" t="str">
            <v>Contabilidade</v>
          </cell>
          <cell r="H1413" t="str">
            <v>INVENTARIO DAS FABRICAS E FILIAIS</v>
          </cell>
          <cell r="I1413">
            <v>130</v>
          </cell>
          <cell r="J1413" t="str">
            <v>Gerar relatório por localidade, realizar contagem de ativos e verificar se há divergência</v>
          </cell>
          <cell r="K1413" t="str">
            <v>NÃO</v>
          </cell>
          <cell r="L1413" t="str">
            <v>INTERFERÊNCIA</v>
          </cell>
          <cell r="M1413" t="str">
            <v>TRANSACIONAL</v>
          </cell>
          <cell r="N1413" t="str">
            <v>NÃO</v>
          </cell>
          <cell r="O1413" t="str">
            <v>CSC</v>
          </cell>
        </row>
        <row r="1414">
          <cell r="B1414" t="str">
            <v>AT_1411</v>
          </cell>
          <cell r="C1414">
            <v>0</v>
          </cell>
          <cell r="D1414" t="str">
            <v>CONTÁBIL</v>
          </cell>
          <cell r="E1414">
            <v>0</v>
          </cell>
          <cell r="F1414" t="str">
            <v>Controladoria</v>
          </cell>
          <cell r="G1414" t="str">
            <v>Contabilidade</v>
          </cell>
          <cell r="H1414" t="str">
            <v>INVENTARIO DAS FABRICAS E FILIAIS</v>
          </cell>
          <cell r="I1414">
            <v>131</v>
          </cell>
          <cell r="J1414" t="str">
            <v xml:space="preserve">Gerar AFD para baixa do ativo e solicitar aprovação da AFD </v>
          </cell>
          <cell r="K1414" t="str">
            <v>NÃO</v>
          </cell>
          <cell r="L1414" t="str">
            <v>PROD. CONTÍNUA</v>
          </cell>
          <cell r="M1414" t="str">
            <v>NÃO TRANSACIONAL</v>
          </cell>
          <cell r="N1414" t="str">
            <v>SIM</v>
          </cell>
          <cell r="O1414" t="str">
            <v>CSC</v>
          </cell>
        </row>
        <row r="1415">
          <cell r="B1415" t="str">
            <v>AT_1412</v>
          </cell>
          <cell r="C1415">
            <v>0</v>
          </cell>
          <cell r="D1415" t="str">
            <v>CONTÁBIL</v>
          </cell>
          <cell r="E1415">
            <v>0</v>
          </cell>
          <cell r="F1415" t="str">
            <v>Controladoria</v>
          </cell>
          <cell r="G1415" t="str">
            <v>Contabilidade</v>
          </cell>
          <cell r="H1415" t="str">
            <v>Apurar Descartes</v>
          </cell>
          <cell r="I1415">
            <v>132</v>
          </cell>
          <cell r="J1415" t="str">
            <v>Avaliar solicitação de descarte, verificar informações do produto planilha de Lotes, verificar provisão de quebra de lotes e verificar com o comercial se o lote será vendido</v>
          </cell>
          <cell r="K1415" t="str">
            <v>NÃO</v>
          </cell>
          <cell r="L1415" t="str">
            <v>INTERFERÊNCIA</v>
          </cell>
          <cell r="M1415" t="str">
            <v>TRANSACIONAL</v>
          </cell>
          <cell r="N1415" t="str">
            <v>SIM</v>
          </cell>
          <cell r="O1415" t="str">
            <v>CSC</v>
          </cell>
        </row>
        <row r="1416">
          <cell r="B1416" t="str">
            <v>AT_1413</v>
          </cell>
          <cell r="C1416">
            <v>0</v>
          </cell>
          <cell r="D1416" t="str">
            <v>CONTÁBIL</v>
          </cell>
          <cell r="E1416">
            <v>0</v>
          </cell>
          <cell r="F1416" t="str">
            <v>Controladoria</v>
          </cell>
          <cell r="G1416" t="str">
            <v>Contabilidade</v>
          </cell>
          <cell r="H1416" t="str">
            <v>Apurar Descartes</v>
          </cell>
          <cell r="I1416">
            <v>133</v>
          </cell>
          <cell r="J1416" t="str">
            <v>Solicitar emissão da Nota de Quebra à Célula de Entrada</v>
          </cell>
          <cell r="K1416" t="str">
            <v>NÃO</v>
          </cell>
          <cell r="L1416" t="str">
            <v>INTERFERÊNCIA</v>
          </cell>
          <cell r="M1416" t="str">
            <v>NÃO TRANSACIONAL</v>
          </cell>
          <cell r="N1416" t="str">
            <v>SIM</v>
          </cell>
          <cell r="O1416" t="str">
            <v>CSC</v>
          </cell>
        </row>
        <row r="1417">
          <cell r="B1417" t="str">
            <v>AT_1414</v>
          </cell>
          <cell r="C1417">
            <v>0</v>
          </cell>
          <cell r="D1417" t="str">
            <v>CONTÁBIL</v>
          </cell>
          <cell r="E1417">
            <v>0</v>
          </cell>
          <cell r="F1417" t="str">
            <v>Controladoria</v>
          </cell>
          <cell r="G1417" t="str">
            <v>Contabilidade</v>
          </cell>
          <cell r="H1417" t="str">
            <v>Apurar Descartes</v>
          </cell>
          <cell r="I1417">
            <v>134</v>
          </cell>
          <cell r="J1417" t="str">
            <v>Identificar a origem da avaria, verificar evidência dos produtos avariados, emitir NF, estornar valor de quebra do custo ou lançar o custo do produto como receita de venda</v>
          </cell>
          <cell r="K1417" t="str">
            <v>NÃO</v>
          </cell>
          <cell r="L1417" t="str">
            <v>INTERFERÊNCIA</v>
          </cell>
          <cell r="M1417" t="str">
            <v>TRANSACIONAL</v>
          </cell>
          <cell r="N1417" t="str">
            <v>SIM</v>
          </cell>
          <cell r="O1417" t="str">
            <v>CSC</v>
          </cell>
        </row>
        <row r="1418">
          <cell r="B1418" t="str">
            <v>AT_1415</v>
          </cell>
          <cell r="C1418">
            <v>0</v>
          </cell>
          <cell r="D1418" t="str">
            <v>CONTÁBIL</v>
          </cell>
          <cell r="E1418">
            <v>0</v>
          </cell>
          <cell r="F1418" t="str">
            <v>Controladoria</v>
          </cell>
          <cell r="G1418" t="str">
            <v>Contabilidade</v>
          </cell>
          <cell r="H1418" t="str">
            <v>Importações</v>
          </cell>
          <cell r="I1418">
            <v>135</v>
          </cell>
          <cell r="J1418" t="str">
            <v>Contabilizar custos com a importação, apurar DI, emitir NF de nacionalização e lançar manualmente a NF pelo valor do invoice, o frete, taxas e impostos, custos de importação, custo de transporte, custo do armazém e do estoque</v>
          </cell>
          <cell r="K1418" t="str">
            <v>NÃO</v>
          </cell>
          <cell r="L1418" t="str">
            <v>PROD. CONTÍNUA</v>
          </cell>
          <cell r="M1418" t="str">
            <v>TRANSACIONAL</v>
          </cell>
          <cell r="N1418" t="str">
            <v>SIM</v>
          </cell>
          <cell r="O1418" t="str">
            <v>CSC</v>
          </cell>
        </row>
        <row r="1419">
          <cell r="B1419" t="str">
            <v>AT_1416</v>
          </cell>
          <cell r="C1419">
            <v>0</v>
          </cell>
          <cell r="D1419" t="str">
            <v>CONTÁBIL</v>
          </cell>
          <cell r="E1419">
            <v>0</v>
          </cell>
          <cell r="F1419" t="str">
            <v>Controladoria</v>
          </cell>
          <cell r="G1419" t="str">
            <v>Contabilidade</v>
          </cell>
          <cell r="H1419" t="str">
            <v>Importações</v>
          </cell>
          <cell r="I1419">
            <v>136</v>
          </cell>
          <cell r="J1419" t="str">
            <v>Gerar relatório contábil, livros fiscais e realizar conciliação entre estoque, contábil e fiscal</v>
          </cell>
          <cell r="K1419" t="str">
            <v>NÃO</v>
          </cell>
          <cell r="L1419" t="str">
            <v>PROD. CONTÍNUA</v>
          </cell>
          <cell r="M1419" t="str">
            <v>NÃO TRANSACIONAL</v>
          </cell>
          <cell r="N1419" t="str">
            <v>SIM</v>
          </cell>
          <cell r="O1419" t="str">
            <v>CSC</v>
          </cell>
        </row>
        <row r="1420">
          <cell r="B1420" t="str">
            <v>AT_1417</v>
          </cell>
          <cell r="C1420">
            <v>0</v>
          </cell>
          <cell r="D1420" t="str">
            <v>CONTÁBIL</v>
          </cell>
          <cell r="E1420">
            <v>0</v>
          </cell>
          <cell r="F1420" t="str">
            <v>Controladoria</v>
          </cell>
          <cell r="G1420" t="str">
            <v>Contabilidade</v>
          </cell>
          <cell r="H1420" t="str">
            <v>Disp Inf IBGE</v>
          </cell>
          <cell r="I1420">
            <v>137</v>
          </cell>
          <cell r="J1420" t="str">
            <v>Solicitar informações de folha de pagamento e ativos intangíveis, gerar comparativo de balanço, montar planilha com as informações e enviar para o IBGE e Fiscal de SP</v>
          </cell>
          <cell r="K1420" t="str">
            <v>NÃO</v>
          </cell>
          <cell r="L1420" t="str">
            <v>INTERFERÊNCIA</v>
          </cell>
          <cell r="M1420" t="str">
            <v>TRANSACIONAL</v>
          </cell>
          <cell r="N1420" t="str">
            <v>SIM</v>
          </cell>
          <cell r="O1420" t="str">
            <v>CSC</v>
          </cell>
        </row>
        <row r="1421">
          <cell r="B1421" t="str">
            <v>AT_1418</v>
          </cell>
          <cell r="C1421">
            <v>0</v>
          </cell>
          <cell r="D1421" t="str">
            <v>CONTÁBIL</v>
          </cell>
          <cell r="E1421">
            <v>0</v>
          </cell>
          <cell r="F1421" t="str">
            <v>Controladoria</v>
          </cell>
          <cell r="G1421" t="str">
            <v>Contabilidade</v>
          </cell>
          <cell r="H1421" t="str">
            <v>Movimentar Estoque</v>
          </cell>
          <cell r="I1421">
            <v>138</v>
          </cell>
          <cell r="J1421" t="str">
            <v>Inserir código no Navio na Planilha de estoque, enviar as informações de saldo de estoque por filial, alocar quantidades por Filial na Planilha de Estoque, enviar planilha para área Comercial e emitir Nf de devolução para formação de lote</v>
          </cell>
          <cell r="K1421" t="str">
            <v>NÃO</v>
          </cell>
          <cell r="L1421" t="str">
            <v>PROD. CONTÍNUA</v>
          </cell>
          <cell r="M1421" t="str">
            <v>TRANSACIONAL</v>
          </cell>
          <cell r="N1421" t="str">
            <v>SIM</v>
          </cell>
          <cell r="O1421" t="str">
            <v>CSC</v>
          </cell>
        </row>
        <row r="1422">
          <cell r="B1422" t="str">
            <v>AT_1419</v>
          </cell>
          <cell r="C1422">
            <v>0</v>
          </cell>
          <cell r="D1422" t="str">
            <v>CONTÁBIL</v>
          </cell>
          <cell r="E1422">
            <v>0</v>
          </cell>
          <cell r="F1422" t="str">
            <v>Controladoria</v>
          </cell>
          <cell r="G1422" t="str">
            <v>Contabilidade</v>
          </cell>
          <cell r="H1422" t="str">
            <v>Prov Vendas e Trânsito</v>
          </cell>
          <cell r="I1422">
            <v>139</v>
          </cell>
          <cell r="J1422" t="str">
            <v>Identificar as saídas no JDE, geral relatório fiscal de saídas, extrair par ao Excel, identificar as distâncias das entregas, estornar vendas faturadas não entregues e provisionar os valores estornados</v>
          </cell>
          <cell r="K1422" t="str">
            <v>NÃO</v>
          </cell>
          <cell r="L1422" t="str">
            <v>PROD. CONTÍNUA</v>
          </cell>
          <cell r="M1422" t="str">
            <v>TRANSACIONAL</v>
          </cell>
          <cell r="N1422" t="str">
            <v>SIM</v>
          </cell>
          <cell r="O1422" t="str">
            <v>CSC</v>
          </cell>
        </row>
        <row r="1423">
          <cell r="B1423" t="str">
            <v>AT_1420</v>
          </cell>
          <cell r="C1423">
            <v>0</v>
          </cell>
          <cell r="D1423" t="str">
            <v>CONTÁBIL</v>
          </cell>
          <cell r="E1423">
            <v>0</v>
          </cell>
          <cell r="F1423" t="str">
            <v>Controladoria</v>
          </cell>
          <cell r="G1423" t="str">
            <v>Contabilidade</v>
          </cell>
          <cell r="H1423" t="str">
            <v>Real Alt de Contratos</v>
          </cell>
          <cell r="I1423">
            <v>140</v>
          </cell>
          <cell r="J1423" t="str">
            <v>Alterar contratos conforme planilha validada pelo controller e informar alteração ao solicitante</v>
          </cell>
          <cell r="K1423" t="str">
            <v>NÃO</v>
          </cell>
          <cell r="L1423" t="str">
            <v>PROD. CONTÍNUA</v>
          </cell>
          <cell r="M1423" t="str">
            <v>TRANSACIONAL</v>
          </cell>
          <cell r="N1423" t="str">
            <v>SIM</v>
          </cell>
          <cell r="O1423" t="str">
            <v>CSC</v>
          </cell>
        </row>
        <row r="1424">
          <cell r="B1424" t="str">
            <v>AT_1421</v>
          </cell>
          <cell r="C1424">
            <v>0</v>
          </cell>
          <cell r="D1424" t="str">
            <v>CONTÁBIL</v>
          </cell>
          <cell r="E1424">
            <v>0</v>
          </cell>
          <cell r="F1424" t="str">
            <v>Controladoria</v>
          </cell>
          <cell r="G1424" t="str">
            <v>Contabilidade</v>
          </cell>
          <cell r="H1424" t="str">
            <v>Real Conf Diária</v>
          </cell>
          <cell r="I1424">
            <v>141</v>
          </cell>
          <cell r="J1424" t="str">
            <v>Gerar relatório, extrair relatórios, extrair razão contábil, realizar conferências necessárias, analisar divergência, solicitar correções da celular de entrada.</v>
          </cell>
          <cell r="K1424" t="str">
            <v>NÃO</v>
          </cell>
          <cell r="L1424" t="str">
            <v>PROD. CONTÍNUA</v>
          </cell>
          <cell r="M1424" t="str">
            <v>TRANSACIONAL</v>
          </cell>
          <cell r="N1424" t="str">
            <v>SIM</v>
          </cell>
          <cell r="O1424" t="str">
            <v>CSC</v>
          </cell>
        </row>
        <row r="1425">
          <cell r="B1425" t="str">
            <v>AT_1422</v>
          </cell>
          <cell r="C1425">
            <v>0</v>
          </cell>
          <cell r="D1425" t="str">
            <v>CONTÁBIL</v>
          </cell>
          <cell r="E1425">
            <v>0</v>
          </cell>
          <cell r="F1425" t="str">
            <v>Controladoria</v>
          </cell>
          <cell r="G1425" t="str">
            <v>Contabilidade</v>
          </cell>
          <cell r="H1425" t="str">
            <v>Reportar Despesas Adm</v>
          </cell>
          <cell r="I1425">
            <v>142</v>
          </cell>
          <cell r="J1425" t="str">
            <v xml:space="preserve">Gerar relatório de despesas administrativas, alimentar planilha de despesas GAMS, identificar e comprar as variações do mês com o anterior, </v>
          </cell>
          <cell r="K1425" t="str">
            <v>NÃO</v>
          </cell>
          <cell r="L1425" t="str">
            <v>PROD. CONTÍNUA</v>
          </cell>
          <cell r="M1425" t="str">
            <v>TRANSACIONAL</v>
          </cell>
          <cell r="N1425" t="str">
            <v>SIM</v>
          </cell>
          <cell r="O1425" t="str">
            <v>CSC</v>
          </cell>
        </row>
        <row r="1426">
          <cell r="B1426" t="str">
            <v>AT_1423</v>
          </cell>
          <cell r="C1426" t="str">
            <v/>
          </cell>
          <cell r="D1426" t="str">
            <v/>
          </cell>
          <cell r="E1426" t="str">
            <v/>
          </cell>
          <cell r="F1426" t="str">
            <v>Controladoria</v>
          </cell>
          <cell r="G1426" t="str">
            <v>Contabilidade</v>
          </cell>
          <cell r="H1426" t="str">
            <v>Reportar Despesas Adm</v>
          </cell>
          <cell r="I1426">
            <v>143</v>
          </cell>
          <cell r="J1426" t="str">
            <v>Gerar relatório de despesas administrativas, alimentar planilha de despesas GAMS, identificar e comprar as variações do mês com o anterior, elaborar justificativa das variações, abrir contas para analisar variações, exportar relatório para o Excel, consolidar informações e enviar para Controladoria SP.</v>
          </cell>
          <cell r="K1426" t="str">
            <v/>
          </cell>
          <cell r="L1426" t="str">
            <v/>
          </cell>
          <cell r="M1426" t="str">
            <v>NÃO TRANSACIONAL</v>
          </cell>
          <cell r="N1426" t="str">
            <v>SIM</v>
          </cell>
          <cell r="O1426" t="str">
            <v>CSC</v>
          </cell>
        </row>
        <row r="1427">
          <cell r="B1427" t="str">
            <v>AT_1424</v>
          </cell>
          <cell r="C1427">
            <v>0</v>
          </cell>
          <cell r="D1427" t="str">
            <v>CONTÁBIL</v>
          </cell>
          <cell r="E1427">
            <v>0</v>
          </cell>
          <cell r="F1427" t="str">
            <v>Controladoria</v>
          </cell>
          <cell r="G1427" t="str">
            <v>Contabilidade</v>
          </cell>
          <cell r="H1427" t="str">
            <v>Reportar Despesas Adm</v>
          </cell>
          <cell r="I1427">
            <v>144</v>
          </cell>
          <cell r="J1427" t="str">
            <v>Elaborar justificativa das variações, abrir contas para analisar variações, exportar relatório para o Excel, consolidar informações e enviar para Controladoria SP.</v>
          </cell>
          <cell r="K1427" t="str">
            <v>NÃO</v>
          </cell>
          <cell r="L1427" t="str">
            <v>PROD. CONTÍNUA</v>
          </cell>
          <cell r="M1427" t="str">
            <v>NÃO TRANSACIONAL</v>
          </cell>
          <cell r="N1427" t="str">
            <v>SIM</v>
          </cell>
          <cell r="O1427" t="str">
            <v>CSC</v>
          </cell>
        </row>
        <row r="1428">
          <cell r="B1428" t="str">
            <v>AT_1425</v>
          </cell>
          <cell r="C1428" t="str">
            <v/>
          </cell>
          <cell r="D1428" t="str">
            <v/>
          </cell>
          <cell r="E1428" t="str">
            <v/>
          </cell>
          <cell r="F1428" t="str">
            <v>Controladoria</v>
          </cell>
          <cell r="G1428" t="str">
            <v>Contabilidade</v>
          </cell>
          <cell r="H1428" t="str">
            <v>Sped_Blue Ocean</v>
          </cell>
          <cell r="I1428">
            <v>145</v>
          </cell>
          <cell r="J1428" t="str">
            <v>Gerar relatório de balanço de todas as contas, exportar relatório, importar daddos do balanço para o sistema de Receita, executar validador do Sped no sistema da Receita, verificar inconsistências, executar transmissão de arquivo  realizar ajustes manualmente.</v>
          </cell>
          <cell r="K1428" t="str">
            <v/>
          </cell>
          <cell r="L1428" t="str">
            <v/>
          </cell>
          <cell r="M1428" t="str">
            <v>TRANSACIONAL</v>
          </cell>
          <cell r="N1428" t="str">
            <v>SIM</v>
          </cell>
          <cell r="O1428" t="str">
            <v>CSC</v>
          </cell>
        </row>
        <row r="1429">
          <cell r="B1429" t="str">
            <v>AT_1426</v>
          </cell>
          <cell r="C1429">
            <v>0</v>
          </cell>
          <cell r="D1429" t="str">
            <v>CONTÁBIL</v>
          </cell>
          <cell r="E1429">
            <v>0</v>
          </cell>
          <cell r="F1429" t="str">
            <v>Controladoria</v>
          </cell>
          <cell r="G1429" t="str">
            <v>Contabilidade</v>
          </cell>
          <cell r="H1429" t="str">
            <v>Sped_Blue Ocean</v>
          </cell>
          <cell r="I1429">
            <v>146</v>
          </cell>
          <cell r="J1429" t="str">
            <v>Gerar relatório de balanço de todas as contas, exportar relatório, importar dados do balanço para o sistema de Receita</v>
          </cell>
          <cell r="K1429" t="str">
            <v>NÃO</v>
          </cell>
          <cell r="L1429" t="str">
            <v>PROD. CONTÍNUA</v>
          </cell>
          <cell r="M1429" t="str">
            <v>TRANSACIONAL</v>
          </cell>
          <cell r="N1429" t="str">
            <v>SIM</v>
          </cell>
          <cell r="O1429" t="str">
            <v>CSC</v>
          </cell>
        </row>
        <row r="1430">
          <cell r="B1430" t="str">
            <v>AT_1427</v>
          </cell>
          <cell r="C1430">
            <v>0</v>
          </cell>
          <cell r="D1430" t="str">
            <v>CONTÁBIL</v>
          </cell>
          <cell r="E1430">
            <v>0</v>
          </cell>
          <cell r="F1430" t="str">
            <v>Controladoria</v>
          </cell>
          <cell r="G1430" t="str">
            <v>Contabilidade</v>
          </cell>
          <cell r="H1430" t="str">
            <v>Sped_Blue Ocean</v>
          </cell>
          <cell r="I1430">
            <v>147</v>
          </cell>
          <cell r="J1430" t="str">
            <v>Executar validador do Sped no sistema da Receita, verificar inconsistências, executar transmissão de arquivo  realizar ajustes manualmente.</v>
          </cell>
          <cell r="K1430" t="str">
            <v>NÃO</v>
          </cell>
          <cell r="L1430" t="str">
            <v>PROD. CONTÍNUA</v>
          </cell>
          <cell r="M1430" t="str">
            <v>TRANSACIONAL</v>
          </cell>
          <cell r="N1430" t="str">
            <v>SIM</v>
          </cell>
          <cell r="O1430" t="str">
            <v>CSC</v>
          </cell>
        </row>
        <row r="1431">
          <cell r="B1431" t="str">
            <v>AT_1428</v>
          </cell>
          <cell r="C1431">
            <v>0</v>
          </cell>
          <cell r="D1431" t="str">
            <v>CONTÁBIL</v>
          </cell>
          <cell r="E1431">
            <v>0</v>
          </cell>
          <cell r="F1431" t="str">
            <v>Controladoria</v>
          </cell>
          <cell r="G1431" t="str">
            <v>Contabilidade</v>
          </cell>
          <cell r="H1431" t="str">
            <v>Validar NF de Exportação</v>
          </cell>
          <cell r="I1431">
            <v>148</v>
          </cell>
          <cell r="J1431" t="str">
            <v>Conferir a NF emitida, estornar lote contábil e voltar que quitação em  DG</v>
          </cell>
          <cell r="K1431" t="str">
            <v>NÃO</v>
          </cell>
          <cell r="L1431" t="str">
            <v>PROD. CONTÍNUA</v>
          </cell>
          <cell r="M1431" t="str">
            <v>TRANSACIONAL</v>
          </cell>
          <cell r="N1431" t="str">
            <v>SIM</v>
          </cell>
          <cell r="O1431" t="str">
            <v>CSC</v>
          </cell>
        </row>
        <row r="1432">
          <cell r="B1432" t="str">
            <v>AT_1429</v>
          </cell>
          <cell r="C1432">
            <v>0</v>
          </cell>
          <cell r="D1432" t="str">
            <v>CONTÁBIL</v>
          </cell>
          <cell r="E1432">
            <v>0</v>
          </cell>
          <cell r="F1432" t="str">
            <v>Controladoria</v>
          </cell>
          <cell r="G1432" t="str">
            <v>Contabilidade</v>
          </cell>
          <cell r="H1432" t="str">
            <v>Var Cambial e Transl</v>
          </cell>
          <cell r="I1432">
            <v>149</v>
          </cell>
          <cell r="J1432" t="str">
            <v>Abrir chamado pedindo a alteração das contas</v>
          </cell>
          <cell r="K1432" t="str">
            <v>NÃO</v>
          </cell>
          <cell r="L1432" t="str">
            <v>PROD. CONTÍNUA</v>
          </cell>
          <cell r="M1432" t="str">
            <v>TRANSACIONAL</v>
          </cell>
          <cell r="N1432" t="str">
            <v>SIM</v>
          </cell>
          <cell r="O1432" t="str">
            <v>CSC</v>
          </cell>
        </row>
        <row r="1433">
          <cell r="B1433" t="str">
            <v>AT_1430</v>
          </cell>
          <cell r="C1433">
            <v>0</v>
          </cell>
          <cell r="D1433" t="str">
            <v>CONTÁBIL</v>
          </cell>
          <cell r="E1433">
            <v>0</v>
          </cell>
          <cell r="F1433" t="str">
            <v>Controladoria</v>
          </cell>
          <cell r="G1433" t="str">
            <v>Contabilidade</v>
          </cell>
          <cell r="H1433" t="str">
            <v>Var Cambial e Transl</v>
          </cell>
          <cell r="I1433">
            <v>150</v>
          </cell>
          <cell r="J1433" t="str">
            <v>Executar translation em modo final e variação cambial em modo final, solicitar aprovações e aprovar lotes</v>
          </cell>
          <cell r="K1433" t="str">
            <v>NÃO</v>
          </cell>
          <cell r="L1433" t="str">
            <v>INTERFERÊNCIA</v>
          </cell>
          <cell r="M1433" t="str">
            <v>TRANSACIONAL</v>
          </cell>
          <cell r="N1433" t="str">
            <v>SIM</v>
          </cell>
          <cell r="O1433" t="str">
            <v>CSC</v>
          </cell>
        </row>
        <row r="1434">
          <cell r="B1434" t="str">
            <v>AT_1431</v>
          </cell>
          <cell r="C1434">
            <v>0</v>
          </cell>
          <cell r="D1434" t="str">
            <v>CONTÁBIL</v>
          </cell>
          <cell r="E1434">
            <v>0</v>
          </cell>
          <cell r="F1434" t="str">
            <v>Controladoria</v>
          </cell>
          <cell r="G1434" t="str">
            <v>Contabilidade</v>
          </cell>
          <cell r="H1434" t="str">
            <v>Ap Quebra ou Sobra Trasp</v>
          </cell>
          <cell r="I1434">
            <v>151</v>
          </cell>
          <cell r="J1434" t="str">
            <v>Gerar relatório de entradas e saídas por destino, analisar calculo de quebra ou sobra de transporte e lançar correção no Kardex</v>
          </cell>
          <cell r="K1434" t="str">
            <v>NÃO</v>
          </cell>
          <cell r="L1434" t="str">
            <v>PROD. CONTÍNUA</v>
          </cell>
          <cell r="M1434" t="str">
            <v>TRANSACIONAL</v>
          </cell>
          <cell r="N1434" t="str">
            <v>SIM</v>
          </cell>
          <cell r="O1434" t="str">
            <v>CSC</v>
          </cell>
        </row>
        <row r="1435">
          <cell r="B1435" t="str">
            <v>AT_1432</v>
          </cell>
          <cell r="C1435">
            <v>0</v>
          </cell>
          <cell r="D1435" t="str">
            <v>CONTÁBIL</v>
          </cell>
          <cell r="E1435">
            <v>0</v>
          </cell>
          <cell r="F1435" t="str">
            <v>Controladoria</v>
          </cell>
          <cell r="G1435" t="str">
            <v>Contabilidade</v>
          </cell>
          <cell r="H1435" t="str">
            <v>Ap Quebra ou Sobra Trasp</v>
          </cell>
          <cell r="I1435">
            <v>152</v>
          </cell>
          <cell r="J1435" t="str">
            <v>Gerar rotina de quebra, separar por filial e enviar para as filiais emitirem as NFs de quebra de transporte</v>
          </cell>
          <cell r="K1435" t="str">
            <v>NÃO</v>
          </cell>
          <cell r="L1435" t="str">
            <v>PROD. CONTÍNUA</v>
          </cell>
          <cell r="M1435" t="str">
            <v>TRANSACIONAL</v>
          </cell>
          <cell r="N1435" t="str">
            <v>SIM</v>
          </cell>
          <cell r="O1435" t="str">
            <v>CSC</v>
          </cell>
        </row>
        <row r="1436">
          <cell r="B1436" t="str">
            <v>AT_1433</v>
          </cell>
          <cell r="C1436">
            <v>0</v>
          </cell>
          <cell r="D1436" t="str">
            <v>CONTÁBIL</v>
          </cell>
          <cell r="E1436">
            <v>0</v>
          </cell>
          <cell r="F1436" t="str">
            <v>Controladoria</v>
          </cell>
          <cell r="G1436" t="str">
            <v>Contabilidade</v>
          </cell>
          <cell r="H1436" t="str">
            <v>Apl Tickets Inter</v>
          </cell>
          <cell r="I1436">
            <v>153</v>
          </cell>
          <cell r="J1436" t="str">
            <v>Gerar relatório de Tickets Disponíveis para aplicação, exportar relatório, comparar com relatório de atividades, identificar os contratos que estão em aberto,</v>
          </cell>
          <cell r="K1436" t="str">
            <v>NÃO</v>
          </cell>
          <cell r="L1436" t="str">
            <v>PROD. CONTÍNUA</v>
          </cell>
          <cell r="M1436" t="str">
            <v>TRANSACIONAL</v>
          </cell>
          <cell r="N1436" t="str">
            <v>SIM</v>
          </cell>
          <cell r="O1436" t="str">
            <v>CSC</v>
          </cell>
        </row>
        <row r="1437">
          <cell r="B1437" t="str">
            <v>AT_1434</v>
          </cell>
          <cell r="C1437">
            <v>0</v>
          </cell>
          <cell r="D1437" t="str">
            <v>CONTÁBIL</v>
          </cell>
          <cell r="E1437">
            <v>0</v>
          </cell>
          <cell r="F1437" t="str">
            <v>Controladoria</v>
          </cell>
          <cell r="G1437" t="str">
            <v>Contabilidade</v>
          </cell>
          <cell r="H1437" t="str">
            <v>Apl Tickets Inter</v>
          </cell>
          <cell r="I1437">
            <v>154</v>
          </cell>
          <cell r="J1437" t="str">
            <v>Gerar rotina de associação dos tickets ao contrato, gerar relatório de liberação do ticket e de conferência dos contratos, abrir chamados para as correções ou corrigir manualmente o lançamento</v>
          </cell>
          <cell r="K1437" t="str">
            <v>NÃO</v>
          </cell>
          <cell r="L1437" t="str">
            <v>PROD. CONTÍNUA</v>
          </cell>
          <cell r="M1437" t="str">
            <v>TRANSACIONAL</v>
          </cell>
          <cell r="N1437" t="str">
            <v>SIM</v>
          </cell>
          <cell r="O1437" t="str">
            <v>CSC</v>
          </cell>
        </row>
        <row r="1438">
          <cell r="B1438" t="str">
            <v>AT_1435</v>
          </cell>
          <cell r="C1438">
            <v>0</v>
          </cell>
          <cell r="D1438" t="str">
            <v>CONTÁBIL</v>
          </cell>
          <cell r="E1438">
            <v>0</v>
          </cell>
          <cell r="F1438" t="str">
            <v>Controladoria</v>
          </cell>
          <cell r="G1438" t="str">
            <v>Contabilidade</v>
          </cell>
          <cell r="H1438" t="str">
            <v>Apl Tickets Terc</v>
          </cell>
          <cell r="I1438">
            <v>155</v>
          </cell>
          <cell r="J1438" t="str">
            <v>Gerar relatório de tickets disponíveis para aplicação, exportar relatório, comparar com relatório de atividades, associar e aplicar manualmente os tickets com os contratos, checar o sistema com a Planilha, gerar relatório de conferência.</v>
          </cell>
          <cell r="K1438" t="str">
            <v>NÃO</v>
          </cell>
          <cell r="L1438" t="str">
            <v>PROD. CONTÍNUA</v>
          </cell>
          <cell r="M1438" t="str">
            <v>TRANSACIONAL</v>
          </cell>
          <cell r="N1438" t="str">
            <v>SIM</v>
          </cell>
          <cell r="O1438" t="str">
            <v>CSC</v>
          </cell>
        </row>
        <row r="1439">
          <cell r="B1439" t="str">
            <v>AT_1436</v>
          </cell>
          <cell r="C1439">
            <v>0</v>
          </cell>
          <cell r="D1439" t="str">
            <v>CONTÁBIL</v>
          </cell>
          <cell r="E1439">
            <v>0</v>
          </cell>
          <cell r="F1439" t="str">
            <v>Controladoria</v>
          </cell>
          <cell r="G1439" t="str">
            <v>Contabilidade</v>
          </cell>
          <cell r="H1439" t="str">
            <v>Apl Tickets Terc</v>
          </cell>
          <cell r="I1439">
            <v>156</v>
          </cell>
          <cell r="J1439" t="str">
            <v>Identificar tickets que estão com diferença, verificar causa da diferença, abrir chamado para correção.</v>
          </cell>
          <cell r="K1439" t="str">
            <v>NÃO</v>
          </cell>
          <cell r="L1439" t="str">
            <v>INTERFERÊNCIA</v>
          </cell>
          <cell r="M1439" t="str">
            <v>TRANSACIONAL</v>
          </cell>
          <cell r="N1439" t="str">
            <v>SIM</v>
          </cell>
          <cell r="O1439" t="str">
            <v>CSC</v>
          </cell>
        </row>
        <row r="1440">
          <cell r="B1440" t="str">
            <v>AT_1437</v>
          </cell>
          <cell r="C1440">
            <v>0</v>
          </cell>
          <cell r="D1440" t="str">
            <v>CONTÁBIL</v>
          </cell>
          <cell r="E1440">
            <v>0</v>
          </cell>
          <cell r="F1440" t="str">
            <v>Controladoria</v>
          </cell>
          <cell r="G1440" t="str">
            <v>Contabilidade</v>
          </cell>
          <cell r="H1440" t="str">
            <v>Elab Relatórios Gerenciais</v>
          </cell>
          <cell r="I1440">
            <v>157</v>
          </cell>
          <cell r="J1440" t="str">
            <v>Gerar relatório By item, exportar e enviar para responsável</v>
          </cell>
          <cell r="K1440" t="str">
            <v>NÃO</v>
          </cell>
          <cell r="L1440" t="str">
            <v>PROD. CONTÍNUA</v>
          </cell>
          <cell r="M1440" t="str">
            <v>TRANSACIONAL</v>
          </cell>
          <cell r="N1440" t="str">
            <v>SIM</v>
          </cell>
          <cell r="O1440" t="str">
            <v>CSC</v>
          </cell>
        </row>
        <row r="1441">
          <cell r="B1441" t="str">
            <v>AT_1438</v>
          </cell>
          <cell r="C1441">
            <v>0</v>
          </cell>
          <cell r="D1441" t="str">
            <v>CONTÁBIL</v>
          </cell>
          <cell r="E1441">
            <v>0</v>
          </cell>
          <cell r="F1441" t="str">
            <v>Controladoria</v>
          </cell>
          <cell r="G1441" t="str">
            <v>Contabilidade</v>
          </cell>
          <cell r="H1441" t="str">
            <v>Emitir NF de Cobertura Ind</v>
          </cell>
          <cell r="I1441">
            <v>158</v>
          </cell>
          <cell r="J1441" t="str">
            <v>Lançar NF de remessa, criar o pedido LN, gerar a NF de devolução, gerar relatório de consumo, pré-nota, solicitar acertos fiscais e lançar as NFs de retorno e devolução</v>
          </cell>
          <cell r="K1441" t="str">
            <v>NÃO</v>
          </cell>
          <cell r="L1441" t="str">
            <v>PROD. CONTÍNUA</v>
          </cell>
          <cell r="M1441" t="str">
            <v>TRANSACIONAL</v>
          </cell>
          <cell r="N1441" t="str">
            <v>SIM</v>
          </cell>
          <cell r="O1441" t="str">
            <v>CSC</v>
          </cell>
        </row>
        <row r="1442">
          <cell r="B1442" t="str">
            <v>AT_1439</v>
          </cell>
          <cell r="C1442">
            <v>0</v>
          </cell>
          <cell r="D1442" t="str">
            <v>CONTÁBIL</v>
          </cell>
          <cell r="E1442">
            <v>0</v>
          </cell>
          <cell r="F1442" t="str">
            <v>Controladoria</v>
          </cell>
          <cell r="G1442" t="str">
            <v>Contabilidade</v>
          </cell>
          <cell r="H1442" t="str">
            <v>Emitir NF Eletrônica</v>
          </cell>
          <cell r="I1442">
            <v>159</v>
          </cell>
          <cell r="J1442" t="str">
            <v>Verificar se formulário de solicitação está correto, Solicitar correção do Formulário,  Emitir e imprimir NF e Encaminhar para solicitante</v>
          </cell>
          <cell r="K1442" t="str">
            <v>NÃO</v>
          </cell>
          <cell r="L1442" t="str">
            <v>PROD. CONTÍNUA</v>
          </cell>
          <cell r="M1442" t="str">
            <v>NÃO TRANSACIONAL</v>
          </cell>
          <cell r="N1442" t="str">
            <v>SIM</v>
          </cell>
          <cell r="O1442" t="str">
            <v>CSC</v>
          </cell>
        </row>
        <row r="1443">
          <cell r="B1443" t="str">
            <v>AT_1440</v>
          </cell>
          <cell r="C1443">
            <v>0</v>
          </cell>
          <cell r="D1443" t="str">
            <v>CONTÁBIL</v>
          </cell>
          <cell r="E1443">
            <v>0</v>
          </cell>
          <cell r="F1443" t="str">
            <v>Controladoria</v>
          </cell>
          <cell r="G1443" t="str">
            <v>Contabilidade</v>
          </cell>
          <cell r="H1443" t="str">
            <v>Contabilização de Impostos</v>
          </cell>
          <cell r="I1443">
            <v>160</v>
          </cell>
          <cell r="J1443" t="str">
            <v>Separar valores por produtos, realizar rateio das contas que deverão ser lançadas, lançar manualmente no JDE</v>
          </cell>
          <cell r="K1443" t="str">
            <v>NÃO</v>
          </cell>
          <cell r="L1443" t="str">
            <v>PROD. CONTÍNUA</v>
          </cell>
          <cell r="M1443" t="str">
            <v>TRANSACIONAL</v>
          </cell>
          <cell r="N1443" t="str">
            <v>SIM</v>
          </cell>
          <cell r="O1443" t="str">
            <v>CSC</v>
          </cell>
        </row>
        <row r="1444">
          <cell r="B1444" t="str">
            <v>AT_1441</v>
          </cell>
          <cell r="C1444">
            <v>0</v>
          </cell>
          <cell r="D1444" t="str">
            <v>CONTÁBIL</v>
          </cell>
          <cell r="E1444">
            <v>0</v>
          </cell>
          <cell r="F1444" t="str">
            <v>Controladoria</v>
          </cell>
          <cell r="G1444" t="str">
            <v>Contabilidade</v>
          </cell>
          <cell r="H1444" t="str">
            <v>Cont. Juros e Variação Cambial sobre Contratos</v>
          </cell>
          <cell r="I1444">
            <v>161</v>
          </cell>
          <cell r="J1444" t="str">
            <v>Gerar relatório de variação cambial por contrato, relatório de juros de adiantamento por Contrato e enviar para validação da área comercial</v>
          </cell>
          <cell r="K1444" t="str">
            <v>NÃO</v>
          </cell>
          <cell r="L1444" t="str">
            <v>PROD. CONTÍNUA</v>
          </cell>
          <cell r="M1444" t="str">
            <v>TRANSACIONAL</v>
          </cell>
          <cell r="N1444" t="str">
            <v>SIM</v>
          </cell>
          <cell r="O1444" t="str">
            <v>CSC</v>
          </cell>
        </row>
        <row r="1445">
          <cell r="B1445" t="str">
            <v>AT_1442</v>
          </cell>
          <cell r="C1445">
            <v>0</v>
          </cell>
          <cell r="D1445" t="str">
            <v>CONTÁBIL</v>
          </cell>
          <cell r="E1445">
            <v>0</v>
          </cell>
          <cell r="F1445" t="str">
            <v>Controladoria</v>
          </cell>
          <cell r="G1445" t="str">
            <v>Contabilidade</v>
          </cell>
          <cell r="H1445" t="str">
            <v>Cont. Juros e Variação Cambial sobre Contratos</v>
          </cell>
          <cell r="I1445">
            <v>162</v>
          </cell>
          <cell r="J1445" t="str">
            <v>Verificar informações de Variação e Juros, enviar validação para contabilidade, importar planilha de variação cambial</v>
          </cell>
          <cell r="K1445" t="str">
            <v>NÃO</v>
          </cell>
          <cell r="L1445" t="str">
            <v>PROD. CONTÍNUA</v>
          </cell>
          <cell r="M1445" t="str">
            <v>TRANSACIONAL</v>
          </cell>
          <cell r="N1445" t="str">
            <v>SIM</v>
          </cell>
          <cell r="O1445" t="str">
            <v>CSC</v>
          </cell>
        </row>
        <row r="1446">
          <cell r="B1446" t="str">
            <v>AT_1443</v>
          </cell>
          <cell r="C1446">
            <v>0</v>
          </cell>
          <cell r="D1446" t="str">
            <v>CONTÁBIL</v>
          </cell>
          <cell r="E1446">
            <v>0</v>
          </cell>
          <cell r="F1446" t="str">
            <v>Controladoria</v>
          </cell>
          <cell r="G1446" t="str">
            <v>Contabilidade</v>
          </cell>
          <cell r="H1446" t="str">
            <v>Cont. Juros e Variação Cambial sobre Contratos</v>
          </cell>
          <cell r="I1446">
            <v>163</v>
          </cell>
          <cell r="J1446" t="str">
            <v>Contabilizar variação cambial sobre contratos, juros sobre contratos e enviar relatórios para controladoria SP</v>
          </cell>
          <cell r="K1446" t="str">
            <v>NÃO</v>
          </cell>
          <cell r="L1446" t="str">
            <v>PROD. CONTÍNUA</v>
          </cell>
          <cell r="M1446" t="str">
            <v>TRANSACIONAL</v>
          </cell>
          <cell r="N1446" t="str">
            <v>SIM</v>
          </cell>
          <cell r="O1446" t="str">
            <v>CSC</v>
          </cell>
        </row>
        <row r="1447">
          <cell r="B1447" t="str">
            <v>AT_1444</v>
          </cell>
          <cell r="C1447">
            <v>0</v>
          </cell>
          <cell r="D1447" t="str">
            <v>CONTÁBIL</v>
          </cell>
          <cell r="E1447">
            <v>0</v>
          </cell>
          <cell r="F1447" t="str">
            <v>Controladoria</v>
          </cell>
          <cell r="G1447" t="str">
            <v>Contabilidade</v>
          </cell>
          <cell r="H1447" t="str">
            <v>Cont. Inventários de Lenha e Arm. Terceiros</v>
          </cell>
          <cell r="I1447">
            <v>164</v>
          </cell>
          <cell r="J1447" t="str">
            <v>Verificar saldos iniciais e finais na planilha de inventário e consumo de lenha e gás, checar NF de Entrada e Devolução, contabilidade consumo de lenha e gás e corrigir lançamentos</v>
          </cell>
          <cell r="K1447" t="str">
            <v>NÃO</v>
          </cell>
          <cell r="L1447" t="str">
            <v>PROD. CONTÍNUA</v>
          </cell>
          <cell r="M1447" t="str">
            <v>TRANSACIONAL</v>
          </cell>
          <cell r="N1447" t="str">
            <v>SIM</v>
          </cell>
          <cell r="O1447" t="str">
            <v>CSC</v>
          </cell>
        </row>
        <row r="1448">
          <cell r="B1448" t="str">
            <v>AT_1445</v>
          </cell>
          <cell r="C1448">
            <v>0</v>
          </cell>
          <cell r="D1448" t="str">
            <v>CONTÁBIL</v>
          </cell>
          <cell r="E1448">
            <v>0</v>
          </cell>
          <cell r="F1448" t="str">
            <v>Controladoria</v>
          </cell>
          <cell r="G1448" t="str">
            <v>Contabilidade</v>
          </cell>
          <cell r="H1448" t="str">
            <v>Cont. Inventários de Lenha e Arm. Terceiros</v>
          </cell>
          <cell r="I1448">
            <v>165</v>
          </cell>
          <cell r="J1448" t="str">
            <v>Localizar notas fiscais de entrada do armazém de milho</v>
          </cell>
          <cell r="K1448" t="str">
            <v>NÃO</v>
          </cell>
          <cell r="L1448" t="str">
            <v>INTERFERÊNCIA</v>
          </cell>
          <cell r="M1448" t="str">
            <v>TRANSACIONAL</v>
          </cell>
          <cell r="N1448" t="str">
            <v>SIM</v>
          </cell>
          <cell r="O1448" t="str">
            <v>CSC</v>
          </cell>
        </row>
        <row r="1449">
          <cell r="B1449" t="str">
            <v>AT_1446</v>
          </cell>
          <cell r="C1449">
            <v>0</v>
          </cell>
          <cell r="D1449" t="str">
            <v>CONTÁBIL</v>
          </cell>
          <cell r="E1449">
            <v>0</v>
          </cell>
          <cell r="F1449" t="str">
            <v>Controladoria</v>
          </cell>
          <cell r="G1449" t="str">
            <v>Contabilidade</v>
          </cell>
          <cell r="H1449" t="str">
            <v>Cont. Inventários de Lenha e Arm. Terceiros</v>
          </cell>
          <cell r="I1449">
            <v>166</v>
          </cell>
          <cell r="J1449" t="str">
            <v>Realizar contabilização manual na BU de Soja e realocar lançamento por BU de Soja</v>
          </cell>
          <cell r="K1449" t="str">
            <v>NÃO</v>
          </cell>
          <cell r="L1449" t="str">
            <v>PROD. CONTÍNUA</v>
          </cell>
          <cell r="M1449" t="str">
            <v>TRANSACIONAL</v>
          </cell>
          <cell r="N1449" t="str">
            <v>SIM</v>
          </cell>
          <cell r="O1449" t="str">
            <v>CSC</v>
          </cell>
        </row>
        <row r="1450">
          <cell r="B1450" t="str">
            <v>AT_1447</v>
          </cell>
          <cell r="C1450">
            <v>0</v>
          </cell>
          <cell r="D1450" t="str">
            <v>CONTÁBIL</v>
          </cell>
          <cell r="E1450">
            <v>0</v>
          </cell>
          <cell r="F1450" t="str">
            <v>Controladoria</v>
          </cell>
          <cell r="G1450" t="str">
            <v>Contabilidade</v>
          </cell>
          <cell r="H1450" t="str">
            <v>Fechamento Contábil</v>
          </cell>
          <cell r="I1450">
            <v>167</v>
          </cell>
          <cell r="J1450" t="str">
            <v>Realizar provisões, contabilizar as transferências de estoques e confirmar estoque nas mãos de terceiros</v>
          </cell>
          <cell r="K1450" t="str">
            <v>NÃO</v>
          </cell>
          <cell r="L1450" t="str">
            <v>PROD. CONTÍNUA</v>
          </cell>
          <cell r="M1450" t="str">
            <v>TRANSACIONAL</v>
          </cell>
          <cell r="N1450" t="str">
            <v>SIM</v>
          </cell>
          <cell r="O1450" t="str">
            <v>CSC</v>
          </cell>
        </row>
        <row r="1451">
          <cell r="B1451" t="str">
            <v>AT_1448</v>
          </cell>
          <cell r="C1451">
            <v>0</v>
          </cell>
          <cell r="D1451" t="str">
            <v>CONTÁBIL</v>
          </cell>
          <cell r="E1451">
            <v>0</v>
          </cell>
          <cell r="F1451" t="str">
            <v>Controladoria</v>
          </cell>
          <cell r="G1451" t="str">
            <v>Contabilidade</v>
          </cell>
          <cell r="H1451" t="str">
            <v>Fechamento Contábil</v>
          </cell>
          <cell r="I1451">
            <v>168</v>
          </cell>
          <cell r="J1451" t="str">
            <v>Gerar relatório de contratos de compras em aberto e extrair planilha "Open Contracts", inserir o valor de mercado da soja e gerar os valores dos contratos em aberto</v>
          </cell>
          <cell r="K1451" t="str">
            <v>NÃO</v>
          </cell>
          <cell r="L1451" t="str">
            <v>PROD. CONTÍNUA</v>
          </cell>
          <cell r="M1451" t="str">
            <v>TRANSACIONAL</v>
          </cell>
          <cell r="N1451" t="str">
            <v>SIM</v>
          </cell>
          <cell r="O1451" t="str">
            <v>CSC</v>
          </cell>
        </row>
        <row r="1452">
          <cell r="B1452" t="str">
            <v>AT_1449</v>
          </cell>
          <cell r="C1452">
            <v>0</v>
          </cell>
          <cell r="D1452" t="str">
            <v>CONTÁBIL</v>
          </cell>
          <cell r="E1452">
            <v>0</v>
          </cell>
          <cell r="F1452" t="str">
            <v>Controladoria</v>
          </cell>
          <cell r="G1452" t="str">
            <v>Contabilidade</v>
          </cell>
          <cell r="H1452" t="str">
            <v>Fechamento Contábil</v>
          </cell>
          <cell r="I1452">
            <v>169</v>
          </cell>
          <cell r="J1452" t="str">
            <v>Gerar relatório de contratos de vendas em aberto, extrair planilha de preço líquido de venda, inserir o valor de mercado dos produtos e solicitar as informações que compõem o preço de venda</v>
          </cell>
          <cell r="K1452" t="str">
            <v>NÃO</v>
          </cell>
          <cell r="L1452" t="str">
            <v>PROD. CONTÍNUA</v>
          </cell>
          <cell r="M1452" t="str">
            <v>TRANSACIONAL</v>
          </cell>
          <cell r="N1452" t="str">
            <v>SIM</v>
          </cell>
          <cell r="O1452" t="str">
            <v>CSC</v>
          </cell>
        </row>
        <row r="1453">
          <cell r="B1453" t="str">
            <v>AT_1450</v>
          </cell>
          <cell r="C1453">
            <v>0</v>
          </cell>
          <cell r="D1453" t="str">
            <v>CONTÁBIL</v>
          </cell>
          <cell r="E1453">
            <v>0</v>
          </cell>
          <cell r="F1453" t="str">
            <v>Controladoria</v>
          </cell>
          <cell r="G1453" t="str">
            <v>Contabilidade</v>
          </cell>
          <cell r="H1453" t="str">
            <v>Fechamento Contábil</v>
          </cell>
          <cell r="I1453">
            <v>170</v>
          </cell>
          <cell r="J1453" t="str">
            <v>Gerar o balancete das contas contábeis, inserir valores no P&amp;L, realizar pré-check e enviar planilha para SP</v>
          </cell>
          <cell r="K1453" t="str">
            <v>NÃO</v>
          </cell>
          <cell r="L1453" t="str">
            <v>PROD. CONTÍNUA</v>
          </cell>
          <cell r="M1453" t="str">
            <v>TRANSACIONAL</v>
          </cell>
          <cell r="N1453" t="str">
            <v>SIM</v>
          </cell>
          <cell r="O1453" t="str">
            <v>CSC</v>
          </cell>
        </row>
        <row r="1454">
          <cell r="B1454" t="str">
            <v>AT_1451</v>
          </cell>
          <cell r="C1454">
            <v>0</v>
          </cell>
          <cell r="D1454" t="str">
            <v>CONTÁBIL</v>
          </cell>
          <cell r="E1454">
            <v>0</v>
          </cell>
          <cell r="F1454" t="str">
            <v>Controladoria</v>
          </cell>
          <cell r="G1454" t="str">
            <v>Contabilidade</v>
          </cell>
          <cell r="H1454" t="str">
            <v>Fechamento Contábil</v>
          </cell>
          <cell r="I1454">
            <v>171</v>
          </cell>
          <cell r="J1454" t="str">
            <v>Gerar balancete por companhia e moeda, realizar contabilizações e aprovar lote</v>
          </cell>
          <cell r="K1454" t="str">
            <v>NÃO</v>
          </cell>
          <cell r="L1454" t="str">
            <v>PROD. CONTÍNUA</v>
          </cell>
          <cell r="M1454" t="str">
            <v>TRANSACIONAL</v>
          </cell>
          <cell r="N1454" t="str">
            <v>SIM</v>
          </cell>
          <cell r="O1454" t="str">
            <v>CSC</v>
          </cell>
        </row>
        <row r="1455">
          <cell r="B1455" t="str">
            <v>AT_1452</v>
          </cell>
          <cell r="C1455">
            <v>0</v>
          </cell>
          <cell r="D1455" t="str">
            <v>CONTÁBIL</v>
          </cell>
          <cell r="E1455">
            <v>0</v>
          </cell>
          <cell r="F1455" t="str">
            <v>Controladoria</v>
          </cell>
          <cell r="G1455" t="str">
            <v>Contabilidade</v>
          </cell>
          <cell r="H1455" t="str">
            <v>Fechamento Contábil Santos</v>
          </cell>
          <cell r="I1455">
            <v>172</v>
          </cell>
          <cell r="J1455" t="str">
            <v>Realizar provisões inserir rateio dos custos administrativos por Divisão</v>
          </cell>
          <cell r="K1455" t="str">
            <v>NÃO</v>
          </cell>
          <cell r="L1455" t="str">
            <v>PROD. CONTÍNUA</v>
          </cell>
          <cell r="M1455" t="str">
            <v>TRANSACIONAL</v>
          </cell>
          <cell r="N1455" t="str">
            <v>SIM</v>
          </cell>
          <cell r="O1455" t="str">
            <v>CSC</v>
          </cell>
        </row>
        <row r="1456">
          <cell r="B1456" t="str">
            <v>AT_1453</v>
          </cell>
          <cell r="C1456">
            <v>0</v>
          </cell>
          <cell r="D1456" t="str">
            <v>CONTÁBIL</v>
          </cell>
          <cell r="E1456">
            <v>0</v>
          </cell>
          <cell r="F1456" t="str">
            <v>Controladoria</v>
          </cell>
          <cell r="G1456" t="str">
            <v>Contabilidade</v>
          </cell>
          <cell r="H1456" t="str">
            <v>Fechamento Contábil Santos</v>
          </cell>
          <cell r="I1456">
            <v>173</v>
          </cell>
          <cell r="J1456" t="str">
            <v>Gerar relatório da Conta de Razão do Mútuo, realizar transferências entre contas, gerar cálculo na planilha de mútuo e enviar para Controladoria SP</v>
          </cell>
          <cell r="K1456" t="str">
            <v>NÃO</v>
          </cell>
          <cell r="L1456" t="str">
            <v>PROD. CONTÍNUA</v>
          </cell>
          <cell r="M1456" t="str">
            <v>TRANSACIONAL</v>
          </cell>
          <cell r="N1456" t="str">
            <v>SIM</v>
          </cell>
          <cell r="O1456" t="str">
            <v>CSC</v>
          </cell>
        </row>
        <row r="1457">
          <cell r="B1457" t="str">
            <v>AT_1454</v>
          </cell>
          <cell r="C1457">
            <v>0</v>
          </cell>
          <cell r="D1457" t="str">
            <v>CONTÁBIL</v>
          </cell>
          <cell r="E1457">
            <v>0</v>
          </cell>
          <cell r="F1457" t="str">
            <v>Controladoria</v>
          </cell>
          <cell r="G1457" t="str">
            <v>Contabilidade</v>
          </cell>
          <cell r="H1457" t="str">
            <v>Fechamento Contábil Santos</v>
          </cell>
          <cell r="I1457">
            <v>174</v>
          </cell>
          <cell r="J1457" t="str">
            <v>Gera relatório do Razão para contas de exportação, inserir informações e enviar planilha para controladoria</v>
          </cell>
          <cell r="K1457" t="str">
            <v>NÃO</v>
          </cell>
          <cell r="L1457" t="str">
            <v>PROD. CONTÍNUA</v>
          </cell>
          <cell r="M1457" t="str">
            <v>TRANSACIONAL</v>
          </cell>
          <cell r="N1457" t="str">
            <v>SIM</v>
          </cell>
          <cell r="O1457" t="str">
            <v>CSC</v>
          </cell>
        </row>
        <row r="1458">
          <cell r="B1458" t="str">
            <v>AT_1455</v>
          </cell>
          <cell r="C1458">
            <v>0</v>
          </cell>
          <cell r="D1458" t="str">
            <v>CONTÁBIL</v>
          </cell>
          <cell r="E1458">
            <v>0</v>
          </cell>
          <cell r="F1458" t="str">
            <v>Controladoria</v>
          </cell>
          <cell r="G1458" t="str">
            <v>Contabilidade</v>
          </cell>
          <cell r="H1458" t="str">
            <v>Fechamento Contábil Santos</v>
          </cell>
          <cell r="I1458">
            <v>175</v>
          </cell>
          <cell r="J1458" t="str">
            <v>Gerar o balancete das contas contábeis, inserir valores no P&amp;L e conferir contas que tiveram divergência</v>
          </cell>
          <cell r="K1458" t="str">
            <v>NÃO</v>
          </cell>
          <cell r="L1458" t="str">
            <v>PROD. CONTÍNUA</v>
          </cell>
          <cell r="M1458" t="str">
            <v>TRANSACIONAL</v>
          </cell>
          <cell r="N1458" t="str">
            <v>SIM</v>
          </cell>
          <cell r="O1458" t="str">
            <v>CSC</v>
          </cell>
        </row>
        <row r="1459">
          <cell r="B1459" t="str">
            <v>AT_1456</v>
          </cell>
          <cell r="C1459">
            <v>0</v>
          </cell>
          <cell r="D1459" t="str">
            <v>CONTÁBIL</v>
          </cell>
          <cell r="E1459">
            <v>0</v>
          </cell>
          <cell r="F1459" t="str">
            <v>Controladoria</v>
          </cell>
          <cell r="G1459" t="str">
            <v>Contabilidade</v>
          </cell>
          <cell r="H1459" t="str">
            <v>Fechamento Rondonópolis</v>
          </cell>
          <cell r="I1459">
            <v>176</v>
          </cell>
          <cell r="J1459" t="str">
            <v>Gerar balancete comparativo</v>
          </cell>
          <cell r="K1459" t="str">
            <v>NÃO</v>
          </cell>
          <cell r="L1459" t="str">
            <v>PROD. CONTÍNUA</v>
          </cell>
          <cell r="M1459" t="str">
            <v>TRANSACIONAL</v>
          </cell>
          <cell r="N1459" t="str">
            <v>SIM</v>
          </cell>
          <cell r="O1459" t="str">
            <v>CSC</v>
          </cell>
        </row>
        <row r="1460">
          <cell r="B1460" t="str">
            <v>AT_1457</v>
          </cell>
          <cell r="C1460">
            <v>0</v>
          </cell>
          <cell r="D1460" t="str">
            <v>CONTÁBIL</v>
          </cell>
          <cell r="E1460">
            <v>0</v>
          </cell>
          <cell r="F1460" t="str">
            <v>Controladoria</v>
          </cell>
          <cell r="G1460" t="str">
            <v>Contabilidade</v>
          </cell>
          <cell r="H1460" t="str">
            <v>CTB_OVER HEDGE</v>
          </cell>
          <cell r="I1460">
            <v>177</v>
          </cell>
          <cell r="J1460" t="str">
            <v>Alimentar planilha de hedge, contabilizar valor de hedge e gerar relatório de expense consolidado</v>
          </cell>
          <cell r="K1460" t="str">
            <v>NÃO</v>
          </cell>
          <cell r="L1460" t="str">
            <v>PROD. CONTÍNUA</v>
          </cell>
          <cell r="M1460" t="str">
            <v>TRANSACIONAL</v>
          </cell>
          <cell r="N1460" t="str">
            <v>SIM</v>
          </cell>
          <cell r="O1460" t="str">
            <v>CSC</v>
          </cell>
        </row>
        <row r="1461">
          <cell r="B1461" t="str">
            <v>AT_1458</v>
          </cell>
          <cell r="C1461">
            <v>0</v>
          </cell>
          <cell r="D1461" t="str">
            <v>CONTÁBIL</v>
          </cell>
          <cell r="E1461">
            <v>0</v>
          </cell>
          <cell r="F1461" t="str">
            <v>Controladoria</v>
          </cell>
          <cell r="G1461" t="str">
            <v>Contabilidade</v>
          </cell>
          <cell r="H1461" t="str">
            <v>CTB_OVER HEDGE</v>
          </cell>
          <cell r="I1461">
            <v>178</v>
          </cell>
          <cell r="J1461" t="str">
            <v>Alimentar planilha consolidada de resultados, gerar balance em dólar, em reais gerar e o final, realizar ajustes, solicitar validação e encaminhar planilha para SP</v>
          </cell>
          <cell r="K1461" t="str">
            <v>NÃO</v>
          </cell>
          <cell r="L1461" t="str">
            <v>PROD. CONTÍNUA</v>
          </cell>
          <cell r="M1461" t="str">
            <v>TRANSACIONAL</v>
          </cell>
          <cell r="N1461" t="str">
            <v>SIM</v>
          </cell>
          <cell r="O1461" t="str">
            <v>CSC</v>
          </cell>
        </row>
        <row r="1462">
          <cell r="B1462" t="str">
            <v>AT_1459</v>
          </cell>
          <cell r="C1462">
            <v>0</v>
          </cell>
          <cell r="D1462" t="str">
            <v>CONTÁBIL</v>
          </cell>
          <cell r="E1462">
            <v>0</v>
          </cell>
          <cell r="F1462" t="str">
            <v>Controladoria</v>
          </cell>
          <cell r="G1462" t="str">
            <v>Contabilidade</v>
          </cell>
          <cell r="H1462" t="str">
            <v>CTB_PROVISAO DE CUSTOS DE ARMAZ</v>
          </cell>
          <cell r="I1462">
            <v>179</v>
          </cell>
          <cell r="J1462" t="str">
            <v>Gerar relatório de saídas, verificar se há provisões,  provisionar despesa e atualizar planilha de provisões</v>
          </cell>
          <cell r="K1462" t="str">
            <v>NÃO</v>
          </cell>
          <cell r="L1462" t="str">
            <v>PROD. CONTÍNUA</v>
          </cell>
          <cell r="M1462" t="str">
            <v>TRANSACIONAL</v>
          </cell>
          <cell r="N1462" t="str">
            <v>SIM</v>
          </cell>
          <cell r="O1462" t="str">
            <v>CSC</v>
          </cell>
        </row>
        <row r="1463">
          <cell r="B1463" t="str">
            <v>AT_1460</v>
          </cell>
          <cell r="C1463">
            <v>0</v>
          </cell>
          <cell r="D1463" t="str">
            <v>CONTÁBIL</v>
          </cell>
          <cell r="E1463">
            <v>0</v>
          </cell>
          <cell r="F1463" t="str">
            <v>Controladoria</v>
          </cell>
          <cell r="G1463" t="str">
            <v>Contabilidade</v>
          </cell>
          <cell r="H1463" t="str">
            <v>ROYALTIES MONSANTO</v>
          </cell>
          <cell r="I1463">
            <v>180</v>
          </cell>
          <cell r="J1463" t="str">
            <v>Gerar relatório de entradas da Monsanto, atualizar planilhas de contrato, gerar razão, conferências e lançar provisão de royalties</v>
          </cell>
          <cell r="K1463" t="str">
            <v>NÃO</v>
          </cell>
          <cell r="L1463" t="str">
            <v>PROD. CONTÍNUA</v>
          </cell>
          <cell r="M1463" t="str">
            <v>TRANSACIONAL</v>
          </cell>
          <cell r="N1463" t="str">
            <v>SIM</v>
          </cell>
          <cell r="O1463" t="str">
            <v>CSC</v>
          </cell>
        </row>
        <row r="1464">
          <cell r="B1464" t="str">
            <v>AT_1461</v>
          </cell>
          <cell r="C1464">
            <v>0</v>
          </cell>
          <cell r="D1464" t="str">
            <v>CONTÁBIL</v>
          </cell>
          <cell r="E1464">
            <v>0</v>
          </cell>
          <cell r="F1464" t="str">
            <v>Controladoria</v>
          </cell>
          <cell r="G1464" t="str">
            <v>Contabilidade</v>
          </cell>
          <cell r="H1464" t="str">
            <v>Calcular Sobra Esperada</v>
          </cell>
          <cell r="I1464">
            <v>181</v>
          </cell>
          <cell r="J1464" t="str">
            <v>Gerar relatório de cargas de entrada, extrair as cargas com desconto na classificação, consolidar as informações, gerar cálculo de sobra esperada, alimentar a planilha de inventário físico e enviar para Controladoria SP</v>
          </cell>
          <cell r="K1464" t="str">
            <v>NÃO</v>
          </cell>
          <cell r="L1464" t="str">
            <v>PROD. CONTÍNUA</v>
          </cell>
          <cell r="M1464" t="str">
            <v>TRANSACIONAL</v>
          </cell>
          <cell r="N1464" t="str">
            <v>SIM</v>
          </cell>
          <cell r="O1464" t="str">
            <v>CSC</v>
          </cell>
        </row>
        <row r="1465">
          <cell r="B1465" t="str">
            <v>AT_1462</v>
          </cell>
          <cell r="C1465">
            <v>0</v>
          </cell>
          <cell r="D1465" t="str">
            <v>CONTÁBIL</v>
          </cell>
          <cell r="E1465">
            <v>0</v>
          </cell>
          <cell r="F1465" t="str">
            <v>Controladoria</v>
          </cell>
          <cell r="G1465" t="str">
            <v>Contabilidade</v>
          </cell>
          <cell r="H1465" t="str">
            <v>CONCILIACAO BANCARIA</v>
          </cell>
          <cell r="I1465">
            <v>182</v>
          </cell>
          <cell r="J1465" t="str">
            <v>Atualizar planilha de conciliação, gerar razão, gerar relatório de saídas, gerar razão de taxas, atualizar taxas pagas, realizar conferência com Razão, anexar extratos do mês e transferir resultado para a conta de IDT</v>
          </cell>
          <cell r="K1465" t="str">
            <v>NÃO</v>
          </cell>
          <cell r="L1465" t="str">
            <v>PROD. CONTÍNUA</v>
          </cell>
          <cell r="M1465" t="str">
            <v>TRANSACIONAL</v>
          </cell>
          <cell r="N1465" t="str">
            <v>SIM</v>
          </cell>
          <cell r="O1465" t="str">
            <v>CSC</v>
          </cell>
        </row>
        <row r="1466">
          <cell r="B1466" t="str">
            <v>AT_1463</v>
          </cell>
          <cell r="C1466">
            <v>0</v>
          </cell>
          <cell r="D1466" t="str">
            <v>CONTÁBIL</v>
          </cell>
          <cell r="E1466">
            <v>0</v>
          </cell>
          <cell r="F1466" t="str">
            <v>Controladoria</v>
          </cell>
          <cell r="G1466" t="str">
            <v>Contabilidade</v>
          </cell>
          <cell r="H1466" t="str">
            <v>Cont Frete p/ Form Lote</v>
          </cell>
          <cell r="I1466">
            <v>183</v>
          </cell>
          <cell r="J1466" t="str">
            <v>Gerar razão das contas de custo de frete, extrair relatório para planilha suporte, extrair do Kardex a quantidade de produtos exportados, calcula o custo do frete e realizar lançamento de dedução de receita</v>
          </cell>
          <cell r="K1466" t="str">
            <v>NÃO</v>
          </cell>
          <cell r="L1466" t="str">
            <v>PROD. CONTÍNUA</v>
          </cell>
          <cell r="M1466" t="str">
            <v>NÃO TRANSACIONAL</v>
          </cell>
          <cell r="N1466" t="str">
            <v>SIM</v>
          </cell>
          <cell r="O1466" t="str">
            <v>CSC</v>
          </cell>
        </row>
        <row r="1467">
          <cell r="B1467" t="str">
            <v>AT_1464</v>
          </cell>
          <cell r="C1467">
            <v>0</v>
          </cell>
          <cell r="D1467" t="str">
            <v>CONTÁBIL</v>
          </cell>
          <cell r="E1467">
            <v>0</v>
          </cell>
          <cell r="F1467" t="str">
            <v>Controladoria</v>
          </cell>
          <cell r="G1467" t="str">
            <v>Contabilidade</v>
          </cell>
          <cell r="H1467" t="str">
            <v>Cont Imp de RAF</v>
          </cell>
          <cell r="I1467">
            <v>184</v>
          </cell>
          <cell r="J1467" t="str">
            <v>Imprimir o prontuário do processo de importação, coletar assinatura do Controller, Enviar para célula de entrada realizar o adiantamento a Intergate</v>
          </cell>
          <cell r="K1467" t="str">
            <v>NÃO</v>
          </cell>
          <cell r="L1467" t="str">
            <v>PROD. CONTÍNUA</v>
          </cell>
          <cell r="M1467" t="str">
            <v>TRANSACIONAL</v>
          </cell>
          <cell r="N1467" t="str">
            <v>SIM</v>
          </cell>
          <cell r="O1467" t="str">
            <v>CSC</v>
          </cell>
        </row>
        <row r="1468">
          <cell r="B1468" t="str">
            <v>AT_1465</v>
          </cell>
          <cell r="C1468">
            <v>0</v>
          </cell>
          <cell r="D1468" t="str">
            <v>CONTÁBIL</v>
          </cell>
          <cell r="E1468">
            <v>0</v>
          </cell>
          <cell r="F1468" t="str">
            <v>Controladoria</v>
          </cell>
          <cell r="G1468" t="str">
            <v>Contabilidade</v>
          </cell>
          <cell r="H1468" t="str">
            <v>Cont Imp de RAF</v>
          </cell>
          <cell r="I1468">
            <v>185</v>
          </cell>
          <cell r="J1468" t="str">
            <v>Conferir contabilização da NF, recontabilizar a contabilização para ADMI, estornar lançamento em dólar e lançar valor em dólar com a taxa do dia</v>
          </cell>
          <cell r="K1468" t="str">
            <v>NÃO</v>
          </cell>
          <cell r="L1468" t="str">
            <v>PROD. CONTÍNUA</v>
          </cell>
          <cell r="M1468" t="str">
            <v>TRANSACIONAL</v>
          </cell>
          <cell r="N1468" t="str">
            <v>SIM</v>
          </cell>
          <cell r="O1468" t="str">
            <v>CSC</v>
          </cell>
        </row>
        <row r="1469">
          <cell r="B1469" t="str">
            <v>AT_1466</v>
          </cell>
          <cell r="C1469">
            <v>0</v>
          </cell>
          <cell r="D1469" t="str">
            <v>CONTÁBIL</v>
          </cell>
          <cell r="E1469">
            <v>0</v>
          </cell>
          <cell r="F1469" t="str">
            <v>Controladoria</v>
          </cell>
          <cell r="G1469" t="str">
            <v>Contabilidade</v>
          </cell>
          <cell r="H1469" t="str">
            <v>Cont Imp de RAF</v>
          </cell>
          <cell r="I1469">
            <v>186</v>
          </cell>
          <cell r="J1469" t="str">
            <v xml:space="preserve"> Ajustar manualmente o Kardex e o valor em dólar, preencher planilha de nacionalização , informar contabilizações necessárias e enviar documentos</v>
          </cell>
          <cell r="K1469" t="str">
            <v>NÃO</v>
          </cell>
          <cell r="L1469" t="str">
            <v>PROD. CONTÍNUA</v>
          </cell>
          <cell r="M1469" t="str">
            <v>TRANSACIONAL</v>
          </cell>
          <cell r="N1469" t="str">
            <v>SIM</v>
          </cell>
          <cell r="O1469" t="str">
            <v>CSC</v>
          </cell>
        </row>
        <row r="1470">
          <cell r="B1470" t="str">
            <v>AT_1467</v>
          </cell>
          <cell r="C1470">
            <v>0</v>
          </cell>
          <cell r="D1470" t="str">
            <v>CONTÁBIL</v>
          </cell>
          <cell r="E1470">
            <v>0</v>
          </cell>
          <cell r="F1470" t="str">
            <v>Controladoria</v>
          </cell>
          <cell r="G1470" t="str">
            <v>Contabilidade</v>
          </cell>
          <cell r="H1470" t="str">
            <v>Contabilização PIS_Cofins</v>
          </cell>
          <cell r="I1470">
            <v>187</v>
          </cell>
          <cell r="J1470" t="str">
            <v>Gerar razão, identificar valores a receber e a pagar, verificar se saldo é igual a POSI e lançar valor a pagar ou a receber</v>
          </cell>
          <cell r="K1470" t="str">
            <v>NÃO</v>
          </cell>
          <cell r="L1470" t="str">
            <v>PROD. CONTÍNUA</v>
          </cell>
          <cell r="M1470" t="str">
            <v>TRANSACIONAL</v>
          </cell>
          <cell r="N1470" t="str">
            <v>SIM</v>
          </cell>
          <cell r="O1470" t="str">
            <v>CSC</v>
          </cell>
        </row>
        <row r="1471">
          <cell r="B1471" t="str">
            <v>AT_1468</v>
          </cell>
          <cell r="C1471">
            <v>0</v>
          </cell>
          <cell r="D1471" t="str">
            <v>CONTÁBIL</v>
          </cell>
          <cell r="E1471">
            <v>0</v>
          </cell>
          <cell r="F1471" t="str">
            <v>Controladoria</v>
          </cell>
          <cell r="G1471" t="str">
            <v>Contabilidade</v>
          </cell>
          <cell r="H1471" t="str">
            <v>Contabilizar Consumo</v>
          </cell>
          <cell r="I1471">
            <v>188</v>
          </cell>
          <cell r="J1471" t="str">
            <v>Exportar relatório, analisar produtos consumidos, enviar para almoxarifado, baixar no centro de custo e contabilizar consumos</v>
          </cell>
          <cell r="K1471" t="str">
            <v>NÃO</v>
          </cell>
          <cell r="L1471" t="str">
            <v>PROD. CONTÍNUA</v>
          </cell>
          <cell r="M1471" t="str">
            <v>TRANSACIONAL</v>
          </cell>
          <cell r="N1471" t="str">
            <v>SIM</v>
          </cell>
          <cell r="O1471" t="str">
            <v>CSC</v>
          </cell>
        </row>
        <row r="1472">
          <cell r="B1472" t="str">
            <v>AT_1469</v>
          </cell>
          <cell r="C1472">
            <v>0</v>
          </cell>
          <cell r="D1472" t="str">
            <v>CONTÁBIL</v>
          </cell>
          <cell r="E1472">
            <v>0</v>
          </cell>
          <cell r="F1472" t="str">
            <v>Controladoria</v>
          </cell>
          <cell r="G1472" t="str">
            <v>Contabilidade</v>
          </cell>
          <cell r="H1472" t="str">
            <v>Contr Estoque Diário</v>
          </cell>
          <cell r="I1472">
            <v>189</v>
          </cell>
          <cell r="J1472" t="str">
            <v>Gerar relatório de entradas por filial, alimentar planilha do controle de estoque e calcular o saldo do dia</v>
          </cell>
          <cell r="K1472" t="str">
            <v>NÃO</v>
          </cell>
          <cell r="L1472" t="str">
            <v>PROD. CONTÍNUA</v>
          </cell>
          <cell r="M1472" t="str">
            <v>TRANSACIONAL</v>
          </cell>
          <cell r="N1472" t="str">
            <v>SIM</v>
          </cell>
          <cell r="O1472" t="str">
            <v>CSC</v>
          </cell>
        </row>
        <row r="1473">
          <cell r="B1473" t="str">
            <v>AT_1470</v>
          </cell>
          <cell r="C1473">
            <v>0</v>
          </cell>
          <cell r="D1473" t="str">
            <v>CONTÁBIL</v>
          </cell>
          <cell r="E1473">
            <v>0</v>
          </cell>
          <cell r="F1473" t="str">
            <v>Controladoria</v>
          </cell>
          <cell r="G1473" t="str">
            <v>Contabilidade</v>
          </cell>
          <cell r="H1473" t="str">
            <v>Controlar Licenças</v>
          </cell>
          <cell r="I1473">
            <v>190</v>
          </cell>
          <cell r="J1473" t="str">
            <v>Obter documentações necessários, solicitar renovação da licença, enviar documentações obtidas, realizar ajustes e gerar relatório de licenças</v>
          </cell>
          <cell r="K1473" t="str">
            <v>NÃO</v>
          </cell>
          <cell r="L1473" t="str">
            <v>INTERFERÊNCIA</v>
          </cell>
          <cell r="M1473" t="str">
            <v>TRANSACIONAL</v>
          </cell>
          <cell r="N1473" t="str">
            <v>SIM</v>
          </cell>
          <cell r="O1473" t="str">
            <v>CSC</v>
          </cell>
        </row>
        <row r="1474">
          <cell r="B1474" t="str">
            <v>AT_1471</v>
          </cell>
          <cell r="C1474">
            <v>0</v>
          </cell>
          <cell r="D1474" t="str">
            <v>CONTÁBIL</v>
          </cell>
          <cell r="E1474">
            <v>0</v>
          </cell>
          <cell r="F1474" t="str">
            <v>Controladoria</v>
          </cell>
          <cell r="G1474" t="str">
            <v>Contabilidade</v>
          </cell>
          <cell r="H1474" t="str">
            <v>CTB_CONTROLE DE PDD</v>
          </cell>
          <cell r="I1474">
            <v>191</v>
          </cell>
          <cell r="J1474" t="str">
            <v>Atualizar planilha de controle de PDD, contabilizar provisão, gerar relatório de contas a receber e de contas a receber de terceiros</v>
          </cell>
          <cell r="K1474" t="str">
            <v>NÃO</v>
          </cell>
          <cell r="L1474" t="str">
            <v>PROD. CONTÍNUA</v>
          </cell>
          <cell r="M1474" t="str">
            <v>TRANSACIONAL</v>
          </cell>
          <cell r="N1474" t="str">
            <v>SIM</v>
          </cell>
          <cell r="O1474" t="str">
            <v>CSC</v>
          </cell>
        </row>
        <row r="1475">
          <cell r="B1475" t="str">
            <v>AT_1472</v>
          </cell>
          <cell r="C1475">
            <v>0</v>
          </cell>
          <cell r="D1475" t="str">
            <v>CONTÁBIL</v>
          </cell>
          <cell r="E1475">
            <v>0</v>
          </cell>
          <cell r="F1475" t="str">
            <v>Controladoria</v>
          </cell>
          <cell r="G1475" t="str">
            <v>Contabilidade</v>
          </cell>
          <cell r="H1475" t="str">
            <v>Cubicagem</v>
          </cell>
          <cell r="I1475">
            <v>192</v>
          </cell>
          <cell r="J1475" t="str">
            <v>Solicitar a cubicagem, conciliar valores das filiais, extrair relatório contábil, insistir explicações e enviar planilha para Fiscal de SP</v>
          </cell>
          <cell r="K1475" t="str">
            <v>NÃO</v>
          </cell>
          <cell r="L1475" t="str">
            <v>INTERFERÊNCIA</v>
          </cell>
          <cell r="M1475" t="str">
            <v>TRANSACIONAL</v>
          </cell>
          <cell r="N1475" t="str">
            <v>SIM</v>
          </cell>
          <cell r="O1475" t="str">
            <v>CSC</v>
          </cell>
        </row>
        <row r="1476">
          <cell r="B1476" t="str">
            <v>AT_1473</v>
          </cell>
          <cell r="C1476">
            <v>0</v>
          </cell>
          <cell r="D1476" t="str">
            <v>CONTÁBIL</v>
          </cell>
          <cell r="E1476">
            <v>0</v>
          </cell>
          <cell r="F1476" t="str">
            <v>Controladoria</v>
          </cell>
          <cell r="G1476" t="str">
            <v>Contabilidade</v>
          </cell>
          <cell r="H1476" t="str">
            <v>Reconciliação Contábil</v>
          </cell>
          <cell r="I1476">
            <v>193</v>
          </cell>
          <cell r="J1476" t="str">
            <v>Gerar balancete das contas contábeis, gerar relatórios suporte, alimentar a planilha de Kardex, verificar a necessidade de ajuste, verificar a origem da diferença e ajustar manualmente</v>
          </cell>
          <cell r="K1476" t="str">
            <v>NÃO</v>
          </cell>
          <cell r="L1476" t="str">
            <v>PROD. CONTÍNUA</v>
          </cell>
          <cell r="M1476" t="str">
            <v>TRANSACIONAL</v>
          </cell>
          <cell r="N1476" t="str">
            <v>SIM</v>
          </cell>
          <cell r="O1476" t="str">
            <v>CSC</v>
          </cell>
        </row>
        <row r="1477">
          <cell r="B1477" t="str">
            <v>AT_1474</v>
          </cell>
          <cell r="C1477">
            <v>0</v>
          </cell>
          <cell r="D1477" t="str">
            <v>CONTÁBIL</v>
          </cell>
          <cell r="E1477">
            <v>0</v>
          </cell>
          <cell r="F1477" t="str">
            <v>Controladoria</v>
          </cell>
          <cell r="G1477" t="str">
            <v>Contabilidade</v>
          </cell>
          <cell r="H1477" t="str">
            <v>Contabilizar Inventário de Matéria Prima</v>
          </cell>
          <cell r="I1477">
            <v>194</v>
          </cell>
          <cell r="J1477" t="str">
            <v>Informar data do inventário, consolidar dados da contagem, gerar relatório de saldo das movimentações, gerar evolução do estoque e Kardex, verificar divergências, consolidar dados da recontagem e realizar ajustes</v>
          </cell>
          <cell r="K1477" t="str">
            <v>NÃO</v>
          </cell>
          <cell r="L1477" t="str">
            <v>INTERFERÊNCIA</v>
          </cell>
          <cell r="M1477" t="str">
            <v>TRANSACIONAL</v>
          </cell>
          <cell r="N1477" t="str">
            <v>SIM</v>
          </cell>
          <cell r="O1477" t="str">
            <v>CSC</v>
          </cell>
        </row>
        <row r="1478">
          <cell r="B1478" t="str">
            <v>AT_1475</v>
          </cell>
          <cell r="C1478">
            <v>0</v>
          </cell>
          <cell r="D1478" t="str">
            <v>CONTÁBIL</v>
          </cell>
          <cell r="E1478">
            <v>0</v>
          </cell>
          <cell r="F1478" t="str">
            <v>Controladoria</v>
          </cell>
          <cell r="G1478" t="str">
            <v>Contabilidade</v>
          </cell>
          <cell r="H1478" t="str">
            <v>Contabilizar Inventário de Químicos</v>
          </cell>
          <cell r="I1478">
            <v>195</v>
          </cell>
          <cell r="J1478" t="str">
            <v>Atualizar planilha de saldos, consolidar dados da contagem, gerar relatório de consumo e estoque, atualizar planilha de saldos e realizar ajustes quando necessário e informar saldo aos responsáveis</v>
          </cell>
          <cell r="K1478" t="str">
            <v>NÃO</v>
          </cell>
          <cell r="L1478" t="str">
            <v>PROD. CONTÍNUA</v>
          </cell>
          <cell r="M1478" t="str">
            <v>NÃO TRANSACIONAL</v>
          </cell>
          <cell r="N1478" t="str">
            <v>SIM</v>
          </cell>
          <cell r="O1478" t="str">
            <v>CSC</v>
          </cell>
        </row>
        <row r="1479">
          <cell r="B1479" t="str">
            <v>AT_1476</v>
          </cell>
          <cell r="C1479">
            <v>0</v>
          </cell>
          <cell r="D1479" t="str">
            <v>CONTÁBIL</v>
          </cell>
          <cell r="E1479">
            <v>0</v>
          </cell>
          <cell r="F1479" t="str">
            <v>Controladoria</v>
          </cell>
          <cell r="G1479" t="str">
            <v>Contabilidade</v>
          </cell>
          <cell r="H1479" t="str">
            <v>Contabilizar Inventário</v>
          </cell>
          <cell r="I1479">
            <v>196</v>
          </cell>
          <cell r="J1479" t="str">
            <v>Gerar saldo de kardex, lançar saldo no livro fiscal de inventário, realizar conferência e identificar divergência</v>
          </cell>
          <cell r="K1479" t="str">
            <v>NÃO</v>
          </cell>
          <cell r="L1479" t="str">
            <v>PROD. CONTÍNUA</v>
          </cell>
          <cell r="M1479" t="str">
            <v>TRANSACIONAL</v>
          </cell>
          <cell r="N1479" t="str">
            <v>SIM</v>
          </cell>
          <cell r="O1479" t="str">
            <v>CSC</v>
          </cell>
        </row>
        <row r="1480">
          <cell r="B1480" t="str">
            <v>AT_1477</v>
          </cell>
          <cell r="C1480">
            <v>0</v>
          </cell>
          <cell r="D1480" t="str">
            <v>CONTÁBIL</v>
          </cell>
          <cell r="E1480">
            <v>0</v>
          </cell>
          <cell r="F1480" t="str">
            <v>Controladoria</v>
          </cell>
          <cell r="G1480" t="str">
            <v>Contabilidade</v>
          </cell>
          <cell r="H1480" t="str">
            <v>Elaborar Kardex</v>
          </cell>
          <cell r="I1480">
            <v>197</v>
          </cell>
          <cell r="J1480" t="str">
            <v>Gerar relatório de kardex sintético e analítico, consolidar relatórios, realizar ajustes, gerar cálculo de consumo e realizar ajuste no Kardex</v>
          </cell>
          <cell r="K1480" t="str">
            <v>NÃO</v>
          </cell>
          <cell r="L1480" t="str">
            <v>PROD. CONTÍNUA</v>
          </cell>
          <cell r="M1480" t="str">
            <v>TRANSACIONAL</v>
          </cell>
          <cell r="N1480" t="str">
            <v>SIM</v>
          </cell>
          <cell r="O1480" t="str">
            <v>CSC</v>
          </cell>
        </row>
        <row r="1481">
          <cell r="B1481" t="str">
            <v>AT_1478</v>
          </cell>
          <cell r="C1481">
            <v>0</v>
          </cell>
          <cell r="D1481" t="str">
            <v>CONTÁBIL</v>
          </cell>
          <cell r="E1481">
            <v>0</v>
          </cell>
          <cell r="F1481" t="str">
            <v>Controladoria</v>
          </cell>
          <cell r="G1481" t="str">
            <v>Contabilidade</v>
          </cell>
          <cell r="H1481" t="str">
            <v>Aprovação de Compras AFE</v>
          </cell>
          <cell r="I1481">
            <v>198</v>
          </cell>
          <cell r="J1481" t="str">
            <v>Avaliar Pedidos de Compras,  Verificar aderencia à Política e Aprovar ou rejeitar pedido</v>
          </cell>
          <cell r="K1481" t="str">
            <v>NÃO</v>
          </cell>
          <cell r="L1481" t="str">
            <v>INTERFERÊNCIA</v>
          </cell>
          <cell r="M1481" t="str">
            <v>NÃO TRANSACIONAL</v>
          </cell>
          <cell r="N1481" t="str">
            <v>SIM</v>
          </cell>
          <cell r="O1481" t="str">
            <v>CSC</v>
          </cell>
        </row>
        <row r="1482">
          <cell r="B1482" t="str">
            <v>AT_1479</v>
          </cell>
          <cell r="C1482">
            <v>0</v>
          </cell>
          <cell r="D1482" t="str">
            <v>CONTÁBIL</v>
          </cell>
          <cell r="E1482">
            <v>0</v>
          </cell>
          <cell r="F1482" t="str">
            <v>Controladoria</v>
          </cell>
          <cell r="G1482" t="str">
            <v>Contabilidade</v>
          </cell>
          <cell r="H1482" t="str">
            <v>Aprovação de Compras AFE</v>
          </cell>
          <cell r="I1482">
            <v>199</v>
          </cell>
          <cell r="J1482" t="str">
            <v>Gerar Nº de AFE, Inserir Nº da AFE no Pedido, Informar solicitante da aprovação, Cadastar solicitante quando necessário e arquivar NF</v>
          </cell>
          <cell r="K1482" t="str">
            <v>NÃO</v>
          </cell>
          <cell r="L1482" t="str">
            <v>PROD. CONTÍNUA</v>
          </cell>
          <cell r="M1482" t="str">
            <v>TRANSACIONAL</v>
          </cell>
          <cell r="N1482" t="str">
            <v>SIM</v>
          </cell>
          <cell r="O1482" t="str">
            <v>CSC</v>
          </cell>
        </row>
        <row r="1483">
          <cell r="B1483" t="str">
            <v>AT_1480</v>
          </cell>
          <cell r="C1483">
            <v>0</v>
          </cell>
          <cell r="D1483" t="str">
            <v>CONTÁBIL</v>
          </cell>
          <cell r="E1483">
            <v>0</v>
          </cell>
          <cell r="F1483" t="str">
            <v>Controladoria</v>
          </cell>
          <cell r="G1483" t="str">
            <v>Contabilidade</v>
          </cell>
          <cell r="H1483" t="str">
            <v>Consolidação Brasil</v>
          </cell>
          <cell r="I1483">
            <v>200</v>
          </cell>
          <cell r="J1483" t="str">
            <v>Gerar Relatório de AFEs, Analisar informações, Gerar Informações no Web Report, Processar Informações no Web Report</v>
          </cell>
          <cell r="K1483" t="str">
            <v>NÃO</v>
          </cell>
          <cell r="L1483" t="str">
            <v>PROD. CONTÍNUA</v>
          </cell>
          <cell r="M1483" t="str">
            <v>TRANSACIONAL</v>
          </cell>
          <cell r="N1483" t="str">
            <v>SIM</v>
          </cell>
          <cell r="O1483" t="str">
            <v>CSC</v>
          </cell>
        </row>
        <row r="1484">
          <cell r="B1484" t="str">
            <v>AT_1481</v>
          </cell>
          <cell r="C1484">
            <v>0</v>
          </cell>
          <cell r="D1484" t="str">
            <v>CONTÁBIL</v>
          </cell>
          <cell r="E1484">
            <v>0</v>
          </cell>
          <cell r="F1484" t="str">
            <v>Controladoria</v>
          </cell>
          <cell r="G1484" t="str">
            <v>Contabilidade</v>
          </cell>
          <cell r="H1484" t="str">
            <v>Aprovação de Compras AFE</v>
          </cell>
          <cell r="I1484">
            <v>201</v>
          </cell>
          <cell r="J1484" t="str">
            <v>Avaliar Pedidos de Compras,  Verificar aderencia à Política e Aprovar ou rejeitar pedido</v>
          </cell>
          <cell r="K1484" t="str">
            <v>NÃO</v>
          </cell>
          <cell r="L1484" t="str">
            <v>INTERFERÊNCIA</v>
          </cell>
          <cell r="M1484" t="str">
            <v>TRANSACIONAL</v>
          </cell>
          <cell r="N1484" t="str">
            <v>SIM</v>
          </cell>
          <cell r="O1484" t="str">
            <v>CSC</v>
          </cell>
        </row>
        <row r="1485">
          <cell r="B1485" t="str">
            <v>AT_1482</v>
          </cell>
          <cell r="C1485">
            <v>0</v>
          </cell>
          <cell r="D1485" t="str">
            <v>FISCAL</v>
          </cell>
          <cell r="E1485">
            <v>0</v>
          </cell>
          <cell r="F1485" t="str">
            <v>Controladoria</v>
          </cell>
          <cell r="G1485" t="str">
            <v>Gerir Fiscal</v>
          </cell>
          <cell r="H1485" t="str">
            <v>Ob Acess Fed - ITR</v>
          </cell>
          <cell r="I1485">
            <v>1</v>
          </cell>
          <cell r="J1485" t="str">
            <v>Baixar aplicativo, Importar arquivo do ano anterior, alterar data e Verificar se houve mudança no território</v>
          </cell>
          <cell r="K1485" t="str">
            <v>NÃO</v>
          </cell>
          <cell r="L1485">
            <v>0</v>
          </cell>
          <cell r="M1485" t="str">
            <v>TRANSACIONAL</v>
          </cell>
          <cell r="N1485" t="str">
            <v>SIM</v>
          </cell>
          <cell r="O1485" t="str">
            <v>CSC</v>
          </cell>
        </row>
        <row r="1486">
          <cell r="B1486" t="str">
            <v>AT_1483</v>
          </cell>
          <cell r="C1486">
            <v>0</v>
          </cell>
          <cell r="D1486" t="str">
            <v>FISCAL</v>
          </cell>
          <cell r="E1486">
            <v>0</v>
          </cell>
          <cell r="F1486" t="str">
            <v>Controladoria</v>
          </cell>
          <cell r="G1486" t="str">
            <v>Gerir Fiscal</v>
          </cell>
          <cell r="H1486" t="str">
            <v>Ob Acess Fed - ITR</v>
          </cell>
          <cell r="I1486">
            <v>2</v>
          </cell>
          <cell r="J1486" t="str">
            <v>Baixar aplicativo, Solicitar informações sobre terrenos e documentos</v>
          </cell>
          <cell r="K1486" t="str">
            <v>NÃO</v>
          </cell>
          <cell r="L1486">
            <v>0</v>
          </cell>
          <cell r="M1486" t="str">
            <v>TRANSACIONAL</v>
          </cell>
          <cell r="N1486" t="str">
            <v>SIM</v>
          </cell>
          <cell r="O1486" t="str">
            <v>CSC</v>
          </cell>
        </row>
        <row r="1487">
          <cell r="B1487" t="str">
            <v>AT_1484</v>
          </cell>
          <cell r="C1487">
            <v>0</v>
          </cell>
          <cell r="D1487" t="str">
            <v>FISCAL</v>
          </cell>
          <cell r="E1487">
            <v>0</v>
          </cell>
          <cell r="F1487" t="str">
            <v>Controladoria</v>
          </cell>
          <cell r="G1487" t="str">
            <v>Gerir Fiscal</v>
          </cell>
          <cell r="H1487" t="str">
            <v>Ob Acess Fed - ITR</v>
          </cell>
          <cell r="I1487">
            <v>3</v>
          </cell>
          <cell r="J1487" t="str">
            <v>Preencher Declaração, Transmitir Declaração e imprimir protocolo e guia</v>
          </cell>
          <cell r="K1487" t="str">
            <v>NÃO</v>
          </cell>
          <cell r="L1487">
            <v>0</v>
          </cell>
          <cell r="M1487" t="str">
            <v>TRANSACIONAL</v>
          </cell>
          <cell r="N1487" t="str">
            <v>SIM</v>
          </cell>
          <cell r="O1487" t="str">
            <v>CSC</v>
          </cell>
        </row>
        <row r="1488">
          <cell r="B1488" t="str">
            <v>AT_1485</v>
          </cell>
          <cell r="C1488">
            <v>0</v>
          </cell>
          <cell r="D1488" t="str">
            <v>FISCAL</v>
          </cell>
          <cell r="E1488">
            <v>0</v>
          </cell>
          <cell r="F1488" t="str">
            <v>Controladoria</v>
          </cell>
          <cell r="G1488" t="str">
            <v>Gerir Fiscal</v>
          </cell>
          <cell r="H1488" t="str">
            <v>Ob Acess Fed - ITR</v>
          </cell>
          <cell r="I1488">
            <v>4</v>
          </cell>
          <cell r="J1488" t="str">
            <v>Gerar RC, Solicitar aprovação, Gerar OC, Enviar para Lançamento, Imprimir processo e arquivar documentos</v>
          </cell>
          <cell r="K1488" t="str">
            <v>NÃO</v>
          </cell>
          <cell r="L1488">
            <v>0</v>
          </cell>
          <cell r="M1488" t="str">
            <v>TRANSACIONAL</v>
          </cell>
          <cell r="N1488" t="str">
            <v>SIM</v>
          </cell>
          <cell r="O1488" t="str">
            <v>CSC</v>
          </cell>
        </row>
        <row r="1489">
          <cell r="B1489" t="str">
            <v>AT_1486</v>
          </cell>
          <cell r="C1489">
            <v>0</v>
          </cell>
          <cell r="D1489" t="str">
            <v>FISCAL</v>
          </cell>
          <cell r="E1489">
            <v>0</v>
          </cell>
          <cell r="F1489" t="str">
            <v>Controladoria</v>
          </cell>
          <cell r="G1489" t="str">
            <v>Gerir Fiscal</v>
          </cell>
          <cell r="H1489" t="str">
            <v>Ap Imp Est - CIAP</v>
          </cell>
          <cell r="I1489">
            <v>5</v>
          </cell>
          <cell r="J1489" t="str">
            <v>Gerar Relatório de Entrada e Imobilizados, Classificar informações de acordo com NCM, Preenche Planilha de CIAP e Enviar para Joaçaba</v>
          </cell>
          <cell r="K1489" t="str">
            <v>NÃO</v>
          </cell>
          <cell r="L1489">
            <v>0</v>
          </cell>
          <cell r="M1489" t="str">
            <v>TRANSACIONAL</v>
          </cell>
          <cell r="N1489" t="str">
            <v>SIM</v>
          </cell>
          <cell r="O1489" t="str">
            <v>CSC</v>
          </cell>
        </row>
        <row r="1490">
          <cell r="B1490" t="str">
            <v>AT_1487</v>
          </cell>
          <cell r="C1490">
            <v>0</v>
          </cell>
          <cell r="D1490" t="str">
            <v>FISCAL</v>
          </cell>
          <cell r="E1490">
            <v>0</v>
          </cell>
          <cell r="F1490" t="str">
            <v>Controladoria</v>
          </cell>
          <cell r="G1490" t="str">
            <v>Gerir Fiscal</v>
          </cell>
          <cell r="H1490" t="str">
            <v>Ap Imp Est - CIAP</v>
          </cell>
          <cell r="I1490">
            <v>6</v>
          </cell>
          <cell r="J1490" t="str">
            <v>Corrigir Planilha se necessário e Gera relatório de Créditos</v>
          </cell>
          <cell r="K1490" t="str">
            <v>NÃO</v>
          </cell>
          <cell r="L1490">
            <v>0</v>
          </cell>
          <cell r="M1490" t="str">
            <v>TRANSACIONAL</v>
          </cell>
          <cell r="N1490" t="str">
            <v>SIM</v>
          </cell>
          <cell r="O1490" t="str">
            <v>CSC</v>
          </cell>
        </row>
        <row r="1491">
          <cell r="B1491" t="str">
            <v>AT_1488</v>
          </cell>
          <cell r="C1491">
            <v>0</v>
          </cell>
          <cell r="D1491" t="str">
            <v>FISCAL</v>
          </cell>
          <cell r="E1491">
            <v>0</v>
          </cell>
          <cell r="F1491" t="str">
            <v>Controladoria</v>
          </cell>
          <cell r="G1491" t="str">
            <v>Gerir Fiscal</v>
          </cell>
          <cell r="H1491" t="str">
            <v>Ob Acess - AFD</v>
          </cell>
          <cell r="I1491">
            <v>7</v>
          </cell>
          <cell r="J1491" t="str">
            <v>Gerar relatórios de movimentações e AFD, Exportar para excel, Analisar informações e Corrigir se necessário</v>
          </cell>
          <cell r="K1491" t="str">
            <v>NÃO</v>
          </cell>
          <cell r="L1491">
            <v>0</v>
          </cell>
          <cell r="M1491" t="str">
            <v>TRANSACIONAL</v>
          </cell>
          <cell r="N1491" t="str">
            <v>SIM</v>
          </cell>
          <cell r="O1491" t="str">
            <v>CSC</v>
          </cell>
        </row>
        <row r="1492">
          <cell r="B1492" t="str">
            <v>AT_1489</v>
          </cell>
          <cell r="C1492">
            <v>0</v>
          </cell>
          <cell r="D1492" t="str">
            <v>FISCAL</v>
          </cell>
          <cell r="E1492">
            <v>0</v>
          </cell>
          <cell r="F1492" t="str">
            <v>Controladoria</v>
          </cell>
          <cell r="G1492" t="str">
            <v>Gerir Fiscal</v>
          </cell>
          <cell r="H1492" t="str">
            <v>Ob Acess - AFD</v>
          </cell>
          <cell r="I1492">
            <v>8</v>
          </cell>
          <cell r="J1492" t="str">
            <v>Importar Informações, Gerar e exportar arquivo magnético e transmitir arquivo para Receita Federal</v>
          </cell>
          <cell r="K1492" t="str">
            <v>NÃO</v>
          </cell>
          <cell r="L1492">
            <v>0</v>
          </cell>
          <cell r="M1492" t="str">
            <v>TRANSACIONAL</v>
          </cell>
          <cell r="N1492" t="str">
            <v>SIM</v>
          </cell>
          <cell r="O1492" t="str">
            <v>CSC</v>
          </cell>
        </row>
        <row r="1493">
          <cell r="B1493" t="str">
            <v>AT_1490</v>
          </cell>
          <cell r="C1493">
            <v>0</v>
          </cell>
          <cell r="D1493" t="str">
            <v>FISCAL</v>
          </cell>
          <cell r="E1493">
            <v>0</v>
          </cell>
          <cell r="F1493" t="str">
            <v>Controladoria</v>
          </cell>
          <cell r="G1493" t="str">
            <v>Gerir Fiscal</v>
          </cell>
          <cell r="H1493" t="str">
            <v>Ob Acess Est - DIME</v>
          </cell>
          <cell r="I1493">
            <v>9</v>
          </cell>
          <cell r="J1493" t="str">
            <v>Gerar relatório de CFOP por CST e Alimentar planilha de apuração</v>
          </cell>
          <cell r="K1493" t="str">
            <v>NÃO</v>
          </cell>
          <cell r="L1493">
            <v>0</v>
          </cell>
          <cell r="M1493" t="str">
            <v>TRANSACIONAL</v>
          </cell>
          <cell r="N1493" t="str">
            <v>SIM</v>
          </cell>
          <cell r="O1493" t="str">
            <v>CSC</v>
          </cell>
        </row>
        <row r="1494">
          <cell r="B1494" t="str">
            <v>AT_1491</v>
          </cell>
          <cell r="C1494">
            <v>0</v>
          </cell>
          <cell r="D1494" t="str">
            <v>FISCAL</v>
          </cell>
          <cell r="E1494">
            <v>0</v>
          </cell>
          <cell r="F1494" t="str">
            <v>Controladoria</v>
          </cell>
          <cell r="G1494" t="str">
            <v>Gerir Fiscal</v>
          </cell>
          <cell r="H1494" t="str">
            <v>Ob Acess Est - DIME</v>
          </cell>
          <cell r="I1494">
            <v>10</v>
          </cell>
          <cell r="J1494" t="str">
            <v>Preencher programa DIME, Transmitir arquivo, Imprimir DIME,  Anexar Guias de Pagamento e Arquivar documentos</v>
          </cell>
          <cell r="K1494" t="str">
            <v>NÃO</v>
          </cell>
          <cell r="L1494">
            <v>0</v>
          </cell>
          <cell r="M1494" t="str">
            <v>TRANSACIONAL</v>
          </cell>
          <cell r="N1494" t="str">
            <v>SIM</v>
          </cell>
          <cell r="O1494" t="str">
            <v>CSC</v>
          </cell>
        </row>
        <row r="1495">
          <cell r="B1495" t="str">
            <v>AT_1492</v>
          </cell>
          <cell r="C1495">
            <v>0</v>
          </cell>
          <cell r="D1495" t="str">
            <v>FISCAL</v>
          </cell>
          <cell r="E1495">
            <v>0</v>
          </cell>
          <cell r="F1495" t="str">
            <v>Controladoria</v>
          </cell>
          <cell r="G1495" t="str">
            <v>Gerir Fiscal</v>
          </cell>
          <cell r="H1495" t="str">
            <v>Obrigação Acessória Estadual - GIA</v>
          </cell>
          <cell r="I1495">
            <v>11</v>
          </cell>
          <cell r="J1495" t="str">
            <v>Gerar relatório de apuração, inserir na Planilha de Apuração, Verificar e corrigir erros e verificar saldo</v>
          </cell>
          <cell r="K1495" t="str">
            <v>NÃO</v>
          </cell>
          <cell r="L1495">
            <v>0</v>
          </cell>
          <cell r="M1495" t="str">
            <v>TRANSACIONAL</v>
          </cell>
          <cell r="N1495" t="str">
            <v>SIM</v>
          </cell>
          <cell r="O1495" t="str">
            <v>CSC</v>
          </cell>
        </row>
        <row r="1496">
          <cell r="B1496" t="str">
            <v>AT_1493</v>
          </cell>
          <cell r="C1496">
            <v>0</v>
          </cell>
          <cell r="D1496" t="str">
            <v>FISCAL</v>
          </cell>
          <cell r="E1496">
            <v>0</v>
          </cell>
          <cell r="F1496" t="str">
            <v>Controladoria</v>
          </cell>
          <cell r="G1496" t="str">
            <v>Gerir Fiscal</v>
          </cell>
          <cell r="H1496" t="str">
            <v>Obrigação Acessória Estadual - GIA</v>
          </cell>
          <cell r="I1496">
            <v>12</v>
          </cell>
          <cell r="J1496" t="str">
            <v>Preencher Gia, Transmitir Gia, Gerar Recibo de entrega, Imprimir e arquivar recibo</v>
          </cell>
          <cell r="K1496" t="str">
            <v>NÃO</v>
          </cell>
          <cell r="L1496">
            <v>0</v>
          </cell>
          <cell r="M1496" t="str">
            <v>TRANSACIONAL</v>
          </cell>
          <cell r="N1496" t="str">
            <v>SIM</v>
          </cell>
          <cell r="O1496" t="str">
            <v>CSC</v>
          </cell>
        </row>
        <row r="1497">
          <cell r="B1497" t="str">
            <v>AT_1494</v>
          </cell>
          <cell r="C1497">
            <v>0</v>
          </cell>
          <cell r="D1497" t="str">
            <v>FISCAL</v>
          </cell>
          <cell r="E1497">
            <v>0</v>
          </cell>
          <cell r="F1497" t="str">
            <v>Controladoria</v>
          </cell>
          <cell r="G1497" t="str">
            <v>Gerir Fiscal</v>
          </cell>
          <cell r="H1497" t="str">
            <v>Obrigação Acessória Estadual - GIA</v>
          </cell>
          <cell r="I1497">
            <v>13</v>
          </cell>
          <cell r="J1497" t="str">
            <v>Enviar Planilha de Apuração e Cópia do Recibo para Controladoria SP</v>
          </cell>
          <cell r="K1497" t="str">
            <v>NÃO</v>
          </cell>
          <cell r="L1497">
            <v>0</v>
          </cell>
          <cell r="M1497" t="str">
            <v>NÃO TRANSACIONAL</v>
          </cell>
          <cell r="N1497" t="str">
            <v>SIM</v>
          </cell>
          <cell r="O1497" t="str">
            <v>CSC</v>
          </cell>
        </row>
        <row r="1498">
          <cell r="B1498" t="str">
            <v>AT_1495</v>
          </cell>
          <cell r="C1498">
            <v>0</v>
          </cell>
          <cell r="D1498" t="str">
            <v>FISCAL</v>
          </cell>
          <cell r="E1498">
            <v>0</v>
          </cell>
          <cell r="F1498" t="str">
            <v>Controladoria</v>
          </cell>
          <cell r="G1498" t="str">
            <v>Gerir Fiscal</v>
          </cell>
          <cell r="H1498" t="str">
            <v>Apuração de ISS Retido e Diferencial de Alíquota</v>
          </cell>
          <cell r="I1498">
            <v>14</v>
          </cell>
          <cell r="J1498" t="str">
            <v>Lançar  NF manualmente no Giss Online</v>
          </cell>
          <cell r="K1498" t="str">
            <v>NÃO</v>
          </cell>
          <cell r="L1498">
            <v>0</v>
          </cell>
          <cell r="M1498" t="str">
            <v>TRANSACIONAL</v>
          </cell>
          <cell r="N1498" t="str">
            <v>SIM</v>
          </cell>
          <cell r="O1498" t="str">
            <v>CSC</v>
          </cell>
        </row>
        <row r="1499">
          <cell r="B1499" t="str">
            <v>AT_1496</v>
          </cell>
          <cell r="C1499">
            <v>0</v>
          </cell>
          <cell r="D1499" t="str">
            <v>FISCAL</v>
          </cell>
          <cell r="E1499">
            <v>0</v>
          </cell>
          <cell r="F1499" t="str">
            <v>Controladoria</v>
          </cell>
          <cell r="G1499" t="str">
            <v>Gerir Fiscal</v>
          </cell>
          <cell r="H1499" t="str">
            <v>Controlar as Licenças</v>
          </cell>
          <cell r="I1499">
            <v>15</v>
          </cell>
          <cell r="J1499" t="str">
            <v>Obter documentação necessária, cadastrar licença e realizar ajuste nas licenças</v>
          </cell>
          <cell r="K1499" t="str">
            <v>SIM</v>
          </cell>
          <cell r="L1499">
            <v>0</v>
          </cell>
          <cell r="M1499" t="str">
            <v>TRANSACIONAL</v>
          </cell>
          <cell r="N1499" t="str">
            <v>SIM</v>
          </cell>
          <cell r="O1499" t="str">
            <v>CSC</v>
          </cell>
        </row>
        <row r="1500">
          <cell r="B1500" t="str">
            <v>AT_1497</v>
          </cell>
          <cell r="C1500">
            <v>0</v>
          </cell>
          <cell r="D1500" t="str">
            <v>FISCAL</v>
          </cell>
          <cell r="E1500">
            <v>0</v>
          </cell>
          <cell r="F1500" t="str">
            <v>Controladoria</v>
          </cell>
          <cell r="G1500" t="str">
            <v>Gerir Fiscal</v>
          </cell>
          <cell r="H1500" t="str">
            <v>Realizar Setup Fiscal</v>
          </cell>
          <cell r="I1500">
            <v>16</v>
          </cell>
          <cell r="J1500" t="str">
            <v>Analisar solicitação, solicitar evidência do erro, corrigir quando necessário, responder aos solicitantes sobre correção ou negação</v>
          </cell>
          <cell r="K1500" t="str">
            <v>NÃO</v>
          </cell>
          <cell r="L1500">
            <v>0</v>
          </cell>
          <cell r="M1500" t="str">
            <v>TRANSACIONAL</v>
          </cell>
          <cell r="N1500" t="str">
            <v>SIM</v>
          </cell>
          <cell r="O1500" t="str">
            <v>CSC</v>
          </cell>
        </row>
        <row r="1501">
          <cell r="B1501" t="str">
            <v>AT_1498</v>
          </cell>
          <cell r="C1501">
            <v>0</v>
          </cell>
          <cell r="D1501" t="str">
            <v>FISCAL</v>
          </cell>
          <cell r="E1501">
            <v>0</v>
          </cell>
          <cell r="F1501" t="str">
            <v>Controladoria</v>
          </cell>
          <cell r="G1501" t="str">
            <v>Gerir Fiscal</v>
          </cell>
          <cell r="H1501" t="str">
            <v>Ap Imp Est - ICMS com</v>
          </cell>
          <cell r="I1501">
            <v>17</v>
          </cell>
          <cell r="J1501" t="str">
            <v>Gerar Relatório de Movimentações de Entrada e Saídas, Calcular valor de crédito de comunicação e Enviar para Controladoria SP</v>
          </cell>
          <cell r="K1501" t="str">
            <v>NÃO</v>
          </cell>
          <cell r="L1501">
            <v>0</v>
          </cell>
          <cell r="M1501" t="str">
            <v>TRANSACIONAL</v>
          </cell>
          <cell r="N1501" t="str">
            <v>SIM</v>
          </cell>
          <cell r="O1501" t="str">
            <v>CSC</v>
          </cell>
        </row>
        <row r="1502">
          <cell r="B1502" t="str">
            <v>AT_1499</v>
          </cell>
          <cell r="C1502">
            <v>0</v>
          </cell>
          <cell r="D1502" t="str">
            <v>FISCAL</v>
          </cell>
          <cell r="E1502">
            <v>0</v>
          </cell>
          <cell r="F1502" t="str">
            <v>Controladoria</v>
          </cell>
          <cell r="G1502" t="str">
            <v>Gerir Fiscal</v>
          </cell>
          <cell r="H1502" t="str">
            <v>Ap Imp Fed - INSS auton FUNRURAL e coop</v>
          </cell>
          <cell r="I1502">
            <v>18</v>
          </cell>
          <cell r="J1502" t="str">
            <v>Gerar relatórios de entradas e apurações, Exportar informações, filtrar valores por tipo de impostos e inserir valores na planilha de apuração</v>
          </cell>
          <cell r="K1502" t="str">
            <v>NÃO</v>
          </cell>
          <cell r="L1502">
            <v>0</v>
          </cell>
          <cell r="M1502" t="str">
            <v>TRANSACIONAL</v>
          </cell>
          <cell r="N1502" t="str">
            <v>SIM</v>
          </cell>
          <cell r="O1502" t="str">
            <v>CSC</v>
          </cell>
        </row>
        <row r="1503">
          <cell r="B1503" t="str">
            <v>AT_1500</v>
          </cell>
          <cell r="C1503">
            <v>0</v>
          </cell>
          <cell r="D1503" t="str">
            <v>FISCAL</v>
          </cell>
          <cell r="E1503">
            <v>0</v>
          </cell>
          <cell r="F1503" t="str">
            <v>Controladoria</v>
          </cell>
          <cell r="G1503" t="str">
            <v>Gerir Fiscal</v>
          </cell>
          <cell r="H1503" t="str">
            <v>Ap Imp Fed - INSS auton FUNRURAL e coop</v>
          </cell>
          <cell r="I1503">
            <v>19</v>
          </cell>
          <cell r="J1503" t="str">
            <v>Conferir notas fiscais, Inserir notas fiscais para apuração, Calcular impostos, preencher arquivo SEC e Enviar apuração para Controladoria SP</v>
          </cell>
          <cell r="K1503" t="str">
            <v>NÃO</v>
          </cell>
          <cell r="L1503">
            <v>0</v>
          </cell>
          <cell r="M1503" t="str">
            <v>TRANSACIONAL</v>
          </cell>
          <cell r="N1503" t="str">
            <v>SIM</v>
          </cell>
          <cell r="O1503" t="str">
            <v>CSC</v>
          </cell>
        </row>
        <row r="1504">
          <cell r="B1504" t="str">
            <v>AT_1501</v>
          </cell>
          <cell r="C1504">
            <v>0</v>
          </cell>
          <cell r="D1504" t="str">
            <v>FISCAL</v>
          </cell>
          <cell r="E1504">
            <v>0</v>
          </cell>
          <cell r="F1504" t="str">
            <v>Controladoria</v>
          </cell>
          <cell r="G1504" t="str">
            <v>Gerir Fiscal</v>
          </cell>
          <cell r="H1504" t="str">
            <v>Apur Cred Pres de Soja</v>
          </cell>
          <cell r="I1504">
            <v>20</v>
          </cell>
          <cell r="J1504" t="str">
            <v>Gerar Relatório de Movimentações, Exportar relatório e preencher planilha de apuração</v>
          </cell>
          <cell r="K1504" t="str">
            <v>NÃO</v>
          </cell>
          <cell r="L1504">
            <v>0</v>
          </cell>
          <cell r="M1504" t="str">
            <v>TRANSACIONAL</v>
          </cell>
          <cell r="N1504" t="str">
            <v>SIM</v>
          </cell>
          <cell r="O1504" t="str">
            <v>CSC</v>
          </cell>
        </row>
        <row r="1505">
          <cell r="B1505" t="str">
            <v>AT_1502</v>
          </cell>
          <cell r="C1505">
            <v>0</v>
          </cell>
          <cell r="D1505" t="str">
            <v>FISCAL</v>
          </cell>
          <cell r="E1505">
            <v>0</v>
          </cell>
          <cell r="F1505" t="str">
            <v>Controladoria</v>
          </cell>
          <cell r="G1505" t="str">
            <v>Gerir Fiscal</v>
          </cell>
          <cell r="H1505" t="str">
            <v>Apur Cred Pres de Soja</v>
          </cell>
          <cell r="I1505">
            <v>21</v>
          </cell>
          <cell r="J1505" t="str">
            <v>Realizar ajustes de preços de contratos, calcular preço médio e deduzir devoluções</v>
          </cell>
          <cell r="K1505" t="str">
            <v>NÃO</v>
          </cell>
          <cell r="L1505">
            <v>0</v>
          </cell>
          <cell r="M1505" t="str">
            <v>TRANSACIONAL</v>
          </cell>
          <cell r="N1505" t="str">
            <v>SIM</v>
          </cell>
          <cell r="O1505" t="str">
            <v>CSC</v>
          </cell>
        </row>
        <row r="1506">
          <cell r="B1506" t="str">
            <v>AT_1503</v>
          </cell>
          <cell r="C1506">
            <v>0</v>
          </cell>
          <cell r="D1506" t="str">
            <v>FISCAL</v>
          </cell>
          <cell r="E1506">
            <v>0</v>
          </cell>
          <cell r="F1506" t="str">
            <v>Controladoria</v>
          </cell>
          <cell r="G1506" t="str">
            <v>Gerir Fiscal</v>
          </cell>
          <cell r="H1506" t="str">
            <v>Apur Cred Pres de Soja</v>
          </cell>
          <cell r="I1506">
            <v>22</v>
          </cell>
          <cell r="J1506" t="str">
            <v>Realizar conferência da apuração, ajustar apuração se necessário e reportar apuração para Contabilidade</v>
          </cell>
          <cell r="K1506" t="str">
            <v>NÃO</v>
          </cell>
          <cell r="L1506">
            <v>0</v>
          </cell>
          <cell r="M1506" t="str">
            <v>TRANSACIONAL</v>
          </cell>
          <cell r="N1506" t="str">
            <v>SIM</v>
          </cell>
          <cell r="O1506" t="str">
            <v>CSC</v>
          </cell>
        </row>
        <row r="1507">
          <cell r="B1507" t="str">
            <v>AT_1504</v>
          </cell>
          <cell r="C1507">
            <v>0</v>
          </cell>
          <cell r="D1507" t="str">
            <v>FISCAL</v>
          </cell>
          <cell r="E1507">
            <v>0</v>
          </cell>
          <cell r="F1507" t="str">
            <v>Controladoria</v>
          </cell>
          <cell r="G1507" t="str">
            <v>Gerir Fiscal</v>
          </cell>
          <cell r="H1507" t="str">
            <v>Realizar Conferência Diária</v>
          </cell>
          <cell r="I1507">
            <v>23</v>
          </cell>
          <cell r="J1507" t="str">
            <v>Gerar relatórios para Apuração, exportar para excele e verificar se há erros de interface</v>
          </cell>
          <cell r="K1507" t="str">
            <v>SIM</v>
          </cell>
          <cell r="L1507">
            <v>0</v>
          </cell>
          <cell r="M1507" t="str">
            <v>TRANSACIONAL</v>
          </cell>
          <cell r="N1507" t="str">
            <v>SIM</v>
          </cell>
          <cell r="O1507" t="str">
            <v>CSC</v>
          </cell>
        </row>
        <row r="1508">
          <cell r="B1508" t="str">
            <v>AT_1505</v>
          </cell>
          <cell r="C1508">
            <v>0</v>
          </cell>
          <cell r="D1508" t="str">
            <v>FISCAL</v>
          </cell>
          <cell r="E1508">
            <v>0</v>
          </cell>
          <cell r="F1508" t="str">
            <v>Controladoria</v>
          </cell>
          <cell r="G1508" t="str">
            <v>Gerir Fiscal</v>
          </cell>
          <cell r="H1508" t="str">
            <v>Realizar Conferência Diária</v>
          </cell>
          <cell r="I1508">
            <v>24</v>
          </cell>
          <cell r="J1508" t="str">
            <v>Checar se todas as notas estão canceladas na Sefaz, cancelar manualmente caso necessário e consultar NF emitidas no DEPEC</v>
          </cell>
          <cell r="K1508" t="str">
            <v>SIM</v>
          </cell>
          <cell r="L1508">
            <v>0</v>
          </cell>
          <cell r="M1508" t="str">
            <v>TRANSACIONAL</v>
          </cell>
          <cell r="N1508" t="str">
            <v>NÃO</v>
          </cell>
          <cell r="O1508" t="str">
            <v>CSC</v>
          </cell>
        </row>
        <row r="1509">
          <cell r="B1509" t="str">
            <v>AT_1506</v>
          </cell>
          <cell r="C1509">
            <v>0</v>
          </cell>
          <cell r="D1509" t="str">
            <v>FISCAL</v>
          </cell>
          <cell r="E1509">
            <v>0</v>
          </cell>
          <cell r="F1509" t="str">
            <v>Controladoria</v>
          </cell>
          <cell r="G1509" t="str">
            <v>Gerir Fiscal</v>
          </cell>
          <cell r="H1509" t="str">
            <v>Realizar Conferência Diária</v>
          </cell>
          <cell r="I1509">
            <v>25</v>
          </cell>
          <cell r="J1509" t="str">
            <v>Lançar ocorrência no Livro</v>
          </cell>
          <cell r="K1509" t="str">
            <v>SIM</v>
          </cell>
          <cell r="L1509">
            <v>0</v>
          </cell>
          <cell r="M1509" t="str">
            <v>TRANSACIONAL</v>
          </cell>
          <cell r="N1509" t="str">
            <v>NÃO</v>
          </cell>
          <cell r="O1509" t="str">
            <v>AS-IS</v>
          </cell>
        </row>
        <row r="1510">
          <cell r="B1510" t="str">
            <v>AT_1507</v>
          </cell>
          <cell r="C1510">
            <v>0</v>
          </cell>
          <cell r="D1510" t="str">
            <v>FISCAL</v>
          </cell>
          <cell r="E1510">
            <v>0</v>
          </cell>
          <cell r="F1510" t="str">
            <v>Controladoria</v>
          </cell>
          <cell r="G1510" t="str">
            <v>Gerir Fiscal</v>
          </cell>
          <cell r="H1510" t="str">
            <v>Emitir NF Eletrônica</v>
          </cell>
          <cell r="I1510">
            <v>26</v>
          </cell>
          <cell r="J1510" t="str">
            <v>Verificar informações para emissão da NF e Solicitar correção quando necessário</v>
          </cell>
          <cell r="K1510" t="str">
            <v>SIM</v>
          </cell>
          <cell r="L1510">
            <v>0</v>
          </cell>
          <cell r="M1510" t="str">
            <v>TRANSACIONAL</v>
          </cell>
          <cell r="N1510" t="str">
            <v>NÃO</v>
          </cell>
          <cell r="O1510" t="str">
            <v>AS-IS</v>
          </cell>
        </row>
        <row r="1511">
          <cell r="B1511" t="str">
            <v>AT_1508</v>
          </cell>
          <cell r="C1511">
            <v>0</v>
          </cell>
          <cell r="D1511" t="str">
            <v>FISCAL</v>
          </cell>
          <cell r="E1511">
            <v>0</v>
          </cell>
          <cell r="F1511" t="str">
            <v>Controladoria</v>
          </cell>
          <cell r="G1511" t="str">
            <v>Gerir Fiscal</v>
          </cell>
          <cell r="H1511" t="str">
            <v>Emitir NF Eletrônica</v>
          </cell>
          <cell r="I1511">
            <v>27</v>
          </cell>
          <cell r="J1511" t="str">
            <v>Emitir Nota Fiscal, Imprimir Nota Fiscal e Encaminhar ao Solicitante</v>
          </cell>
          <cell r="K1511" t="str">
            <v>SIM</v>
          </cell>
          <cell r="L1511">
            <v>0</v>
          </cell>
          <cell r="M1511" t="str">
            <v>TRANSACIONAL</v>
          </cell>
          <cell r="N1511" t="str">
            <v>NÃO</v>
          </cell>
          <cell r="O1511" t="str">
            <v>AS-IS</v>
          </cell>
        </row>
        <row r="1512">
          <cell r="B1512" t="str">
            <v>AT_1509</v>
          </cell>
          <cell r="C1512">
            <v>0</v>
          </cell>
          <cell r="D1512" t="str">
            <v>FISCAL</v>
          </cell>
          <cell r="E1512">
            <v>0</v>
          </cell>
          <cell r="F1512" t="str">
            <v>Controladoria</v>
          </cell>
          <cell r="G1512" t="str">
            <v>Gerir Fiscal</v>
          </cell>
          <cell r="H1512" t="str">
            <v>Memorando de Exportação</v>
          </cell>
          <cell r="I1512">
            <v>28</v>
          </cell>
          <cell r="J1512" t="str">
            <v>Lançar averbação, Gerar memorandos, salvar na rede e informar que documentos estão disponíveis</v>
          </cell>
          <cell r="K1512" t="str">
            <v>SIM</v>
          </cell>
          <cell r="L1512">
            <v>0</v>
          </cell>
          <cell r="M1512" t="str">
            <v>TRANSACIONAL</v>
          </cell>
          <cell r="N1512" t="str">
            <v>SIM</v>
          </cell>
          <cell r="O1512" t="str">
            <v>CSC</v>
          </cell>
        </row>
        <row r="1513">
          <cell r="B1513" t="str">
            <v>AT_1510</v>
          </cell>
          <cell r="C1513">
            <v>0</v>
          </cell>
          <cell r="D1513" t="str">
            <v>FISCAL</v>
          </cell>
          <cell r="E1513">
            <v>0</v>
          </cell>
          <cell r="F1513" t="str">
            <v>Controladoria</v>
          </cell>
          <cell r="G1513" t="str">
            <v>Gerir Fiscal</v>
          </cell>
          <cell r="H1513" t="str">
            <v>Memorando de Exportação</v>
          </cell>
          <cell r="I1513">
            <v>29</v>
          </cell>
          <cell r="J1513" t="str">
            <v>Analisar campor e solicitar ou realizar correção</v>
          </cell>
          <cell r="K1513" t="str">
            <v>SIM</v>
          </cell>
          <cell r="L1513">
            <v>0</v>
          </cell>
          <cell r="M1513" t="str">
            <v>TRANSACIONAL</v>
          </cell>
          <cell r="N1513" t="str">
            <v>SIM</v>
          </cell>
          <cell r="O1513" t="str">
            <v>CSC</v>
          </cell>
        </row>
        <row r="1514">
          <cell r="B1514" t="str">
            <v>AT_1511</v>
          </cell>
          <cell r="C1514">
            <v>0</v>
          </cell>
          <cell r="D1514" t="str">
            <v>FISCAL</v>
          </cell>
          <cell r="E1514">
            <v>0</v>
          </cell>
          <cell r="F1514" t="str">
            <v>Controladoria</v>
          </cell>
          <cell r="G1514" t="str">
            <v>Gerir Fiscal</v>
          </cell>
          <cell r="H1514" t="str">
            <v>Memorando de Exportação</v>
          </cell>
          <cell r="I1514">
            <v>30</v>
          </cell>
          <cell r="J1514" t="str">
            <v>Imprimir memorando, Anexar documentação, enviar ao fornecedor e realizar arquivo</v>
          </cell>
          <cell r="K1514" t="str">
            <v>SIM</v>
          </cell>
          <cell r="L1514">
            <v>0</v>
          </cell>
          <cell r="M1514" t="str">
            <v>TRANSACIONAL</v>
          </cell>
          <cell r="N1514" t="str">
            <v>SIM</v>
          </cell>
          <cell r="O1514" t="str">
            <v>CSC</v>
          </cell>
        </row>
        <row r="1515">
          <cell r="B1515" t="str">
            <v>AT_1512</v>
          </cell>
          <cell r="C1515">
            <v>0</v>
          </cell>
          <cell r="D1515" t="str">
            <v>FISCAL</v>
          </cell>
          <cell r="E1515">
            <v>0</v>
          </cell>
          <cell r="F1515" t="str">
            <v>Controladoria</v>
          </cell>
          <cell r="G1515" t="str">
            <v>Gerir Fiscal</v>
          </cell>
          <cell r="H1515" t="str">
            <v>Obr Acess Giss Online</v>
          </cell>
          <cell r="I1515">
            <v>31</v>
          </cell>
          <cell r="J1515" t="str">
            <v>Preencher Giss Online, Conferir saldo do Giss Online, Gerar Guias e Enviar para Célula de Entrada</v>
          </cell>
          <cell r="K1515" t="str">
            <v>NÃO</v>
          </cell>
          <cell r="L1515">
            <v>0</v>
          </cell>
          <cell r="M1515" t="str">
            <v>NÃO TRANSACIONAL</v>
          </cell>
          <cell r="N1515" t="str">
            <v>NÃO</v>
          </cell>
          <cell r="O1515" t="str">
            <v>AS-IS</v>
          </cell>
        </row>
        <row r="1516">
          <cell r="B1516" t="str">
            <v>AT_1513</v>
          </cell>
          <cell r="C1516">
            <v>0</v>
          </cell>
          <cell r="D1516" t="str">
            <v>FISCAL</v>
          </cell>
          <cell r="E1516">
            <v>0</v>
          </cell>
          <cell r="F1516" t="str">
            <v>Controladoria</v>
          </cell>
          <cell r="G1516" t="str">
            <v>Gerir Fiscal</v>
          </cell>
          <cell r="H1516" t="str">
            <v>Obr Acess Giss Online</v>
          </cell>
          <cell r="I1516">
            <v>32</v>
          </cell>
          <cell r="J1516" t="str">
            <v>Gerar relatório e Exportar para planilha de apuração</v>
          </cell>
          <cell r="K1516" t="str">
            <v>NÃO</v>
          </cell>
          <cell r="L1516">
            <v>0</v>
          </cell>
          <cell r="M1516" t="str">
            <v>NÃO TRANSACIONAL</v>
          </cell>
          <cell r="N1516" t="str">
            <v>SIM</v>
          </cell>
          <cell r="O1516" t="str">
            <v>CSC</v>
          </cell>
        </row>
        <row r="1517">
          <cell r="B1517" t="str">
            <v>AT_1514</v>
          </cell>
          <cell r="C1517">
            <v>0</v>
          </cell>
          <cell r="D1517" t="str">
            <v>FISCAL</v>
          </cell>
          <cell r="E1517">
            <v>0</v>
          </cell>
          <cell r="F1517" t="str">
            <v>Controladoria</v>
          </cell>
          <cell r="G1517" t="str">
            <v>Gerir Fiscal</v>
          </cell>
          <cell r="H1517" t="str">
            <v>Triagem Fiscal</v>
          </cell>
          <cell r="I1517">
            <v>33</v>
          </cell>
          <cell r="J1517" t="str">
            <v>Gerar relatório, analisar com NF físicas, Validar lançamentos, cancelar lançamentos ou sdevolver para correção</v>
          </cell>
          <cell r="K1517" t="str">
            <v>SIM</v>
          </cell>
          <cell r="L1517">
            <v>0</v>
          </cell>
          <cell r="M1517" t="str">
            <v>NÃO TRANSACIONAL</v>
          </cell>
          <cell r="N1517" t="str">
            <v>SIM</v>
          </cell>
          <cell r="O1517" t="str">
            <v>AS-IS</v>
          </cell>
        </row>
        <row r="1518">
          <cell r="B1518" t="str">
            <v>AT_1515</v>
          </cell>
          <cell r="C1518">
            <v>0</v>
          </cell>
          <cell r="D1518" t="str">
            <v>FISCAL</v>
          </cell>
          <cell r="E1518">
            <v>0</v>
          </cell>
          <cell r="F1518" t="str">
            <v>Controladoria</v>
          </cell>
          <cell r="G1518" t="str">
            <v>Gerir Fiscal</v>
          </cell>
          <cell r="H1518" t="str">
            <v>Atender a fiscalização</v>
          </cell>
          <cell r="I1518">
            <v>34</v>
          </cell>
          <cell r="J1518" t="str">
            <v>Verificar se há dúvidas, agendar reunião com fiscal, esclarecer dúvidas, Acordar documentos e prazo de entrega</v>
          </cell>
          <cell r="K1518" t="str">
            <v>SIM</v>
          </cell>
          <cell r="L1518">
            <v>0</v>
          </cell>
          <cell r="M1518" t="str">
            <v>TRANSACIONAL</v>
          </cell>
          <cell r="N1518" t="str">
            <v>SIM</v>
          </cell>
          <cell r="O1518" t="str">
            <v>CSC</v>
          </cell>
        </row>
        <row r="1519">
          <cell r="B1519" t="str">
            <v>AT_1516</v>
          </cell>
          <cell r="C1519">
            <v>0</v>
          </cell>
          <cell r="D1519" t="str">
            <v>FISCAL</v>
          </cell>
          <cell r="E1519">
            <v>0</v>
          </cell>
          <cell r="F1519" t="str">
            <v>Controladoria</v>
          </cell>
          <cell r="G1519" t="str">
            <v>Gerir Fiscal</v>
          </cell>
          <cell r="H1519" t="str">
            <v>Atender a fiscalização</v>
          </cell>
          <cell r="I1519">
            <v>35</v>
          </cell>
          <cell r="J1519" t="str">
            <v>Analisar Irregularizade, Levantar Documentos e Disponibilizar ao Fiscal</v>
          </cell>
          <cell r="K1519" t="str">
            <v>SIM</v>
          </cell>
          <cell r="L1519">
            <v>0</v>
          </cell>
          <cell r="M1519" t="str">
            <v>NÃO TRANSACIONAL</v>
          </cell>
          <cell r="N1519" t="str">
            <v>SIM</v>
          </cell>
          <cell r="O1519" t="str">
            <v>CSC</v>
          </cell>
        </row>
        <row r="1520">
          <cell r="B1520" t="str">
            <v>AT_1517</v>
          </cell>
          <cell r="C1520">
            <v>0</v>
          </cell>
          <cell r="D1520" t="str">
            <v>FISCAL</v>
          </cell>
          <cell r="E1520">
            <v>0</v>
          </cell>
          <cell r="F1520" t="str">
            <v>Controladoria</v>
          </cell>
          <cell r="G1520" t="str">
            <v>Gerir Fiscal</v>
          </cell>
          <cell r="H1520" t="str">
            <v>Atender a fiscalização</v>
          </cell>
          <cell r="I1520">
            <v>36</v>
          </cell>
          <cell r="J1520" t="str">
            <v>Regularizar documentos e arquivar processo</v>
          </cell>
          <cell r="K1520" t="str">
            <v>SIM</v>
          </cell>
          <cell r="L1520">
            <v>0</v>
          </cell>
          <cell r="M1520" t="str">
            <v>TRANSACIONAL</v>
          </cell>
          <cell r="N1520" t="str">
            <v>SIM</v>
          </cell>
          <cell r="O1520" t="str">
            <v>CSC</v>
          </cell>
        </row>
        <row r="1521">
          <cell r="B1521" t="str">
            <v>AT_1518</v>
          </cell>
          <cell r="C1521">
            <v>0</v>
          </cell>
          <cell r="D1521" t="str">
            <v>FISCAL</v>
          </cell>
          <cell r="E1521">
            <v>0</v>
          </cell>
          <cell r="F1521" t="str">
            <v>Controladoria</v>
          </cell>
          <cell r="G1521" t="str">
            <v>Gerir Fiscal</v>
          </cell>
          <cell r="H1521" t="str">
            <v>Apuração de ISS Retido e Diferencial de Alíquota</v>
          </cell>
          <cell r="I1521">
            <v>37</v>
          </cell>
          <cell r="J1521" t="str">
            <v>Gerar Relatório e preencher planilha de apuração</v>
          </cell>
          <cell r="K1521" t="str">
            <v>NÃO</v>
          </cell>
          <cell r="L1521">
            <v>0</v>
          </cell>
          <cell r="M1521" t="str">
            <v>TRANSACIONAL</v>
          </cell>
          <cell r="N1521" t="str">
            <v>SIM</v>
          </cell>
          <cell r="O1521" t="str">
            <v>CSC</v>
          </cell>
        </row>
        <row r="1522">
          <cell r="B1522" t="str">
            <v>AT_1519</v>
          </cell>
          <cell r="C1522">
            <v>0</v>
          </cell>
          <cell r="D1522" t="str">
            <v>FISCAL</v>
          </cell>
          <cell r="E1522">
            <v>0</v>
          </cell>
          <cell r="F1522" t="str">
            <v>Controladoria</v>
          </cell>
          <cell r="G1522" t="str">
            <v>Gerir Fiscal</v>
          </cell>
          <cell r="H1522" t="str">
            <v>Apuração de ISS Retido e Diferencial de Alíquota</v>
          </cell>
          <cell r="I1522">
            <v>38</v>
          </cell>
          <cell r="J1522" t="str">
            <v>Analisar relatório, identificar divergência e solicitar correções ou corrigir lançamento, deduzir diferencial de aliquota e gerar relação de prestadores</v>
          </cell>
          <cell r="K1522" t="str">
            <v>NÃO</v>
          </cell>
          <cell r="L1522">
            <v>0</v>
          </cell>
          <cell r="M1522" t="str">
            <v>TRANSACIONAL</v>
          </cell>
          <cell r="N1522" t="str">
            <v>SIM</v>
          </cell>
          <cell r="O1522" t="str">
            <v>CSC</v>
          </cell>
        </row>
        <row r="1523">
          <cell r="B1523" t="str">
            <v>AT_1520</v>
          </cell>
          <cell r="C1523">
            <v>0</v>
          </cell>
          <cell r="D1523" t="str">
            <v>FISCAL</v>
          </cell>
          <cell r="E1523">
            <v>0</v>
          </cell>
          <cell r="F1523" t="str">
            <v>Controladoria</v>
          </cell>
          <cell r="G1523" t="str">
            <v>Gerir Fiscal</v>
          </cell>
          <cell r="H1523" t="str">
            <v>Apuração de ISS Retido e Diferencial de Alíquota</v>
          </cell>
          <cell r="I1523">
            <v>39</v>
          </cell>
          <cell r="J1523" t="str">
            <v>Gerar Guias, Gerar DAM, Lançar guias no Giss Online</v>
          </cell>
          <cell r="K1523" t="str">
            <v>NÃO</v>
          </cell>
          <cell r="L1523">
            <v>0</v>
          </cell>
          <cell r="M1523" t="str">
            <v>TRANSACIONAL</v>
          </cell>
          <cell r="N1523" t="str">
            <v>SIM</v>
          </cell>
          <cell r="O1523" t="str">
            <v>CSC</v>
          </cell>
        </row>
        <row r="1524">
          <cell r="B1524" t="str">
            <v>AT_1521</v>
          </cell>
          <cell r="C1524">
            <v>0</v>
          </cell>
          <cell r="D1524" t="str">
            <v>FISCAL</v>
          </cell>
          <cell r="E1524">
            <v>0</v>
          </cell>
          <cell r="F1524" t="str">
            <v>Controladoria</v>
          </cell>
          <cell r="G1524" t="str">
            <v>Gerir Fiscal</v>
          </cell>
          <cell r="H1524" t="str">
            <v>Apuração de ISS Retido e Diferencial de Alíquota</v>
          </cell>
          <cell r="I1524">
            <v>40</v>
          </cell>
          <cell r="J1524" t="str">
            <v>Gerar ou ajustar OC, solicitar aprovação da OC, Encaminhar para Célula de Entrada e Contabilidade</v>
          </cell>
          <cell r="K1524" t="str">
            <v>NÃO</v>
          </cell>
          <cell r="L1524">
            <v>0</v>
          </cell>
          <cell r="M1524" t="str">
            <v>TRANSACIONAL</v>
          </cell>
          <cell r="N1524" t="str">
            <v>SIM</v>
          </cell>
          <cell r="O1524" t="str">
            <v>CSC</v>
          </cell>
        </row>
        <row r="1525">
          <cell r="B1525" t="str">
            <v>AT_1522</v>
          </cell>
          <cell r="C1525">
            <v>0</v>
          </cell>
          <cell r="D1525" t="str">
            <v>FISCAL</v>
          </cell>
          <cell r="E1525">
            <v>0</v>
          </cell>
          <cell r="F1525" t="str">
            <v>Controladoria</v>
          </cell>
          <cell r="G1525" t="str">
            <v>Gerir Fiscal</v>
          </cell>
          <cell r="H1525" t="str">
            <v>Apuração de impostos federais – PIS/COFINS</v>
          </cell>
          <cell r="I1525">
            <v>41</v>
          </cell>
          <cell r="J1525" t="str">
            <v xml:space="preserve">Gerar relatório de PIS/Cofins, Balancetes, Fiscais e Exportar para Excel </v>
          </cell>
          <cell r="K1525" t="str">
            <v>NÃO</v>
          </cell>
          <cell r="L1525">
            <v>0</v>
          </cell>
          <cell r="M1525" t="str">
            <v>TRANSACIONAL</v>
          </cell>
          <cell r="N1525" t="str">
            <v>SIM</v>
          </cell>
          <cell r="O1525" t="str">
            <v>CSC</v>
          </cell>
        </row>
        <row r="1526">
          <cell r="B1526" t="str">
            <v>AT_1523</v>
          </cell>
          <cell r="C1526">
            <v>0</v>
          </cell>
          <cell r="D1526" t="str">
            <v>FISCAL</v>
          </cell>
          <cell r="E1526">
            <v>0</v>
          </cell>
          <cell r="F1526" t="str">
            <v>Controladoria</v>
          </cell>
          <cell r="G1526" t="str">
            <v>Gerir Fiscal</v>
          </cell>
          <cell r="H1526" t="str">
            <v>Apuração de impostos federais – PIS/COFINS</v>
          </cell>
          <cell r="I1526">
            <v>42</v>
          </cell>
          <cell r="J1526" t="str">
            <v>Compor planilha de apuração, Analisar Códigos de Movimentações, enviar para validação, Ajustar se necessário e Encaminhar para Fiscal e Contabilidade</v>
          </cell>
          <cell r="K1526" t="str">
            <v>NÃO</v>
          </cell>
          <cell r="L1526">
            <v>0</v>
          </cell>
          <cell r="M1526" t="str">
            <v>TRANSACIONAL</v>
          </cell>
          <cell r="N1526" t="str">
            <v>SIM</v>
          </cell>
          <cell r="O1526" t="str">
            <v>CSC</v>
          </cell>
        </row>
        <row r="1527">
          <cell r="B1527" t="str">
            <v>AT_1524</v>
          </cell>
          <cell r="C1527">
            <v>0</v>
          </cell>
          <cell r="D1527" t="str">
            <v>FISCAL</v>
          </cell>
          <cell r="E1527">
            <v>0</v>
          </cell>
          <cell r="F1527" t="str">
            <v>Controladoria</v>
          </cell>
          <cell r="G1527" t="str">
            <v>Gerir Fiscal</v>
          </cell>
          <cell r="H1527" t="str">
            <v>DACON</v>
          </cell>
          <cell r="I1527">
            <v>43</v>
          </cell>
          <cell r="J1527" t="str">
            <v>Gerar relatório, compor planilha da DACON, Verificar e tratar divergências</v>
          </cell>
          <cell r="K1527" t="str">
            <v>NÃO</v>
          </cell>
          <cell r="L1527">
            <v>0</v>
          </cell>
          <cell r="M1527" t="str">
            <v>TRANSACIONAL</v>
          </cell>
          <cell r="N1527" t="str">
            <v>SIM</v>
          </cell>
          <cell r="O1527" t="str">
            <v>CSC</v>
          </cell>
        </row>
        <row r="1528">
          <cell r="B1528" t="str">
            <v>AT_1525</v>
          </cell>
          <cell r="C1528">
            <v>0</v>
          </cell>
          <cell r="D1528" t="str">
            <v>FISCAL</v>
          </cell>
          <cell r="E1528">
            <v>0</v>
          </cell>
          <cell r="F1528" t="str">
            <v>Controladoria</v>
          </cell>
          <cell r="G1528" t="str">
            <v>Gerir Fiscal</v>
          </cell>
          <cell r="H1528" t="str">
            <v>DACON</v>
          </cell>
          <cell r="I1528">
            <v>44</v>
          </cell>
          <cell r="J1528" t="str">
            <v>Preecher programa da Receita, Transmitir arquivo, emitir recibo, imprimir e arquivar declaração</v>
          </cell>
          <cell r="K1528" t="str">
            <v>NÃO</v>
          </cell>
          <cell r="L1528">
            <v>0</v>
          </cell>
          <cell r="M1528" t="str">
            <v>TRANSACIONAL</v>
          </cell>
          <cell r="N1528" t="str">
            <v>SIM</v>
          </cell>
          <cell r="O1528" t="str">
            <v>CSC</v>
          </cell>
        </row>
        <row r="1529">
          <cell r="B1529" t="str">
            <v>AT_1526</v>
          </cell>
          <cell r="C1529">
            <v>0</v>
          </cell>
          <cell r="D1529" t="str">
            <v>FISCAL</v>
          </cell>
          <cell r="E1529">
            <v>0</v>
          </cell>
          <cell r="F1529" t="str">
            <v>Controladoria</v>
          </cell>
          <cell r="G1529" t="str">
            <v>Gerir Fiscal</v>
          </cell>
          <cell r="H1529" t="str">
            <v>DCTF</v>
          </cell>
          <cell r="I1529">
            <v>45</v>
          </cell>
          <cell r="J1529" t="str">
            <v>Gerar relatório de pagamento das guias, conferir e buscar recibo de pagamento no arquivo</v>
          </cell>
          <cell r="K1529" t="str">
            <v>NÃO</v>
          </cell>
          <cell r="L1529">
            <v>0</v>
          </cell>
          <cell r="M1529" t="str">
            <v>TRANSACIONAL</v>
          </cell>
          <cell r="N1529" t="str">
            <v>SIM</v>
          </cell>
          <cell r="O1529" t="str">
            <v>CSC</v>
          </cell>
        </row>
        <row r="1530">
          <cell r="B1530" t="str">
            <v>AT_1527</v>
          </cell>
          <cell r="C1530">
            <v>0</v>
          </cell>
          <cell r="D1530" t="str">
            <v>FISCAL</v>
          </cell>
          <cell r="E1530">
            <v>0</v>
          </cell>
          <cell r="F1530" t="str">
            <v>Controladoria</v>
          </cell>
          <cell r="G1530" t="str">
            <v>Gerir Fiscal</v>
          </cell>
          <cell r="H1530" t="str">
            <v>DCTF</v>
          </cell>
          <cell r="I1530">
            <v>46</v>
          </cell>
          <cell r="J1530" t="str">
            <v>Dispor cópia da guia, preencher DCTF, Gerar resumo, Realizar ajustes se Necessário, Transmitir arquivo, emitir recibo, imprimir e arquivar declaração</v>
          </cell>
          <cell r="K1530" t="str">
            <v>NÃO</v>
          </cell>
          <cell r="L1530">
            <v>0</v>
          </cell>
          <cell r="M1530" t="str">
            <v>TRANSACIONAL</v>
          </cell>
          <cell r="N1530" t="str">
            <v>SIM</v>
          </cell>
          <cell r="O1530" t="str">
            <v>CSC</v>
          </cell>
        </row>
        <row r="1531">
          <cell r="B1531" t="str">
            <v>AT_1528</v>
          </cell>
          <cell r="C1531">
            <v>0</v>
          </cell>
          <cell r="D1531" t="str">
            <v>FISCAL</v>
          </cell>
          <cell r="E1531">
            <v>0</v>
          </cell>
          <cell r="F1531" t="str">
            <v>Controladoria</v>
          </cell>
          <cell r="G1531" t="str">
            <v>Gerir Fiscal</v>
          </cell>
          <cell r="H1531" t="str">
            <v>PERD COMP</v>
          </cell>
          <cell r="I1531">
            <v>47</v>
          </cell>
          <cell r="J1531" t="str">
            <v>Apurar composição do recolhimento e calcular juros</v>
          </cell>
          <cell r="K1531" t="str">
            <v>NÃO</v>
          </cell>
          <cell r="L1531">
            <v>0</v>
          </cell>
          <cell r="M1531" t="str">
            <v>TRANSACIONAL</v>
          </cell>
          <cell r="N1531" t="str">
            <v>SIM</v>
          </cell>
          <cell r="O1531" t="str">
            <v>CSC</v>
          </cell>
        </row>
        <row r="1532">
          <cell r="B1532" t="str">
            <v>AT_1529</v>
          </cell>
          <cell r="C1532">
            <v>0</v>
          </cell>
          <cell r="D1532" t="str">
            <v>FISCAL</v>
          </cell>
          <cell r="E1532">
            <v>0</v>
          </cell>
          <cell r="F1532" t="str">
            <v>Controladoria</v>
          </cell>
          <cell r="G1532" t="str">
            <v>Gerir Fiscal</v>
          </cell>
          <cell r="H1532" t="str">
            <v>PERD COMP</v>
          </cell>
          <cell r="I1532">
            <v>48</v>
          </cell>
          <cell r="J1532" t="str">
            <v>Preencher DARF, Transmitir arquivo, Emitir Recibo e arquivar recibo</v>
          </cell>
          <cell r="K1532" t="str">
            <v>NÃO</v>
          </cell>
          <cell r="L1532">
            <v>0</v>
          </cell>
          <cell r="M1532" t="str">
            <v>TRANSACIONAL</v>
          </cell>
          <cell r="N1532" t="str">
            <v>SIM</v>
          </cell>
          <cell r="O1532" t="str">
            <v>CSC</v>
          </cell>
        </row>
        <row r="1533">
          <cell r="B1533" t="str">
            <v>AT_1530</v>
          </cell>
          <cell r="C1533">
            <v>0</v>
          </cell>
          <cell r="D1533" t="str">
            <v>FISCAL</v>
          </cell>
          <cell r="E1533">
            <v>0</v>
          </cell>
          <cell r="F1533" t="str">
            <v>Controladoria</v>
          </cell>
          <cell r="G1533" t="str">
            <v>Gerir Fiscal</v>
          </cell>
          <cell r="H1533" t="str">
            <v>DIRF</v>
          </cell>
          <cell r="I1533">
            <v>49</v>
          </cell>
          <cell r="J1533" t="str">
            <v>Importar DIRF, Conferir Importação, Verificar se é erro de parâmetro, solicitar abertura do parâmetro e realizar ajuste</v>
          </cell>
          <cell r="K1533" t="str">
            <v>NÃO</v>
          </cell>
          <cell r="L1533">
            <v>0</v>
          </cell>
          <cell r="M1533" t="str">
            <v>TRANSACIONAL</v>
          </cell>
          <cell r="N1533" t="str">
            <v>SIM</v>
          </cell>
          <cell r="O1533" t="str">
            <v>CSC</v>
          </cell>
        </row>
        <row r="1534">
          <cell r="B1534" t="str">
            <v>AT_1531</v>
          </cell>
          <cell r="C1534">
            <v>0</v>
          </cell>
          <cell r="D1534" t="str">
            <v>FISCAL</v>
          </cell>
          <cell r="E1534">
            <v>0</v>
          </cell>
          <cell r="F1534" t="str">
            <v>Controladoria</v>
          </cell>
          <cell r="G1534" t="str">
            <v>Gerir Fiscal</v>
          </cell>
          <cell r="H1534" t="str">
            <v>DIRF</v>
          </cell>
          <cell r="I1534">
            <v>50</v>
          </cell>
          <cell r="J1534" t="str">
            <v>Gerar Arquivo de transmissão, enviar arqivo para RH e Encaminhar informes para Prestadores de Serviços</v>
          </cell>
          <cell r="K1534" t="str">
            <v>NÃO</v>
          </cell>
          <cell r="L1534">
            <v>0</v>
          </cell>
          <cell r="M1534" t="str">
            <v>TRANSACIONAL</v>
          </cell>
          <cell r="N1534" t="str">
            <v>SIM</v>
          </cell>
          <cell r="O1534" t="str">
            <v>CSC</v>
          </cell>
        </row>
        <row r="1535">
          <cell r="B1535" t="str">
            <v>AT_1532</v>
          </cell>
          <cell r="C1535">
            <v>0</v>
          </cell>
          <cell r="D1535" t="str">
            <v>FISCAL</v>
          </cell>
          <cell r="E1535">
            <v>0</v>
          </cell>
          <cell r="F1535" t="str">
            <v>Controladoria</v>
          </cell>
          <cell r="G1535" t="str">
            <v>Gerir Fiscal</v>
          </cell>
          <cell r="H1535" t="str">
            <v>DMA</v>
          </cell>
          <cell r="I1535">
            <v>51</v>
          </cell>
          <cell r="J1535" t="str">
            <v>Gerar relatórios de CFOs e ICMS</v>
          </cell>
          <cell r="K1535" t="str">
            <v>NÃO</v>
          </cell>
          <cell r="L1535">
            <v>0</v>
          </cell>
          <cell r="M1535" t="str">
            <v>TRANSACIONAL</v>
          </cell>
          <cell r="N1535" t="str">
            <v>SIM</v>
          </cell>
          <cell r="O1535" t="str">
            <v>CSC</v>
          </cell>
        </row>
        <row r="1536">
          <cell r="B1536" t="str">
            <v>AT_1533</v>
          </cell>
          <cell r="C1536">
            <v>0</v>
          </cell>
          <cell r="D1536" t="str">
            <v>FISCAL</v>
          </cell>
          <cell r="E1536">
            <v>0</v>
          </cell>
          <cell r="F1536" t="str">
            <v>Controladoria</v>
          </cell>
          <cell r="G1536" t="str">
            <v>Gerir Fiscal</v>
          </cell>
          <cell r="H1536" t="str">
            <v>DMA</v>
          </cell>
          <cell r="I1536">
            <v>52</v>
          </cell>
          <cell r="J1536" t="str">
            <v>Preencher programa DMA, solicitar ou realizar ajustes quando necessário, solicitar encerramento do parâmetro,  Transmitir arquivo, emitir recibo, imprimir e arquivar declaração</v>
          </cell>
          <cell r="K1536" t="str">
            <v>NÃO</v>
          </cell>
          <cell r="L1536">
            <v>0</v>
          </cell>
          <cell r="M1536" t="str">
            <v>TRANSACIONAL</v>
          </cell>
          <cell r="N1536" t="str">
            <v>SIM</v>
          </cell>
          <cell r="O1536" t="str">
            <v>CSC</v>
          </cell>
        </row>
        <row r="1537">
          <cell r="B1537" t="str">
            <v>AT_1534</v>
          </cell>
          <cell r="C1537">
            <v>0</v>
          </cell>
          <cell r="D1537" t="str">
            <v>FISCAL</v>
          </cell>
          <cell r="E1537">
            <v>0</v>
          </cell>
          <cell r="F1537" t="str">
            <v>Controladoria</v>
          </cell>
          <cell r="G1537" t="str">
            <v>Gerir Fiscal</v>
          </cell>
          <cell r="H1537" t="str">
            <v>DPD</v>
          </cell>
          <cell r="I1537">
            <v>53</v>
          </cell>
          <cell r="J1537" t="str">
            <v>Gerar relatórios de cálculo de redução de ICMS</v>
          </cell>
          <cell r="K1537" t="str">
            <v>NÃO</v>
          </cell>
          <cell r="L1537">
            <v>0</v>
          </cell>
          <cell r="M1537" t="str">
            <v>TRANSACIONAL</v>
          </cell>
          <cell r="N1537" t="str">
            <v>SIM</v>
          </cell>
          <cell r="O1537" t="str">
            <v>CSC</v>
          </cell>
        </row>
        <row r="1538">
          <cell r="B1538" t="str">
            <v>AT_1535</v>
          </cell>
          <cell r="C1538">
            <v>0</v>
          </cell>
          <cell r="D1538" t="str">
            <v>FISCAL</v>
          </cell>
          <cell r="E1538">
            <v>0</v>
          </cell>
          <cell r="F1538" t="str">
            <v>Controladoria</v>
          </cell>
          <cell r="G1538" t="str">
            <v>Gerir Fiscal</v>
          </cell>
          <cell r="H1538" t="str">
            <v>DPD</v>
          </cell>
          <cell r="I1538">
            <v>54</v>
          </cell>
          <cell r="J1538" t="str">
            <v>Preencher programa DMA, solicitar ou realizar ajustes quando necessário,  Transmitir arquivo, emitir recibo, imprimir e arquivar declaração</v>
          </cell>
          <cell r="K1538" t="str">
            <v>NÃO</v>
          </cell>
          <cell r="L1538">
            <v>0</v>
          </cell>
          <cell r="M1538" t="str">
            <v>NÃO TRANSACIONAL</v>
          </cell>
          <cell r="N1538" t="str">
            <v>SIM</v>
          </cell>
          <cell r="O1538" t="str">
            <v>CSC</v>
          </cell>
        </row>
        <row r="1539">
          <cell r="B1539" t="str">
            <v>AT_1536</v>
          </cell>
          <cell r="C1539">
            <v>0</v>
          </cell>
          <cell r="D1539" t="str">
            <v>FISCAL</v>
          </cell>
          <cell r="E1539">
            <v>0</v>
          </cell>
          <cell r="F1539" t="str">
            <v>Controladoria</v>
          </cell>
          <cell r="G1539" t="str">
            <v>Gerir Fiscal</v>
          </cell>
          <cell r="H1539" t="str">
            <v>APURACAO DE IRRF</v>
          </cell>
          <cell r="I1539">
            <v>55</v>
          </cell>
          <cell r="J1539" t="str">
            <v>Gerar Relatórios, Importar para Excel, Conferir com Valor de Joaçaba, Tratar divergências e Apurar Saldo a recolher</v>
          </cell>
          <cell r="K1539" t="str">
            <v>NÃO</v>
          </cell>
          <cell r="L1539">
            <v>0</v>
          </cell>
          <cell r="M1539" t="str">
            <v>TRANSACIONAL</v>
          </cell>
          <cell r="N1539" t="str">
            <v>SIM</v>
          </cell>
          <cell r="O1539" t="str">
            <v>CSC</v>
          </cell>
        </row>
        <row r="1540">
          <cell r="B1540" t="str">
            <v>AT_1537</v>
          </cell>
          <cell r="C1540">
            <v>0</v>
          </cell>
          <cell r="D1540" t="str">
            <v>FISCAL</v>
          </cell>
          <cell r="E1540">
            <v>0</v>
          </cell>
          <cell r="F1540" t="str">
            <v>Controladoria</v>
          </cell>
          <cell r="G1540" t="str">
            <v>Gerir Fiscal</v>
          </cell>
          <cell r="H1540" t="str">
            <v>APURACAO DE IRRF</v>
          </cell>
          <cell r="I1540">
            <v>56</v>
          </cell>
          <cell r="J1540" t="str">
            <v>Gerar Darf, Gerar OC, Solicitar aprovação e Anexar relatório à Guia</v>
          </cell>
          <cell r="K1540" t="str">
            <v>NÃO</v>
          </cell>
          <cell r="L1540">
            <v>0</v>
          </cell>
          <cell r="M1540" t="str">
            <v>TRANSACIONAL</v>
          </cell>
          <cell r="N1540" t="str">
            <v>SIM</v>
          </cell>
          <cell r="O1540" t="str">
            <v>CSC</v>
          </cell>
        </row>
        <row r="1541">
          <cell r="B1541" t="str">
            <v>AT_1538</v>
          </cell>
          <cell r="C1541">
            <v>0</v>
          </cell>
          <cell r="D1541" t="str">
            <v>FISCAL</v>
          </cell>
          <cell r="E1541">
            <v>0</v>
          </cell>
          <cell r="F1541" t="str">
            <v>Controladoria</v>
          </cell>
          <cell r="G1541" t="str">
            <v>Gerir Fiscal</v>
          </cell>
          <cell r="H1541" t="str">
            <v>Conferir documento para pagamento</v>
          </cell>
          <cell r="I1541">
            <v>57</v>
          </cell>
          <cell r="J1541" t="str">
            <v>Conferir Documento, Tirar cópia do documento, devolver com justificativa e encaminhar cópia ao financeiro</v>
          </cell>
          <cell r="K1541" t="str">
            <v>SIM</v>
          </cell>
          <cell r="L1541">
            <v>0</v>
          </cell>
          <cell r="M1541" t="str">
            <v>TRANSACIONAL</v>
          </cell>
          <cell r="N1541" t="str">
            <v>SIM</v>
          </cell>
          <cell r="O1541" t="str">
            <v>CSC</v>
          </cell>
        </row>
        <row r="1542">
          <cell r="B1542" t="str">
            <v>AT_1539</v>
          </cell>
          <cell r="C1542">
            <v>0</v>
          </cell>
          <cell r="D1542" t="str">
            <v>FISCAL</v>
          </cell>
          <cell r="E1542">
            <v>0</v>
          </cell>
          <cell r="F1542" t="str">
            <v>Controladoria</v>
          </cell>
          <cell r="G1542" t="str">
            <v>Gerir Fiscal</v>
          </cell>
          <cell r="H1542" t="str">
            <v>EMISSAO DE LIVROS FISCAIS</v>
          </cell>
          <cell r="I1542">
            <v>58</v>
          </cell>
          <cell r="J1542" t="str">
            <v>Emitir livros de entrada, saída e apurações</v>
          </cell>
          <cell r="K1542" t="str">
            <v>NÃO</v>
          </cell>
          <cell r="L1542">
            <v>0</v>
          </cell>
          <cell r="M1542" t="str">
            <v>TRANSACIONAL</v>
          </cell>
          <cell r="N1542" t="str">
            <v>SIM</v>
          </cell>
          <cell r="O1542" t="str">
            <v>CSC</v>
          </cell>
        </row>
        <row r="1543">
          <cell r="B1543" t="str">
            <v>AT_1540</v>
          </cell>
          <cell r="C1543">
            <v>0</v>
          </cell>
          <cell r="D1543" t="str">
            <v>FISCAL</v>
          </cell>
          <cell r="E1543">
            <v>0</v>
          </cell>
          <cell r="F1543" t="str">
            <v>Controladoria</v>
          </cell>
          <cell r="G1543" t="str">
            <v>Gerir Fiscal</v>
          </cell>
          <cell r="H1543" t="str">
            <v>EMISSAO DE LIVROS FISCAIS</v>
          </cell>
          <cell r="I1543">
            <v>59</v>
          </cell>
          <cell r="J1543" t="str">
            <v>Encadernar e Arquivos livros</v>
          </cell>
          <cell r="K1543" t="str">
            <v>NÃO</v>
          </cell>
          <cell r="L1543">
            <v>0</v>
          </cell>
          <cell r="M1543" t="str">
            <v>TRANSACIONAL</v>
          </cell>
          <cell r="N1543" t="str">
            <v>SIM</v>
          </cell>
          <cell r="O1543" t="str">
            <v>CSC</v>
          </cell>
        </row>
        <row r="1544">
          <cell r="B1544" t="str">
            <v>AT_1541</v>
          </cell>
          <cell r="C1544">
            <v>0</v>
          </cell>
          <cell r="D1544" t="str">
            <v>FISCAL</v>
          </cell>
          <cell r="E1544">
            <v>0</v>
          </cell>
          <cell r="F1544" t="str">
            <v>Controladoria</v>
          </cell>
          <cell r="G1544" t="str">
            <v>Gerir Fiscal</v>
          </cell>
          <cell r="H1544" t="str">
            <v>EMISSAO DE LIVROS FISCAIS</v>
          </cell>
          <cell r="I1544">
            <v>60</v>
          </cell>
          <cell r="J1544" t="str">
            <v>Conferir e solicita correções quando necessário</v>
          </cell>
          <cell r="K1544" t="str">
            <v>NÃO</v>
          </cell>
          <cell r="L1544">
            <v>0</v>
          </cell>
          <cell r="M1544" t="str">
            <v>TRANSACIONAL</v>
          </cell>
          <cell r="N1544" t="str">
            <v>SIM</v>
          </cell>
          <cell r="O1544" t="str">
            <v>CSC</v>
          </cell>
        </row>
        <row r="1545">
          <cell r="B1545" t="str">
            <v>AT_1542</v>
          </cell>
          <cell r="C1545">
            <v>0</v>
          </cell>
          <cell r="D1545" t="str">
            <v>FISCAL</v>
          </cell>
          <cell r="E1545">
            <v>0</v>
          </cell>
          <cell r="F1545" t="str">
            <v>Controladoria</v>
          </cell>
          <cell r="G1545" t="str">
            <v>Gerir Fiscal</v>
          </cell>
          <cell r="H1545" t="str">
            <v>IMPORTAÇÃO DE CACAU, ATIVO OU PECAS</v>
          </cell>
          <cell r="I1545">
            <v>61</v>
          </cell>
          <cell r="J1545" t="str">
            <v>Verificar tipo de produtos, gerar cálculo para emissão da NF</v>
          </cell>
          <cell r="K1545" t="str">
            <v>NÃO</v>
          </cell>
          <cell r="L1545">
            <v>0</v>
          </cell>
          <cell r="M1545" t="str">
            <v>TRANSACIONAL</v>
          </cell>
          <cell r="N1545" t="str">
            <v>SIM</v>
          </cell>
          <cell r="O1545" t="str">
            <v>CSC</v>
          </cell>
        </row>
        <row r="1546">
          <cell r="B1546" t="str">
            <v>AT_1543</v>
          </cell>
          <cell r="C1546">
            <v>0</v>
          </cell>
          <cell r="D1546" t="str">
            <v>FISCAL</v>
          </cell>
          <cell r="E1546">
            <v>0</v>
          </cell>
          <cell r="F1546" t="str">
            <v>Controladoria</v>
          </cell>
          <cell r="G1546" t="str">
            <v>Gerir Fiscal</v>
          </cell>
          <cell r="H1546" t="str">
            <v>IMPORTAÇÃO DE CACAU, ATIVO OU PECAS</v>
          </cell>
          <cell r="I1546">
            <v>62</v>
          </cell>
          <cell r="J1546" t="str">
            <v>Emitir Nota Fiscal, Imprimir Nota Fiscal e Encaminhar aos responsáveis</v>
          </cell>
          <cell r="K1546" t="str">
            <v>NÃO</v>
          </cell>
          <cell r="L1546">
            <v>0</v>
          </cell>
          <cell r="M1546" t="str">
            <v>TRANSACIONAL</v>
          </cell>
          <cell r="N1546" t="str">
            <v>SIM</v>
          </cell>
          <cell r="O1546" t="str">
            <v>CSC</v>
          </cell>
        </row>
        <row r="1547">
          <cell r="B1547" t="str">
            <v>AT_1544</v>
          </cell>
          <cell r="C1547">
            <v>0</v>
          </cell>
          <cell r="D1547" t="str">
            <v>FISCAL</v>
          </cell>
          <cell r="E1547">
            <v>0</v>
          </cell>
          <cell r="F1547" t="str">
            <v>Controladoria</v>
          </cell>
          <cell r="G1547" t="str">
            <v>Gerir Fiscal</v>
          </cell>
          <cell r="H1547" t="str">
            <v>I-SIMP</v>
          </cell>
          <cell r="I1547">
            <v>63</v>
          </cell>
          <cell r="J1547" t="str">
            <v>Gerar relatório de saídas, exportar para excel e preparar planilha base</v>
          </cell>
          <cell r="K1547" t="str">
            <v>NÃO</v>
          </cell>
          <cell r="L1547">
            <v>0</v>
          </cell>
          <cell r="M1547" t="str">
            <v>TRANSACIONAL</v>
          </cell>
          <cell r="N1547" t="str">
            <v>SIM</v>
          </cell>
          <cell r="O1547" t="str">
            <v>CSC</v>
          </cell>
        </row>
        <row r="1548">
          <cell r="B1548" t="str">
            <v>AT_1545</v>
          </cell>
          <cell r="C1548">
            <v>0</v>
          </cell>
          <cell r="D1548" t="str">
            <v>FISCAL</v>
          </cell>
          <cell r="E1548">
            <v>0</v>
          </cell>
          <cell r="F1548" t="str">
            <v>Controladoria</v>
          </cell>
          <cell r="G1548" t="str">
            <v>Gerir Fiscal</v>
          </cell>
          <cell r="H1548" t="str">
            <v>I-SIMP</v>
          </cell>
          <cell r="I1548">
            <v>64</v>
          </cell>
          <cell r="J1548" t="str">
            <v xml:space="preserve">Acessar Site ANP, Digitar informações das NF, Evaporação e Reprocesso, </v>
          </cell>
          <cell r="K1548" t="str">
            <v>NÃO</v>
          </cell>
          <cell r="L1548">
            <v>0</v>
          </cell>
          <cell r="M1548" t="str">
            <v>TRANSACIONAL</v>
          </cell>
          <cell r="N1548" t="str">
            <v>SIM</v>
          </cell>
          <cell r="O1548" t="str">
            <v>CSC</v>
          </cell>
        </row>
        <row r="1549">
          <cell r="B1549" t="str">
            <v>AT_1546</v>
          </cell>
          <cell r="C1549">
            <v>0</v>
          </cell>
          <cell r="D1549" t="str">
            <v>FISCAL</v>
          </cell>
          <cell r="E1549">
            <v>0</v>
          </cell>
          <cell r="F1549" t="str">
            <v>Controladoria</v>
          </cell>
          <cell r="G1549" t="str">
            <v>Gerir Fiscal</v>
          </cell>
          <cell r="H1549" t="str">
            <v>I-SIMP</v>
          </cell>
          <cell r="I1549">
            <v>65</v>
          </cell>
          <cell r="J1549" t="str">
            <v>Gerar log de erros e Realizar ajustes quando necessário</v>
          </cell>
          <cell r="K1549" t="str">
            <v>NÃO</v>
          </cell>
          <cell r="L1549">
            <v>0</v>
          </cell>
          <cell r="M1549" t="str">
            <v>TRANSACIONAL</v>
          </cell>
          <cell r="N1549" t="str">
            <v>SIM</v>
          </cell>
          <cell r="O1549" t="str">
            <v>CSC</v>
          </cell>
        </row>
        <row r="1550">
          <cell r="B1550" t="str">
            <v>AT_1547</v>
          </cell>
          <cell r="C1550">
            <v>0</v>
          </cell>
          <cell r="D1550" t="str">
            <v>FISCAL</v>
          </cell>
          <cell r="E1550">
            <v>0</v>
          </cell>
          <cell r="F1550" t="str">
            <v>Controladoria</v>
          </cell>
          <cell r="G1550" t="str">
            <v>Gerir Fiscal</v>
          </cell>
          <cell r="H1550" t="str">
            <v>I-SIMP</v>
          </cell>
          <cell r="I1550">
            <v>66</v>
          </cell>
          <cell r="J1550" t="str">
            <v>Transmitir arquivo, gerar protocolos e arquivar recebimento</v>
          </cell>
          <cell r="K1550" t="str">
            <v>NÃO</v>
          </cell>
          <cell r="L1550">
            <v>0</v>
          </cell>
          <cell r="M1550" t="str">
            <v>TRANSACIONAL</v>
          </cell>
          <cell r="N1550" t="str">
            <v>SIM</v>
          </cell>
          <cell r="O1550" t="str">
            <v>CSC</v>
          </cell>
        </row>
        <row r="1551">
          <cell r="B1551" t="str">
            <v>AT_1548</v>
          </cell>
          <cell r="C1551">
            <v>0</v>
          </cell>
          <cell r="D1551" t="str">
            <v>FISCAL</v>
          </cell>
          <cell r="E1551">
            <v>0</v>
          </cell>
          <cell r="F1551" t="str">
            <v>Controladoria</v>
          </cell>
          <cell r="G1551" t="str">
            <v>Gerir Fiscal</v>
          </cell>
          <cell r="H1551" t="str">
            <v>SAP CANA</v>
          </cell>
          <cell r="I1551">
            <v>67</v>
          </cell>
          <cell r="J1551" t="str">
            <v>Acessar MAPA, Inserir informaçõesdo LPD,  Boletim Industrial, Encaminhar recibo para CTB e SIAMIG e arquivar recibo</v>
          </cell>
          <cell r="K1551" t="str">
            <v>NÃO</v>
          </cell>
          <cell r="L1551">
            <v>0</v>
          </cell>
          <cell r="M1551" t="str">
            <v>TRANSACIONAL</v>
          </cell>
          <cell r="N1551" t="str">
            <v>SIM</v>
          </cell>
          <cell r="O1551" t="str">
            <v>CSC</v>
          </cell>
        </row>
        <row r="1552">
          <cell r="B1552" t="str">
            <v>AT_1549</v>
          </cell>
          <cell r="C1552">
            <v>0</v>
          </cell>
          <cell r="D1552" t="str">
            <v>FISCAL</v>
          </cell>
          <cell r="E1552">
            <v>0</v>
          </cell>
          <cell r="F1552" t="str">
            <v>Controladoria</v>
          </cell>
          <cell r="G1552" t="str">
            <v>Gerir Fiscal</v>
          </cell>
          <cell r="H1552" t="str">
            <v>DAPI</v>
          </cell>
          <cell r="I1552">
            <v>68</v>
          </cell>
          <cell r="J1552" t="str">
            <v>Gerar relatório, compor planilha DAPI, Solicitar correção à Joaçaba se necessário</v>
          </cell>
          <cell r="K1552" t="str">
            <v>NÃO</v>
          </cell>
          <cell r="L1552">
            <v>0</v>
          </cell>
          <cell r="M1552" t="str">
            <v>TRANSACIONAL</v>
          </cell>
          <cell r="N1552" t="str">
            <v>SIM</v>
          </cell>
          <cell r="O1552" t="str">
            <v>CSC-PA</v>
          </cell>
        </row>
        <row r="1553">
          <cell r="B1553" t="str">
            <v>AT_1550</v>
          </cell>
          <cell r="C1553">
            <v>0</v>
          </cell>
          <cell r="D1553" t="str">
            <v>FISCAL</v>
          </cell>
          <cell r="E1553">
            <v>0</v>
          </cell>
          <cell r="F1553" t="str">
            <v>Controladoria</v>
          </cell>
          <cell r="G1553" t="str">
            <v>Gerir Fiscal</v>
          </cell>
          <cell r="H1553" t="str">
            <v>DAPI</v>
          </cell>
          <cell r="I1553">
            <v>69</v>
          </cell>
          <cell r="J1553" t="str">
            <v>Preecher DAPI, Transmitir arquivo, emitir recibo, imprimir e arquivar declaração</v>
          </cell>
          <cell r="K1553" t="str">
            <v>NÃO</v>
          </cell>
          <cell r="L1553">
            <v>0</v>
          </cell>
          <cell r="M1553" t="str">
            <v>TRANSACIONAL</v>
          </cell>
          <cell r="N1553" t="str">
            <v>SIM</v>
          </cell>
          <cell r="O1553" t="str">
            <v>CSC</v>
          </cell>
        </row>
        <row r="1554">
          <cell r="B1554" t="str">
            <v>AT_1551</v>
          </cell>
          <cell r="C1554">
            <v>0</v>
          </cell>
          <cell r="D1554" t="str">
            <v>FISCAL</v>
          </cell>
          <cell r="E1554">
            <v>0</v>
          </cell>
          <cell r="F1554" t="str">
            <v>Controladoria</v>
          </cell>
          <cell r="G1554" t="str">
            <v>Gerir Fiscal</v>
          </cell>
          <cell r="H1554" t="str">
            <v>SINTEGRA</v>
          </cell>
          <cell r="I1554">
            <v>70</v>
          </cell>
          <cell r="J1554" t="str">
            <v>Gerar arquivo magnético, importar para planilha e validar magnético ou solicitar correção</v>
          </cell>
          <cell r="K1554" t="str">
            <v>NÃO</v>
          </cell>
          <cell r="L1554">
            <v>0</v>
          </cell>
          <cell r="M1554" t="str">
            <v>TRANSACIONAL</v>
          </cell>
          <cell r="N1554" t="str">
            <v>SIM</v>
          </cell>
          <cell r="O1554" t="str">
            <v>CSC</v>
          </cell>
        </row>
        <row r="1555">
          <cell r="B1555" t="str">
            <v>AT_1552</v>
          </cell>
          <cell r="C1555">
            <v>0</v>
          </cell>
          <cell r="D1555" t="str">
            <v>FISCAL</v>
          </cell>
          <cell r="E1555">
            <v>0</v>
          </cell>
          <cell r="F1555" t="str">
            <v>Controladoria</v>
          </cell>
          <cell r="G1555" t="str">
            <v>Gerir Fiscal</v>
          </cell>
          <cell r="H1555" t="str">
            <v>Informações ao Estado</v>
          </cell>
          <cell r="I1555">
            <v>71</v>
          </cell>
          <cell r="J1555" t="str">
            <v>Gerar relatório de saídas, exportar para excel, filtrar apurações e Encaminhar para Sefaz e Delegacia Fiscal de Uberaba</v>
          </cell>
          <cell r="K1555" t="str">
            <v>NÃO</v>
          </cell>
          <cell r="L1555">
            <v>0</v>
          </cell>
          <cell r="M1555" t="str">
            <v>TRANSACIONAL</v>
          </cell>
          <cell r="N1555" t="str">
            <v>SIM</v>
          </cell>
          <cell r="O1555" t="str">
            <v>CSC</v>
          </cell>
        </row>
        <row r="1556">
          <cell r="B1556" t="str">
            <v>AT_1553</v>
          </cell>
          <cell r="C1556">
            <v>0</v>
          </cell>
          <cell r="D1556" t="str">
            <v>FISCAL</v>
          </cell>
          <cell r="E1556">
            <v>0</v>
          </cell>
          <cell r="F1556" t="str">
            <v>Controladoria</v>
          </cell>
          <cell r="G1556" t="str">
            <v>Gerir Fiscal</v>
          </cell>
          <cell r="H1556" t="str">
            <v>APURACAO DE ICMS</v>
          </cell>
          <cell r="I1556">
            <v>72</v>
          </cell>
          <cell r="J1556" t="str">
            <v>Gerar Relatório, Conferir relatório, identificar divergência e solicitar correções ou corrigir lançamento,</v>
          </cell>
          <cell r="K1556" t="str">
            <v>NÃO</v>
          </cell>
          <cell r="L1556">
            <v>0</v>
          </cell>
          <cell r="M1556" t="str">
            <v>TRANSACIONAL</v>
          </cell>
          <cell r="N1556" t="str">
            <v>SIM</v>
          </cell>
          <cell r="O1556" t="str">
            <v>CSC</v>
          </cell>
        </row>
        <row r="1557">
          <cell r="B1557" t="str">
            <v>AT_1554</v>
          </cell>
          <cell r="C1557">
            <v>0</v>
          </cell>
          <cell r="D1557" t="str">
            <v>FISCAL</v>
          </cell>
          <cell r="E1557">
            <v>0</v>
          </cell>
          <cell r="F1557" t="str">
            <v>Controladoria</v>
          </cell>
          <cell r="G1557" t="str">
            <v>Gerir Fiscal</v>
          </cell>
          <cell r="H1557" t="str">
            <v>APURACAO DE ICMS</v>
          </cell>
          <cell r="I1557">
            <v>73</v>
          </cell>
          <cell r="J1557" t="str">
            <v>Realizar Cálculo, verificar se houve diferencial de alíquota, preencher gia, ajustar gia se necessário, transmitir gia e imprimir gia</v>
          </cell>
          <cell r="K1557" t="str">
            <v>NÃO</v>
          </cell>
          <cell r="L1557">
            <v>0</v>
          </cell>
          <cell r="M1557" t="str">
            <v>TRANSACIONAL</v>
          </cell>
          <cell r="N1557" t="str">
            <v>SIM</v>
          </cell>
          <cell r="O1557" t="str">
            <v>CSC</v>
          </cell>
        </row>
        <row r="1558">
          <cell r="B1558" t="str">
            <v>AT_1555</v>
          </cell>
          <cell r="C1558">
            <v>0</v>
          </cell>
          <cell r="D1558" t="str">
            <v>FISCAL</v>
          </cell>
          <cell r="E1558">
            <v>0</v>
          </cell>
          <cell r="F1558" t="str">
            <v>Controladoria</v>
          </cell>
          <cell r="G1558" t="str">
            <v>Gerir Fiscal</v>
          </cell>
          <cell r="H1558" t="str">
            <v>APURACAO DE ICMS</v>
          </cell>
          <cell r="I1558">
            <v>74</v>
          </cell>
          <cell r="J1558" t="str">
            <v>Realizar Cálculo, verificar se houve diferencial de alíquota, preencher gia, ajustar gia se necessário, transmitir gia, imprimir gia e gerar RC</v>
          </cell>
          <cell r="K1558" t="str">
            <v>NÃO</v>
          </cell>
          <cell r="L1558">
            <v>0</v>
          </cell>
          <cell r="M1558" t="str">
            <v>TRANSACIONAL</v>
          </cell>
          <cell r="N1558" t="str">
            <v>SIM</v>
          </cell>
          <cell r="O1558" t="str">
            <v>CSC</v>
          </cell>
        </row>
        <row r="1559">
          <cell r="B1559" t="str">
            <v>AT_1556</v>
          </cell>
          <cell r="C1559">
            <v>0</v>
          </cell>
          <cell r="D1559" t="str">
            <v>FISCAL</v>
          </cell>
          <cell r="E1559">
            <v>0</v>
          </cell>
          <cell r="F1559" t="str">
            <v>Controladoria</v>
          </cell>
          <cell r="G1559" t="str">
            <v>Gerir Fiscal</v>
          </cell>
          <cell r="H1559" t="str">
            <v>APURACAO DE ICMS</v>
          </cell>
          <cell r="I1559">
            <v>75</v>
          </cell>
          <cell r="J1559" t="str">
            <v>Gerar livro de ICMS, Imprimir, encadernar e Encaminhar para Corporativo SP</v>
          </cell>
          <cell r="K1559" t="str">
            <v>NÃO</v>
          </cell>
          <cell r="L1559">
            <v>0</v>
          </cell>
          <cell r="M1559" t="str">
            <v>NÃO TRANSACIONAL</v>
          </cell>
          <cell r="N1559" t="str">
            <v>NÃO</v>
          </cell>
          <cell r="O1559" t="str">
            <v>AS-IS</v>
          </cell>
        </row>
        <row r="1560">
          <cell r="B1560" t="str">
            <v>AT_1557</v>
          </cell>
          <cell r="C1560">
            <v>0</v>
          </cell>
          <cell r="D1560" t="str">
            <v>FISCAL</v>
          </cell>
          <cell r="E1560">
            <v>0</v>
          </cell>
          <cell r="F1560" t="str">
            <v>Controladoria</v>
          </cell>
          <cell r="G1560" t="str">
            <v>Gerir Fiscal</v>
          </cell>
          <cell r="H1560" t="str">
            <v>APURACAO DE IR e CSLL</v>
          </cell>
          <cell r="I1560">
            <v>76</v>
          </cell>
          <cell r="J1560" t="str">
            <v>Gerar Relatórios e Realizar conferência</v>
          </cell>
          <cell r="K1560" t="str">
            <v>NÃO</v>
          </cell>
          <cell r="L1560">
            <v>0</v>
          </cell>
          <cell r="M1560" t="str">
            <v>TRANSACIONAL</v>
          </cell>
          <cell r="N1560" t="str">
            <v>SIM</v>
          </cell>
          <cell r="O1560" t="str">
            <v>CSC</v>
          </cell>
        </row>
        <row r="1561">
          <cell r="B1561" t="str">
            <v>AT_1558</v>
          </cell>
          <cell r="C1561">
            <v>0</v>
          </cell>
          <cell r="D1561" t="str">
            <v>FISCAL</v>
          </cell>
          <cell r="E1561">
            <v>0</v>
          </cell>
          <cell r="F1561" t="str">
            <v>Controladoria</v>
          </cell>
          <cell r="G1561" t="str">
            <v>Gerir Fiscal</v>
          </cell>
          <cell r="H1561" t="str">
            <v>APURACAO DE IR e CSLL</v>
          </cell>
          <cell r="I1561">
            <v>77</v>
          </cell>
          <cell r="J1561" t="str">
            <v>Validar Planilha, Tratar inconsistência e Enviar para Corporativo</v>
          </cell>
          <cell r="K1561" t="str">
            <v>NÃO</v>
          </cell>
          <cell r="L1561">
            <v>0</v>
          </cell>
          <cell r="M1561" t="str">
            <v>TRANSACIONAL</v>
          </cell>
          <cell r="N1561" t="str">
            <v>SIM</v>
          </cell>
          <cell r="O1561" t="str">
            <v>CSC</v>
          </cell>
        </row>
        <row r="1562">
          <cell r="B1562" t="str">
            <v>AT_1559</v>
          </cell>
          <cell r="C1562">
            <v>0</v>
          </cell>
          <cell r="D1562" t="str">
            <v>FISCAL</v>
          </cell>
          <cell r="E1562">
            <v>0</v>
          </cell>
          <cell r="F1562" t="str">
            <v>Controladoria</v>
          </cell>
          <cell r="G1562" t="str">
            <v>Gerir Fiscal</v>
          </cell>
          <cell r="H1562" t="str">
            <v>SOLICITACAO DE CERTIDOES E ALVARAS</v>
          </cell>
          <cell r="I1562">
            <v>78</v>
          </cell>
          <cell r="J1562" t="str">
            <v>Cadastrar empresa, solicitar licença ou atualizar licenças no sistema e site da Sefaz</v>
          </cell>
          <cell r="K1562" t="str">
            <v>SIM</v>
          </cell>
          <cell r="L1562">
            <v>0</v>
          </cell>
          <cell r="M1562" t="str">
            <v>TRANSACIONAL</v>
          </cell>
          <cell r="N1562" t="str">
            <v>SIM</v>
          </cell>
          <cell r="O1562" t="str">
            <v>CSC</v>
          </cell>
        </row>
        <row r="1563">
          <cell r="B1563" t="str">
            <v>AT_1560</v>
          </cell>
          <cell r="C1563">
            <v>0</v>
          </cell>
          <cell r="D1563" t="str">
            <v>FISCAL</v>
          </cell>
          <cell r="E1563">
            <v>0</v>
          </cell>
          <cell r="F1563" t="str">
            <v>Controladoria</v>
          </cell>
          <cell r="G1563" t="str">
            <v>Gerir Fiscal</v>
          </cell>
          <cell r="H1563" t="str">
            <v>Ob Aces Est - SUFRAMA</v>
          </cell>
          <cell r="I1563">
            <v>1</v>
          </cell>
          <cell r="J1563" t="str">
            <v>Gerar Relatórios de Entrada e Saídas, Gerar Relatórios de Declarações na Suframa e Conferir integridade entre os relatórios</v>
          </cell>
          <cell r="K1563" t="str">
            <v>SIM</v>
          </cell>
          <cell r="L1563">
            <v>0</v>
          </cell>
          <cell r="M1563" t="str">
            <v>TRANSACIONAL</v>
          </cell>
          <cell r="N1563" t="str">
            <v>SIM</v>
          </cell>
          <cell r="O1563" t="str">
            <v>CSC</v>
          </cell>
        </row>
        <row r="1564">
          <cell r="B1564" t="str">
            <v>AT_1561</v>
          </cell>
          <cell r="C1564">
            <v>0</v>
          </cell>
          <cell r="D1564" t="str">
            <v>FISCAL</v>
          </cell>
          <cell r="E1564">
            <v>0</v>
          </cell>
          <cell r="F1564" t="str">
            <v>Controladoria</v>
          </cell>
          <cell r="G1564" t="str">
            <v>Gerir Fiscal</v>
          </cell>
          <cell r="H1564" t="str">
            <v>Ob Aces Est - SUFRAMA</v>
          </cell>
          <cell r="I1564">
            <v>2</v>
          </cell>
          <cell r="J1564" t="str">
            <v>Informar os Clientes não Internadas se necessário, Gerar Declaração, Imprimir e arquivas Declarações</v>
          </cell>
          <cell r="K1564" t="str">
            <v>SIM</v>
          </cell>
          <cell r="L1564">
            <v>0</v>
          </cell>
          <cell r="M1564" t="str">
            <v>TRANSACIONAL</v>
          </cell>
          <cell r="N1564" t="str">
            <v>SIM</v>
          </cell>
          <cell r="O1564" t="str">
            <v>CSC</v>
          </cell>
        </row>
        <row r="1565">
          <cell r="B1565" t="str">
            <v>AT_1562</v>
          </cell>
          <cell r="C1565">
            <v>0</v>
          </cell>
          <cell r="D1565" t="str">
            <v>FISCAL</v>
          </cell>
          <cell r="E1565">
            <v>0</v>
          </cell>
          <cell r="F1565" t="str">
            <v>Controladoria</v>
          </cell>
          <cell r="G1565" t="str">
            <v>Gerir Fiscal</v>
          </cell>
          <cell r="H1565" t="str">
            <v>Ap Imp Est - FACS FETHAB</v>
          </cell>
          <cell r="I1565">
            <v>3</v>
          </cell>
          <cell r="J1565" t="str">
            <v>Gerar Relatórios de Entrada e Saídas, Gerar Relatórios de movimentações por imposto e Verificar diferenças na apuração</v>
          </cell>
          <cell r="K1565" t="str">
            <v>SIM</v>
          </cell>
          <cell r="L1565">
            <v>0</v>
          </cell>
          <cell r="M1565" t="str">
            <v>TRANSACIONAL</v>
          </cell>
          <cell r="N1565" t="str">
            <v>SIM</v>
          </cell>
          <cell r="O1565" t="str">
            <v>CSC</v>
          </cell>
        </row>
        <row r="1566">
          <cell r="B1566" t="str">
            <v>AT_1563</v>
          </cell>
          <cell r="C1566">
            <v>0</v>
          </cell>
          <cell r="D1566" t="str">
            <v>FISCAL</v>
          </cell>
          <cell r="E1566">
            <v>0</v>
          </cell>
          <cell r="F1566" t="str">
            <v>Controladoria</v>
          </cell>
          <cell r="G1566" t="str">
            <v>Gerir Fiscal</v>
          </cell>
          <cell r="H1566" t="str">
            <v>Ap Imp Est - FACS FETHAB</v>
          </cell>
          <cell r="I1566">
            <v>4</v>
          </cell>
          <cell r="J1566" t="str">
            <v>Corrigir ou solicitar correção se necessário,  Apurar valores a serem repassados, Gerar Guias de Pagamentos e Criar RC para pagamentos</v>
          </cell>
          <cell r="K1566" t="str">
            <v>SIM</v>
          </cell>
          <cell r="L1566">
            <v>0</v>
          </cell>
          <cell r="M1566" t="str">
            <v>NÃO TRANSACIONAL</v>
          </cell>
          <cell r="N1566" t="str">
            <v>SIM</v>
          </cell>
          <cell r="O1566" t="str">
            <v>CSC</v>
          </cell>
        </row>
        <row r="1567">
          <cell r="B1567" t="str">
            <v>AT_1564</v>
          </cell>
          <cell r="C1567">
            <v>0</v>
          </cell>
          <cell r="D1567" t="str">
            <v>FISCAL</v>
          </cell>
          <cell r="E1567">
            <v>0</v>
          </cell>
          <cell r="F1567" t="str">
            <v>Controladoria</v>
          </cell>
          <cell r="G1567" t="str">
            <v>Gerir Fiscal</v>
          </cell>
          <cell r="H1567" t="str">
            <v>Ap Imp Est - FACS FETHAB</v>
          </cell>
          <cell r="I1567">
            <v>5</v>
          </cell>
          <cell r="J1567" t="str">
            <v>Enviar Documentos para Célula de Entrada, Imprimir e arquivas apuração</v>
          </cell>
          <cell r="K1567" t="str">
            <v>SIM</v>
          </cell>
          <cell r="L1567">
            <v>0</v>
          </cell>
          <cell r="M1567" t="str">
            <v>TRANSACIONAL</v>
          </cell>
          <cell r="N1567" t="str">
            <v>SIM</v>
          </cell>
          <cell r="O1567" t="str">
            <v>CSC</v>
          </cell>
        </row>
        <row r="1568">
          <cell r="B1568" t="str">
            <v>AT_1565</v>
          </cell>
          <cell r="C1568">
            <v>0</v>
          </cell>
          <cell r="D1568" t="str">
            <v>FISCAL</v>
          </cell>
          <cell r="E1568">
            <v>0</v>
          </cell>
          <cell r="F1568" t="str">
            <v>Controladoria</v>
          </cell>
          <cell r="G1568" t="str">
            <v>Gerir Fiscal</v>
          </cell>
          <cell r="H1568" t="str">
            <v>Ob Acess Est - EFD</v>
          </cell>
          <cell r="I1568">
            <v>6</v>
          </cell>
          <cell r="J1568" t="str">
            <v>Gerar Relatório de Apuração, Conferir apuração, Ajustar apuração quando necessário e informar fiscal de Joaçaba que o arquivo está pronto para transmissão</v>
          </cell>
          <cell r="K1568" t="str">
            <v>SIM</v>
          </cell>
          <cell r="L1568">
            <v>0</v>
          </cell>
          <cell r="M1568" t="str">
            <v>TRANSACIONAL</v>
          </cell>
          <cell r="N1568" t="str">
            <v>SIM</v>
          </cell>
          <cell r="O1568" t="str">
            <v>CSC</v>
          </cell>
        </row>
        <row r="1569">
          <cell r="B1569" t="str">
            <v>AT_1566</v>
          </cell>
          <cell r="C1569" t="str">
            <v>FIS_CRP</v>
          </cell>
          <cell r="D1569" t="str">
            <v>Fiscal Corporativo</v>
          </cell>
          <cell r="E1569" t="str">
            <v>FIS.CRP.001</v>
          </cell>
          <cell r="F1569" t="str">
            <v>Controladoria</v>
          </cell>
          <cell r="G1569" t="str">
            <v>Gerir Fiscal</v>
          </cell>
          <cell r="H1569" t="str">
            <v>Apuração de Imposto Municipal INSS</v>
          </cell>
          <cell r="I1569">
            <v>1</v>
          </cell>
          <cell r="J1569" t="str">
            <v>Conciliar manualmente apuração com arquivo da folha, solicitar correção da folha (se necessário), enviar apuração para quitação das filiais, conciliar planilha de quitação com conciliação</v>
          </cell>
          <cell r="K1569" t="str">
            <v>NÃO</v>
          </cell>
          <cell r="L1569">
            <v>0</v>
          </cell>
          <cell r="M1569" t="str">
            <v>TRANSACIONAL</v>
          </cell>
          <cell r="N1569" t="str">
            <v>SIM</v>
          </cell>
          <cell r="O1569" t="str">
            <v>CSC</v>
          </cell>
        </row>
        <row r="1570">
          <cell r="B1570" t="str">
            <v>AT_1567</v>
          </cell>
          <cell r="C1570" t="str">
            <v>FIS_CRP</v>
          </cell>
          <cell r="D1570" t="str">
            <v>Fiscal Corporativo</v>
          </cell>
          <cell r="E1570" t="str">
            <v>FIS.CRP.006</v>
          </cell>
          <cell r="F1570" t="str">
            <v>Controladoria</v>
          </cell>
          <cell r="G1570" t="str">
            <v>Gerir Fiscal</v>
          </cell>
          <cell r="H1570" t="str">
            <v>Apuração de Imposto Municipal INSS</v>
          </cell>
          <cell r="I1570">
            <v>2</v>
          </cell>
          <cell r="J1570" t="str">
            <v>Formatar planilha de quitação, verificar de apuração realizar quitação e enviar para SP</v>
          </cell>
          <cell r="K1570" t="str">
            <v>NÃO</v>
          </cell>
          <cell r="L1570">
            <v>0</v>
          </cell>
          <cell r="M1570" t="str">
            <v>TRANSACIONAL</v>
          </cell>
          <cell r="N1570" t="str">
            <v>SIM</v>
          </cell>
          <cell r="O1570" t="str">
            <v>CSC</v>
          </cell>
        </row>
        <row r="1571">
          <cell r="B1571" t="str">
            <v>AT_1568</v>
          </cell>
          <cell r="C1571" t="str">
            <v>FIS_CRP</v>
          </cell>
          <cell r="D1571" t="str">
            <v>Fiscal Corporativo</v>
          </cell>
          <cell r="E1571" t="str">
            <v>FIS.CRP.012</v>
          </cell>
          <cell r="F1571" t="str">
            <v>Controladoria</v>
          </cell>
          <cell r="G1571" t="str">
            <v>Gerir Fiscal</v>
          </cell>
          <cell r="H1571" t="str">
            <v>Apurar Créditos e Débitos de PIS_Cofins</v>
          </cell>
          <cell r="I1571">
            <v>3</v>
          </cell>
          <cell r="J1571" t="str">
            <v>Imprimir POSI enviado pelas Regionais, solicitar correções, inserir informações no mapa de consolidação, consolidar mapa</v>
          </cell>
          <cell r="K1571" t="str">
            <v>NÃO</v>
          </cell>
          <cell r="L1571">
            <v>0</v>
          </cell>
          <cell r="M1571" t="str">
            <v>TRANSACIONAL</v>
          </cell>
          <cell r="N1571" t="str">
            <v>SIM</v>
          </cell>
          <cell r="O1571" t="str">
            <v>CSC</v>
          </cell>
        </row>
        <row r="1572">
          <cell r="B1572" t="str">
            <v>AT_1569</v>
          </cell>
          <cell r="C1572" t="str">
            <v>FIS_CRP</v>
          </cell>
          <cell r="D1572" t="str">
            <v>Fiscal Corporativo</v>
          </cell>
          <cell r="E1572" t="str">
            <v>FIS.CRP.019</v>
          </cell>
          <cell r="F1572" t="str">
            <v>Controladoria</v>
          </cell>
          <cell r="G1572" t="str">
            <v>Gerir Fiscal</v>
          </cell>
          <cell r="H1572" t="str">
            <v>Apurar Créditos e Débitos de PIS_Cofins</v>
          </cell>
          <cell r="I1572">
            <v>4</v>
          </cell>
          <cell r="J1572" t="str">
            <v>Enviar para Fiscal e Contábil de cada Regional, gerar mapa final com resultado, reportar saldo e vínculo para gerência e Diretoria</v>
          </cell>
          <cell r="K1572" t="str">
            <v>SIM</v>
          </cell>
          <cell r="L1572">
            <v>0</v>
          </cell>
          <cell r="M1572" t="str">
            <v>TRANSACIONAL</v>
          </cell>
          <cell r="N1572" t="str">
            <v>SIM</v>
          </cell>
          <cell r="O1572" t="str">
            <v>CSC</v>
          </cell>
        </row>
        <row r="1573">
          <cell r="B1573" t="str">
            <v>AT_1570</v>
          </cell>
          <cell r="C1573" t="str">
            <v>FIS_CRP</v>
          </cell>
          <cell r="D1573" t="str">
            <v>Fiscal Corporativo</v>
          </cell>
          <cell r="E1573" t="str">
            <v>FIS.CRP.023</v>
          </cell>
          <cell r="F1573" t="str">
            <v>Controladoria</v>
          </cell>
          <cell r="G1573" t="str">
            <v>Gerir Fiscal</v>
          </cell>
          <cell r="H1573" t="str">
            <v>Apurar Créditos e Débitos de PIS_Cofins</v>
          </cell>
          <cell r="I1573">
            <v>5</v>
          </cell>
          <cell r="J1573" t="str">
            <v>Gerar quitação para PIS, gerar DARF para COFINS, abrir RC para pagametno</v>
          </cell>
          <cell r="K1573" t="str">
            <v>NÃO</v>
          </cell>
          <cell r="L1573">
            <v>0</v>
          </cell>
          <cell r="M1573" t="str">
            <v>TRANSACIONAL</v>
          </cell>
          <cell r="N1573" t="str">
            <v>SIM</v>
          </cell>
          <cell r="O1573" t="str">
            <v>CSC</v>
          </cell>
        </row>
        <row r="1574">
          <cell r="B1574" t="str">
            <v>AT_1571</v>
          </cell>
          <cell r="C1574" t="str">
            <v>FIS_CRP</v>
          </cell>
          <cell r="D1574" t="str">
            <v>Fiscal Corporativo</v>
          </cell>
          <cell r="E1574" t="str">
            <v>FIS.CRP.026</v>
          </cell>
          <cell r="F1574" t="str">
            <v>Controladoria</v>
          </cell>
          <cell r="G1574" t="str">
            <v>Gerir Fiscal</v>
          </cell>
          <cell r="H1574" t="str">
            <v>Apurar Créditos e Débitos de PIS_Cofins</v>
          </cell>
          <cell r="I1574">
            <v>6</v>
          </cell>
          <cell r="J1574" t="str">
            <v>Encaminhar para aprovação do Gestor para a célula de entrada, corrigir ou justificar planilha (se necessário), gerar DARF para PIS, gerar quitação para COFINS</v>
          </cell>
          <cell r="K1574" t="str">
            <v>NÃO</v>
          </cell>
          <cell r="L1574">
            <v>0</v>
          </cell>
          <cell r="M1574" t="str">
            <v>TRANSACIONAL</v>
          </cell>
          <cell r="N1574" t="str">
            <v>SIM</v>
          </cell>
          <cell r="O1574" t="str">
            <v>CSC</v>
          </cell>
        </row>
        <row r="1575">
          <cell r="B1575" t="str">
            <v>AT_1572</v>
          </cell>
          <cell r="C1575" t="str">
            <v>FIS_CRP</v>
          </cell>
          <cell r="D1575" t="str">
            <v>Fiscal Corporativo</v>
          </cell>
          <cell r="E1575" t="str">
            <v>FIS.CRP.033</v>
          </cell>
          <cell r="F1575" t="str">
            <v>Controladoria</v>
          </cell>
          <cell r="G1575" t="str">
            <v>Gerir Fiscal</v>
          </cell>
          <cell r="H1575" t="str">
            <v>Apurar IOF</v>
          </cell>
          <cell r="I1575">
            <v>7</v>
          </cell>
          <cell r="J1575" t="str">
            <v>Inserir valores de juros na planilha de apuração, gerar cálculo na planilha de apuração</v>
          </cell>
          <cell r="K1575" t="str">
            <v>NÃO</v>
          </cell>
          <cell r="L1575">
            <v>0</v>
          </cell>
          <cell r="M1575" t="str">
            <v>TRANSACIONAL</v>
          </cell>
          <cell r="N1575" t="str">
            <v>NÃO</v>
          </cell>
          <cell r="O1575" t="str">
            <v>CSC</v>
          </cell>
        </row>
        <row r="1576">
          <cell r="B1576" t="str">
            <v>AT_1573</v>
          </cell>
          <cell r="C1576" t="str">
            <v>FIS_CRP</v>
          </cell>
          <cell r="D1576" t="str">
            <v>Fiscal Corporativo</v>
          </cell>
          <cell r="E1576" t="str">
            <v>FIS.CRP.035</v>
          </cell>
          <cell r="F1576" t="str">
            <v>Controladoria</v>
          </cell>
          <cell r="G1576" t="str">
            <v>Gerir Fiscal</v>
          </cell>
          <cell r="H1576" t="str">
            <v>Apurar IOF</v>
          </cell>
          <cell r="I1576">
            <v>8</v>
          </cell>
          <cell r="J1576" t="str">
            <v>Acessar SICALC, gerar DARF, enviar email para BR Contas e Célula de Entrada, Preencher DARF com as informações de apuração, imprimir DARF</v>
          </cell>
          <cell r="K1576" t="str">
            <v>NÃO</v>
          </cell>
          <cell r="L1576">
            <v>0</v>
          </cell>
          <cell r="M1576" t="str">
            <v>TRANSACIONAL</v>
          </cell>
          <cell r="N1576" t="str">
            <v>NÃO</v>
          </cell>
          <cell r="O1576" t="str">
            <v>CSC</v>
          </cell>
        </row>
        <row r="1577">
          <cell r="B1577" t="str">
            <v>AT_1574</v>
          </cell>
          <cell r="C1577" t="str">
            <v>FIS_CRP</v>
          </cell>
          <cell r="D1577" t="str">
            <v>Fiscal Corporativo</v>
          </cell>
          <cell r="E1577" t="str">
            <v>FIS.CRP.040</v>
          </cell>
          <cell r="F1577" t="str">
            <v>Controladoria</v>
          </cell>
          <cell r="G1577" t="str">
            <v>Gerir Fiscal</v>
          </cell>
          <cell r="H1577" t="str">
            <v>Apurar IOF</v>
          </cell>
          <cell r="I1577">
            <v>9</v>
          </cell>
          <cell r="J1577" t="str">
            <v>Gerar RC para pagamento da DARF, anexar Memória de Cálculo, Colher assinatura do Gestor, enviar documentos para célula de entrada</v>
          </cell>
          <cell r="K1577" t="str">
            <v>NÃO</v>
          </cell>
          <cell r="L1577">
            <v>0</v>
          </cell>
          <cell r="M1577" t="str">
            <v>TRANSACIONAL</v>
          </cell>
          <cell r="N1577" t="str">
            <v>NÃO</v>
          </cell>
          <cell r="O1577" t="str">
            <v>CSC</v>
          </cell>
        </row>
        <row r="1578">
          <cell r="B1578" t="str">
            <v>AT_1575</v>
          </cell>
          <cell r="C1578" t="str">
            <v>FIS_CRP</v>
          </cell>
          <cell r="D1578" t="str">
            <v>Fiscal Corporativo</v>
          </cell>
          <cell r="E1578" t="str">
            <v>FIS.CRP.045</v>
          </cell>
          <cell r="F1578" t="str">
            <v>Controladoria</v>
          </cell>
          <cell r="G1578" t="str">
            <v>Gerir Fiscal</v>
          </cell>
          <cell r="H1578" t="str">
            <v>Apurar IR Corrente</v>
          </cell>
          <cell r="I1578">
            <v>10</v>
          </cell>
          <cell r="J1578" t="str">
            <v>Gerar relatório de balnaço, exportar para excel, inserir dados na Planilha de Apuração, analisar saldo das contas e contra partida, solicitar correções</v>
          </cell>
          <cell r="K1578" t="str">
            <v>NÃO</v>
          </cell>
          <cell r="L1578">
            <v>0</v>
          </cell>
          <cell r="M1578" t="str">
            <v>TRANSACIONAL</v>
          </cell>
          <cell r="N1578" t="str">
            <v>NÃO</v>
          </cell>
          <cell r="O1578" t="str">
            <v>CSC</v>
          </cell>
        </row>
        <row r="1579">
          <cell r="B1579" t="str">
            <v>AT_1576</v>
          </cell>
          <cell r="C1579" t="str">
            <v>FIS_CRP</v>
          </cell>
          <cell r="D1579" t="str">
            <v>Fiscal Corporativo</v>
          </cell>
          <cell r="E1579" t="str">
            <v>FIS.CRP.052</v>
          </cell>
          <cell r="F1579" t="str">
            <v>Controladoria</v>
          </cell>
          <cell r="G1579" t="str">
            <v>Gerir Fiscal</v>
          </cell>
          <cell r="H1579" t="str">
            <v>Apurar IR Corrente</v>
          </cell>
          <cell r="I1579">
            <v>11</v>
          </cell>
          <cell r="J1579" t="str">
            <v>Verificar provisões, despesas indedutíveis, calcular imposto, arquivar planilha de cálculo.</v>
          </cell>
          <cell r="K1579" t="str">
            <v>NÃO</v>
          </cell>
          <cell r="L1579">
            <v>0</v>
          </cell>
          <cell r="M1579" t="str">
            <v>TRANSACIONAL</v>
          </cell>
          <cell r="N1579" t="str">
            <v>NÃO</v>
          </cell>
          <cell r="O1579" t="str">
            <v>CSC</v>
          </cell>
        </row>
        <row r="1580">
          <cell r="B1580" t="str">
            <v>AT_1577</v>
          </cell>
          <cell r="C1580" t="str">
            <v>FIS_CRP</v>
          </cell>
          <cell r="D1580" t="str">
            <v>Fiscal Corporativo</v>
          </cell>
          <cell r="E1580" t="str">
            <v>FIS.CRP.057</v>
          </cell>
          <cell r="F1580" t="str">
            <v>Controladoria</v>
          </cell>
          <cell r="G1580" t="str">
            <v>Gerir Fiscal</v>
          </cell>
          <cell r="H1580" t="str">
            <v>Apurar IR Corrente</v>
          </cell>
          <cell r="I1580">
            <v>12</v>
          </cell>
          <cell r="J1580" t="str">
            <v>Gerar base de cálculo, guia de recolhimento, atualizar crédito com base na SELIC, transmitir através do certificado digital, informar/compor origem do crédito</v>
          </cell>
          <cell r="K1580" t="str">
            <v>NÃO</v>
          </cell>
          <cell r="L1580">
            <v>0</v>
          </cell>
          <cell r="M1580" t="str">
            <v>NÃO TRANSACIONAL</v>
          </cell>
          <cell r="N1580" t="str">
            <v>NÃO</v>
          </cell>
          <cell r="O1580" t="str">
            <v>CSC</v>
          </cell>
        </row>
        <row r="1581">
          <cell r="B1581" t="str">
            <v>AT_1578</v>
          </cell>
          <cell r="C1581" t="str">
            <v>FIS_CRP</v>
          </cell>
          <cell r="D1581" t="str">
            <v>Fiscal Corporativo</v>
          </cell>
          <cell r="E1581" t="str">
            <v>FIS.CRP.062</v>
          </cell>
          <cell r="F1581" t="str">
            <v>Controladoria</v>
          </cell>
          <cell r="G1581" t="str">
            <v>Gerir Fiscal</v>
          </cell>
          <cell r="H1581" t="str">
            <v>Apurar IR Corrente</v>
          </cell>
          <cell r="I1581">
            <v>13</v>
          </cell>
          <cell r="J1581" t="str">
            <v>Inserir informações na PERDCOMP (Receita Federal), solicitar provisão do imposto à controladoria, inserir informações do débito para compensação, gerar RC</v>
          </cell>
          <cell r="K1581" t="str">
            <v>NÃO</v>
          </cell>
          <cell r="L1581">
            <v>0</v>
          </cell>
          <cell r="M1581" t="str">
            <v>TRANSACIONAL</v>
          </cell>
          <cell r="N1581" t="str">
            <v>NÃO</v>
          </cell>
          <cell r="O1581" t="str">
            <v>AS-IS</v>
          </cell>
        </row>
        <row r="1582">
          <cell r="B1582" t="str">
            <v>AT_1579</v>
          </cell>
          <cell r="C1582" t="str">
            <v>FIS_CRP</v>
          </cell>
          <cell r="D1582" t="str">
            <v>Fiscal Corporativo</v>
          </cell>
          <cell r="E1582" t="str">
            <v>FIS.CRP.067</v>
          </cell>
          <cell r="F1582" t="str">
            <v>Controladoria</v>
          </cell>
          <cell r="G1582" t="str">
            <v>Gerir Fiscal</v>
          </cell>
          <cell r="H1582" t="str">
            <v>Apurar IR Diferido</v>
          </cell>
          <cell r="I1582">
            <v>14</v>
          </cell>
          <cell r="J1582" t="str">
            <v>Gerar balanço com livro local, inserir info na planilha de apuração, reconciliar taxa efetiva, liberar para controladoria gerar o registro contábil.</v>
          </cell>
          <cell r="K1582" t="str">
            <v>NÃO</v>
          </cell>
          <cell r="L1582">
            <v>0</v>
          </cell>
          <cell r="M1582" t="str">
            <v>TRANSACIONAL</v>
          </cell>
          <cell r="N1582" t="str">
            <v>NÃO</v>
          </cell>
          <cell r="O1582" t="str">
            <v>AS-IS</v>
          </cell>
        </row>
        <row r="1583">
          <cell r="B1583" t="str">
            <v>AT_1580</v>
          </cell>
          <cell r="C1583" t="str">
            <v>FIS_CRP</v>
          </cell>
          <cell r="D1583" t="str">
            <v>Fiscal Corporativo</v>
          </cell>
          <cell r="E1583" t="str">
            <v>FIS.CRP.072</v>
          </cell>
          <cell r="F1583" t="str">
            <v>Controladoria</v>
          </cell>
          <cell r="G1583" t="str">
            <v>Gerir Fiscal</v>
          </cell>
          <cell r="H1583" t="str">
            <v>Apurar IR Diferido</v>
          </cell>
          <cell r="I1583">
            <v>15</v>
          </cell>
          <cell r="J1583" t="str">
            <v>Projetar taxa para o restante do ano fiscal, gerar apuração na Planilha, analisar histórico da taxa, definir eventos para efeito da taxa efetiva</v>
          </cell>
          <cell r="K1583" t="str">
            <v>NÃO</v>
          </cell>
          <cell r="L1583">
            <v>0</v>
          </cell>
          <cell r="M1583" t="str">
            <v>TRANSACIONAL</v>
          </cell>
          <cell r="N1583" t="str">
            <v>NÃO</v>
          </cell>
          <cell r="O1583" t="str">
            <v>CSC</v>
          </cell>
        </row>
        <row r="1584">
          <cell r="B1584" t="str">
            <v>AT_1581</v>
          </cell>
          <cell r="C1584" t="str">
            <v>FIS_CRP</v>
          </cell>
          <cell r="D1584" t="str">
            <v>Fiscal Corporativo</v>
          </cell>
          <cell r="E1584" t="str">
            <v>FIS.CRP.076</v>
          </cell>
          <cell r="F1584" t="str">
            <v>Controladoria</v>
          </cell>
          <cell r="G1584" t="str">
            <v>Gerir Fiscal</v>
          </cell>
          <cell r="H1584" t="str">
            <v>Apurar IR Diferido</v>
          </cell>
          <cell r="I1584">
            <v>16</v>
          </cell>
          <cell r="J1584" t="str">
            <v>Gerar balanço com as informações do USSGAP, gerar taxa efetiva projetada, ajustar base tributária</v>
          </cell>
          <cell r="K1584" t="str">
            <v>NÃO</v>
          </cell>
          <cell r="L1584">
            <v>0</v>
          </cell>
          <cell r="M1584" t="str">
            <v>TRANSACIONAL</v>
          </cell>
          <cell r="N1584" t="str">
            <v>NÃO</v>
          </cell>
          <cell r="O1584" t="str">
            <v>CSC</v>
          </cell>
        </row>
        <row r="1585">
          <cell r="B1585" t="str">
            <v>AT_1582</v>
          </cell>
          <cell r="C1585" t="str">
            <v>FIS_CRP</v>
          </cell>
          <cell r="D1585" t="str">
            <v>Fiscal Corporativo</v>
          </cell>
          <cell r="E1585" t="str">
            <v>FIS.CRP.079</v>
          </cell>
          <cell r="F1585" t="str">
            <v>Controladoria</v>
          </cell>
          <cell r="G1585" t="str">
            <v>Gerir Fiscal</v>
          </cell>
          <cell r="H1585" t="str">
            <v>Apurar IR Diferido</v>
          </cell>
          <cell r="I1585">
            <v>17</v>
          </cell>
          <cell r="J1585" t="str">
            <v>Realizar projeção da taxa futura e ajustes de base tributária</v>
          </cell>
          <cell r="K1585" t="str">
            <v>NÃO</v>
          </cell>
          <cell r="L1585">
            <v>0</v>
          </cell>
          <cell r="M1585" t="str">
            <v>TRANSACIONAL</v>
          </cell>
          <cell r="N1585" t="str">
            <v>NÃO</v>
          </cell>
          <cell r="O1585" t="str">
            <v>CSC</v>
          </cell>
        </row>
        <row r="1586">
          <cell r="B1586" t="str">
            <v>AT_1583</v>
          </cell>
          <cell r="C1586" t="str">
            <v>FIS_CRP</v>
          </cell>
          <cell r="D1586" t="str">
            <v>Fiscal Corporativo</v>
          </cell>
          <cell r="E1586" t="str">
            <v>FIS.CRP.081</v>
          </cell>
          <cell r="F1586" t="str">
            <v>Controladoria</v>
          </cell>
          <cell r="G1586" t="str">
            <v>Gerir Fiscal</v>
          </cell>
          <cell r="H1586" t="str">
            <v>Apurar Redução de IR</v>
          </cell>
          <cell r="I1586">
            <v>18</v>
          </cell>
          <cell r="J1586" t="str">
            <v>Calcular resultado do lucro da exploração, inserir informações das quantidades na planilha de cálculo, excluir resultados financeiros e não operacionais.</v>
          </cell>
          <cell r="K1586" t="str">
            <v>NÃO</v>
          </cell>
          <cell r="L1586">
            <v>0</v>
          </cell>
          <cell r="M1586" t="str">
            <v>TRANSACIONAL</v>
          </cell>
          <cell r="N1586" t="str">
            <v>NÃO</v>
          </cell>
          <cell r="O1586" t="str">
            <v>CSC</v>
          </cell>
        </row>
        <row r="1587">
          <cell r="B1587" t="str">
            <v>AT_1584</v>
          </cell>
          <cell r="C1587" t="str">
            <v>FIS_CRP</v>
          </cell>
          <cell r="D1587" t="str">
            <v>Fiscal Corporativo</v>
          </cell>
          <cell r="E1587" t="str">
            <v>FIS.CRP.084</v>
          </cell>
          <cell r="F1587" t="str">
            <v>Controladoria</v>
          </cell>
          <cell r="G1587" t="str">
            <v>Gerir Fiscal</v>
          </cell>
          <cell r="H1587" t="str">
            <v>Apurar Redução de IR</v>
          </cell>
          <cell r="I1587">
            <v>19</v>
          </cell>
          <cell r="J1587" t="str">
            <v>Analisar quantidades produzidas, realizar cálculo de proporcionalidade, aplicar fator de 75% de redução, apurar total de IR devido no período</v>
          </cell>
          <cell r="K1587" t="str">
            <v>NÃO</v>
          </cell>
          <cell r="L1587">
            <v>0</v>
          </cell>
          <cell r="M1587" t="str">
            <v>TRANSACIONAL</v>
          </cell>
          <cell r="N1587" t="str">
            <v>SIM</v>
          </cell>
          <cell r="O1587" t="str">
            <v>CSC</v>
          </cell>
        </row>
        <row r="1588">
          <cell r="B1588" t="str">
            <v>AT_1585</v>
          </cell>
          <cell r="C1588" t="str">
            <v>FIS_CRP</v>
          </cell>
          <cell r="D1588" t="str">
            <v>Fiscal Corporativo</v>
          </cell>
          <cell r="E1588" t="str">
            <v>FIS.CRP.088</v>
          </cell>
          <cell r="F1588" t="str">
            <v>Controladoria</v>
          </cell>
          <cell r="G1588" t="str">
            <v>Gerir Fiscal</v>
          </cell>
          <cell r="H1588" t="str">
            <v>Apurar Redução de IR</v>
          </cell>
          <cell r="I1588">
            <v>20</v>
          </cell>
          <cell r="J1588" t="str">
            <v>Aplicar perccentual de vendas de Rondonópolis, Gerar cálculo de aplicação do percentual sobre IR devido</v>
          </cell>
          <cell r="K1588" t="str">
            <v>NÃO</v>
          </cell>
          <cell r="L1588">
            <v>0</v>
          </cell>
          <cell r="M1588" t="str">
            <v>TRANSACIONAL</v>
          </cell>
          <cell r="N1588" t="str">
            <v>SIM</v>
          </cell>
          <cell r="O1588" t="str">
            <v>CSC</v>
          </cell>
        </row>
        <row r="1589">
          <cell r="B1589" t="str">
            <v>AT_1586</v>
          </cell>
          <cell r="C1589" t="str">
            <v>FIS_CRP</v>
          </cell>
          <cell r="D1589" t="str">
            <v>Fiscal Corporativo</v>
          </cell>
          <cell r="E1589" t="str">
            <v>FIS.CRP.090</v>
          </cell>
          <cell r="F1589" t="str">
            <v>Controladoria</v>
          </cell>
          <cell r="G1589" t="str">
            <v>Gerir Fiscal</v>
          </cell>
          <cell r="H1589" t="str">
            <v>Apurar Redução de IR</v>
          </cell>
          <cell r="I1589">
            <v>21</v>
          </cell>
          <cell r="J1589" t="str">
            <v>Verificar resultado contábil, gerar relatório do balanço, exportar relatório, inserir informações na planilha de apuração.</v>
          </cell>
          <cell r="K1589" t="str">
            <v>NÃO</v>
          </cell>
          <cell r="L1589">
            <v>0</v>
          </cell>
          <cell r="M1589" t="str">
            <v>TRANSACIONAL</v>
          </cell>
          <cell r="N1589" t="str">
            <v>SIM</v>
          </cell>
          <cell r="O1589" t="str">
            <v>CSC</v>
          </cell>
        </row>
        <row r="1590">
          <cell r="B1590" t="str">
            <v>AT_1587</v>
          </cell>
          <cell r="C1590" t="str">
            <v>FIS_CRP</v>
          </cell>
          <cell r="D1590" t="str">
            <v>Fiscal Corporativo</v>
          </cell>
          <cell r="E1590" t="str">
            <v>FIS.CRP.094</v>
          </cell>
          <cell r="F1590" t="str">
            <v>Controladoria</v>
          </cell>
          <cell r="G1590" t="str">
            <v>Gerir Fiscal</v>
          </cell>
          <cell r="H1590" t="str">
            <v>Apurar Retenções</v>
          </cell>
          <cell r="I1590">
            <v>22</v>
          </cell>
          <cell r="J1590" t="str">
            <v>Gerar relatório de suporte fiscal, exportar para excel, inserir na planilha de apuração</v>
          </cell>
          <cell r="K1590" t="str">
            <v>NÃO</v>
          </cell>
          <cell r="L1590">
            <v>0</v>
          </cell>
          <cell r="M1590" t="str">
            <v>TRANSACIONAL</v>
          </cell>
          <cell r="N1590" t="str">
            <v>SIM</v>
          </cell>
          <cell r="O1590" t="str">
            <v>CSC</v>
          </cell>
        </row>
        <row r="1591">
          <cell r="B1591" t="str">
            <v>AT_1588</v>
          </cell>
          <cell r="C1591" t="str">
            <v>FIS_CRP</v>
          </cell>
          <cell r="D1591" t="str">
            <v>Fiscal Corporativo</v>
          </cell>
          <cell r="E1591" t="str">
            <v>FIS.CRP.097</v>
          </cell>
          <cell r="F1591" t="str">
            <v>Controladoria</v>
          </cell>
          <cell r="G1591" t="str">
            <v>Gerir Fiscal</v>
          </cell>
          <cell r="H1591" t="str">
            <v>Apurar Retenções</v>
          </cell>
          <cell r="I1591">
            <v>23</v>
          </cell>
          <cell r="J1591" t="str">
            <v>Conciliar resumos da apuração com apuração consolidada</v>
          </cell>
          <cell r="K1591" t="str">
            <v>NÃO</v>
          </cell>
          <cell r="L1591">
            <v>0</v>
          </cell>
          <cell r="M1591" t="str">
            <v>TRANSACIONAL</v>
          </cell>
          <cell r="N1591" t="str">
            <v>SIM</v>
          </cell>
          <cell r="O1591" t="str">
            <v>CSC</v>
          </cell>
        </row>
        <row r="1592">
          <cell r="B1592" t="str">
            <v>AT_1589</v>
          </cell>
          <cell r="C1592" t="str">
            <v>FIS_CRP</v>
          </cell>
          <cell r="D1592" t="str">
            <v>Fiscal Corporativo</v>
          </cell>
          <cell r="E1592" t="str">
            <v>FIS.CRP.098</v>
          </cell>
          <cell r="F1592" t="str">
            <v>Controladoria</v>
          </cell>
          <cell r="G1592" t="str">
            <v>Gerir Fiscal</v>
          </cell>
          <cell r="H1592" t="str">
            <v>Apurar Retenções</v>
          </cell>
          <cell r="I1592">
            <v>24</v>
          </cell>
          <cell r="J1592" t="str">
            <v>Preencher DARFS no SICALC (Receita)</v>
          </cell>
          <cell r="K1592" t="str">
            <v>NÃO</v>
          </cell>
          <cell r="L1592">
            <v>0</v>
          </cell>
          <cell r="M1592" t="str">
            <v>TRANSACIONAL</v>
          </cell>
          <cell r="N1592" t="str">
            <v>SIM</v>
          </cell>
          <cell r="O1592" t="str">
            <v>CSC</v>
          </cell>
        </row>
        <row r="1593">
          <cell r="B1593" t="str">
            <v>AT_1590</v>
          </cell>
          <cell r="C1593" t="str">
            <v>FIS_CRP</v>
          </cell>
          <cell r="D1593" t="str">
            <v>Fiscal Corporativo</v>
          </cell>
          <cell r="E1593" t="str">
            <v>FIS.CRP.100</v>
          </cell>
          <cell r="F1593" t="str">
            <v>Controladoria</v>
          </cell>
          <cell r="G1593" t="str">
            <v>Gerir Fiscal</v>
          </cell>
          <cell r="H1593" t="str">
            <v>Apurar Retenções</v>
          </cell>
          <cell r="I1593">
            <v>25</v>
          </cell>
          <cell r="J1593" t="str">
            <v>Inserir DARF para quitação, Identificar divergência e corrigir, enviar resumo DARF para célula de Entrada, corrigir planilha e enviar para SP.</v>
          </cell>
          <cell r="K1593" t="str">
            <v>NÃO</v>
          </cell>
          <cell r="L1593">
            <v>0</v>
          </cell>
          <cell r="M1593" t="str">
            <v>NÃO TRANSACIONAL</v>
          </cell>
          <cell r="N1593" t="str">
            <v>SIM</v>
          </cell>
          <cell r="O1593" t="str">
            <v>CSC</v>
          </cell>
        </row>
        <row r="1594">
          <cell r="B1594" t="str">
            <v>AT_1591</v>
          </cell>
          <cell r="C1594" t="str">
            <v>FIS_CRP</v>
          </cell>
          <cell r="D1594" t="str">
            <v>Fiscal Corporativo</v>
          </cell>
          <cell r="E1594" t="str">
            <v>FIS.CRP.108</v>
          </cell>
          <cell r="F1594" t="str">
            <v>Controladoria</v>
          </cell>
          <cell r="G1594" t="str">
            <v>Gerir Fiscal</v>
          </cell>
          <cell r="H1594" t="str">
            <v>Calcular Preço de Transferência Importação</v>
          </cell>
          <cell r="I1594">
            <v>26</v>
          </cell>
          <cell r="J1594" t="str">
            <v>Inserir informações dos juros por transação, inserir informações para Planilha de Preço Parâmetro, inserir preço de Revenda para Terceiros</v>
          </cell>
          <cell r="K1594" t="str">
            <v>NÃO</v>
          </cell>
          <cell r="L1594">
            <v>0</v>
          </cell>
          <cell r="M1594" t="str">
            <v>TRANSACIONAL</v>
          </cell>
          <cell r="N1594" t="str">
            <v>SIM</v>
          </cell>
          <cell r="O1594" t="str">
            <v>CSC</v>
          </cell>
        </row>
        <row r="1595">
          <cell r="B1595" t="str">
            <v>AT_1592</v>
          </cell>
          <cell r="C1595" t="str">
            <v>FIS_CRP</v>
          </cell>
          <cell r="D1595" t="str">
            <v>Fiscal Corporativo</v>
          </cell>
          <cell r="E1595" t="str">
            <v>FIS.CRP.112</v>
          </cell>
          <cell r="F1595" t="str">
            <v>Controladoria</v>
          </cell>
          <cell r="G1595" t="str">
            <v>Gerir Fiscal</v>
          </cell>
          <cell r="H1595" t="str">
            <v>Calcular Preço de Transferência Importação</v>
          </cell>
          <cell r="I1595">
            <v>27</v>
          </cell>
          <cell r="J1595" t="str">
            <v>Formatar planilha com preços FOB e CIF, realizar comparativo de preços, calcular preço parâmetro.</v>
          </cell>
          <cell r="K1595" t="str">
            <v>NÃO</v>
          </cell>
          <cell r="L1595">
            <v>0</v>
          </cell>
          <cell r="M1595" t="str">
            <v>TRANSACIONAL</v>
          </cell>
          <cell r="N1595" t="str">
            <v>SIM</v>
          </cell>
          <cell r="O1595" t="str">
            <v>CSC</v>
          </cell>
        </row>
        <row r="1596">
          <cell r="B1596" t="str">
            <v>AT_1593</v>
          </cell>
          <cell r="C1596" t="str">
            <v>FIS_CRP</v>
          </cell>
          <cell r="D1596" t="str">
            <v>Fiscal Corporativo</v>
          </cell>
          <cell r="E1596" t="str">
            <v>FIS.CRP.115</v>
          </cell>
          <cell r="F1596" t="str">
            <v>Controladoria</v>
          </cell>
          <cell r="G1596" t="str">
            <v>Gerir Fiscal</v>
          </cell>
          <cell r="H1596" t="str">
            <v>Calcular Preço de Transferência Importação</v>
          </cell>
          <cell r="I1596">
            <v>28</v>
          </cell>
          <cell r="J1596" t="str">
            <v>Filtrar compras e vendas com terceiros, ajustar apuração do IR, definir preço para comparação, ajustar planilha com parâmetros de análise</v>
          </cell>
          <cell r="K1596" t="str">
            <v>NÃO</v>
          </cell>
          <cell r="L1596">
            <v>0</v>
          </cell>
          <cell r="M1596" t="str">
            <v>TRANSACIONAL</v>
          </cell>
          <cell r="N1596" t="str">
            <v>SIM</v>
          </cell>
          <cell r="O1596" t="str">
            <v>CSC</v>
          </cell>
        </row>
        <row r="1597">
          <cell r="B1597" t="str">
            <v>AT_1594</v>
          </cell>
          <cell r="C1597" t="str">
            <v>FIS_CRP</v>
          </cell>
          <cell r="D1597" t="str">
            <v>Fiscal Corporativo</v>
          </cell>
          <cell r="E1597" t="str">
            <v>FIS.CRP.119</v>
          </cell>
          <cell r="F1597" t="str">
            <v>Controladoria</v>
          </cell>
          <cell r="G1597" t="str">
            <v>Gerir Fiscal</v>
          </cell>
          <cell r="H1597" t="str">
            <v>Calcular Preço de Transferência Importação</v>
          </cell>
          <cell r="I1597">
            <v>29</v>
          </cell>
          <cell r="J1597" t="str">
            <v>Adicionar na base de cálulo do imposto de renda, apurar preço praticado para CIF e FOB, enviar para regionais complementarem a Planilha, exportar para excel</v>
          </cell>
          <cell r="K1597" t="str">
            <v>NÃO</v>
          </cell>
          <cell r="L1597">
            <v>0</v>
          </cell>
          <cell r="M1597" t="str">
            <v>TRANSACIONAL</v>
          </cell>
          <cell r="N1597" t="str">
            <v>SIM</v>
          </cell>
          <cell r="O1597" t="str">
            <v>CSC</v>
          </cell>
        </row>
        <row r="1598">
          <cell r="B1598" t="str">
            <v>AT_1595</v>
          </cell>
          <cell r="C1598" t="str">
            <v>FIS_CRP</v>
          </cell>
          <cell r="D1598" t="str">
            <v>Fiscal Corporativo</v>
          </cell>
          <cell r="E1598" t="str">
            <v>FIS.CRP.123</v>
          </cell>
          <cell r="F1598" t="str">
            <v>Controladoria</v>
          </cell>
          <cell r="G1598" t="str">
            <v>Gerir Fiscal</v>
          </cell>
          <cell r="H1598" t="str">
            <v>Calcular Preço de Transferência Importação</v>
          </cell>
          <cell r="I1598">
            <v>30</v>
          </cell>
          <cell r="J1598" t="str">
            <v>Gerar relatório do Livro Fiscal, filtrar informações das importações, conciliar os relatórios por regional, gerar relatório de entradas e saídas.</v>
          </cell>
          <cell r="K1598" t="str">
            <v>NÃO</v>
          </cell>
          <cell r="L1598">
            <v>0</v>
          </cell>
          <cell r="M1598" t="str">
            <v>NÃO TRANSACIONAL</v>
          </cell>
          <cell r="N1598" t="str">
            <v>NÃO</v>
          </cell>
          <cell r="O1598" t="str">
            <v>AS-IS</v>
          </cell>
        </row>
        <row r="1599">
          <cell r="B1599" t="str">
            <v>AT_1596</v>
          </cell>
          <cell r="C1599" t="str">
            <v>FIS_CRP</v>
          </cell>
          <cell r="D1599" t="str">
            <v>Fiscal Corporativo</v>
          </cell>
          <cell r="E1599" t="str">
            <v>FIS.CRP.127</v>
          </cell>
          <cell r="F1599" t="str">
            <v>Controladoria</v>
          </cell>
          <cell r="G1599" t="str">
            <v>Gerir Fiscal</v>
          </cell>
          <cell r="H1599" t="str">
            <v>Calcular Preço de Transferência Importação</v>
          </cell>
          <cell r="I1599">
            <v>31</v>
          </cell>
          <cell r="J1599" t="str">
            <v>Atualizar planilha com informações complementares e enviar planilha</v>
          </cell>
          <cell r="K1599" t="str">
            <v>NÃO</v>
          </cell>
          <cell r="L1599">
            <v>0</v>
          </cell>
          <cell r="M1599" t="str">
            <v>TRANSACIONAL</v>
          </cell>
          <cell r="N1599" t="str">
            <v>NÃO</v>
          </cell>
          <cell r="O1599" t="str">
            <v>AS-IS</v>
          </cell>
        </row>
        <row r="1600">
          <cell r="B1600" t="str">
            <v>AT_1597</v>
          </cell>
          <cell r="C1600" t="str">
            <v>FIS_CRP</v>
          </cell>
          <cell r="D1600" t="str">
            <v>Fiscal Corporativo</v>
          </cell>
          <cell r="E1600" t="str">
            <v>FIS.CRP.129</v>
          </cell>
          <cell r="F1600" t="str">
            <v>Controladoria</v>
          </cell>
          <cell r="G1600" t="str">
            <v>Gerir Fiscal</v>
          </cell>
          <cell r="H1600" t="str">
            <v>Calcular Subcapitalização</v>
          </cell>
          <cell r="I1600">
            <v>32</v>
          </cell>
          <cell r="J1600" t="str">
            <v>Consultar as despesas com juros no mês, inserir valores do PL no mês anterior e gerar apuração do resultado</v>
          </cell>
          <cell r="K1600" t="str">
            <v>NÃO</v>
          </cell>
          <cell r="L1600">
            <v>0</v>
          </cell>
          <cell r="M1600" t="str">
            <v>TRANSACIONAL</v>
          </cell>
          <cell r="N1600" t="str">
            <v>SIM</v>
          </cell>
          <cell r="O1600" t="str">
            <v>CSC</v>
          </cell>
        </row>
        <row r="1601">
          <cell r="B1601" t="str">
            <v>AT_1598</v>
          </cell>
          <cell r="C1601" t="str">
            <v>FIS_CRP</v>
          </cell>
          <cell r="D1601" t="str">
            <v>Fiscal Corporativo</v>
          </cell>
          <cell r="E1601" t="str">
            <v>FIS.CRP.132</v>
          </cell>
          <cell r="F1601" t="str">
            <v>Controladoria</v>
          </cell>
          <cell r="G1601" t="str">
            <v>Gerir Fiscal</v>
          </cell>
          <cell r="H1601" t="str">
            <v>Calcular Subcapitalização</v>
          </cell>
          <cell r="I1601">
            <v>33</v>
          </cell>
          <cell r="J1601" t="str">
            <v>Inserir lucro do período, gerar cálculo de subcaptalização e relatório do Razão com as contas de endividamento</v>
          </cell>
          <cell r="K1601" t="str">
            <v>NÃO</v>
          </cell>
          <cell r="L1601">
            <v>0</v>
          </cell>
          <cell r="M1601" t="str">
            <v>NÃO TRANSACIONAL</v>
          </cell>
          <cell r="N1601" t="str">
            <v>SIM</v>
          </cell>
          <cell r="O1601" t="str">
            <v>CSC</v>
          </cell>
        </row>
        <row r="1602">
          <cell r="B1602" t="str">
            <v>AT_1599</v>
          </cell>
          <cell r="C1602" t="str">
            <v>FIS_CRP</v>
          </cell>
          <cell r="D1602" t="str">
            <v>Fiscal Corporativo</v>
          </cell>
          <cell r="E1602" t="str">
            <v>FIS.CRP.135</v>
          </cell>
          <cell r="F1602" t="str">
            <v>Controladoria</v>
          </cell>
          <cell r="G1602" t="str">
            <v>Gerir Fiscal</v>
          </cell>
          <cell r="H1602" t="str">
            <v>Calcular Subcapitalização</v>
          </cell>
          <cell r="I1602">
            <v>34</v>
          </cell>
          <cell r="J1602" t="str">
            <v>Inserir informações na planilha Thin Capital, e valor da média do endividamento</v>
          </cell>
          <cell r="K1602" t="str">
            <v>NÃO</v>
          </cell>
          <cell r="L1602">
            <v>0</v>
          </cell>
          <cell r="M1602" t="str">
            <v>TRANSACIONAL</v>
          </cell>
          <cell r="N1602" t="str">
            <v>SIM</v>
          </cell>
          <cell r="O1602" t="str">
            <v>CSC</v>
          </cell>
        </row>
        <row r="1603">
          <cell r="B1603" t="str">
            <v>AT_1600</v>
          </cell>
          <cell r="C1603" t="str">
            <v>FIS_CRP</v>
          </cell>
          <cell r="D1603" t="str">
            <v>Fiscal Corporativo</v>
          </cell>
          <cell r="E1603" t="str">
            <v>FIS.CRP.137</v>
          </cell>
          <cell r="F1603" t="str">
            <v>Controladoria</v>
          </cell>
          <cell r="G1603" t="str">
            <v>Gerir Fiscal</v>
          </cell>
          <cell r="H1603" t="str">
            <v>Emitir Certidão Previdenciária</v>
          </cell>
          <cell r="I1603">
            <v>35</v>
          </cell>
          <cell r="J1603" t="str">
            <v>Inserir informações da GFIPE na planilha de validação, emitir certidão previdenciária, consultar pagamento, elaborar planilha por filial</v>
          </cell>
          <cell r="K1603" t="str">
            <v>NÃO</v>
          </cell>
          <cell r="L1603">
            <v>0</v>
          </cell>
          <cell r="M1603" t="str">
            <v>TRANSACIONAL</v>
          </cell>
          <cell r="N1603" t="str">
            <v>SIM</v>
          </cell>
          <cell r="O1603" t="str">
            <v>CSC</v>
          </cell>
        </row>
        <row r="1604">
          <cell r="B1604" t="str">
            <v>AT_1601</v>
          </cell>
          <cell r="C1604" t="str">
            <v>FIS_CRP</v>
          </cell>
          <cell r="D1604" t="str">
            <v>Fiscal Corporativo</v>
          </cell>
          <cell r="E1604" t="str">
            <v>FIS.CRP.142</v>
          </cell>
          <cell r="F1604" t="str">
            <v>Controladoria</v>
          </cell>
          <cell r="G1604" t="str">
            <v>Gerir Fiscal</v>
          </cell>
          <cell r="H1604" t="str">
            <v>Emitir Certidão Previdenciária</v>
          </cell>
          <cell r="I1604">
            <v>36</v>
          </cell>
          <cell r="J1604" t="str">
            <v>Verificar extrato de pendências previdenciário, solicitar retificação da GFIPE ao RH, calcular valor das GPS do período, verificar consistência, realizar retificação do arquivo GFIPE</v>
          </cell>
          <cell r="K1604" t="str">
            <v>NÃO</v>
          </cell>
          <cell r="L1604">
            <v>0</v>
          </cell>
          <cell r="M1604" t="str">
            <v>TRANSACIONAL</v>
          </cell>
          <cell r="N1604" t="str">
            <v>SIM</v>
          </cell>
          <cell r="O1604" t="str">
            <v>CSC</v>
          </cell>
        </row>
        <row r="1605">
          <cell r="B1605" t="str">
            <v>AT_1602</v>
          </cell>
          <cell r="C1605" t="str">
            <v>FIS_CRP</v>
          </cell>
          <cell r="D1605" t="str">
            <v>Fiscal Corporativo</v>
          </cell>
          <cell r="E1605" t="str">
            <v>FIS.CRP.148</v>
          </cell>
          <cell r="F1605" t="str">
            <v>Controladoria</v>
          </cell>
          <cell r="G1605" t="str">
            <v>Gerir Fiscal</v>
          </cell>
          <cell r="H1605" t="str">
            <v>Gerar DCTF</v>
          </cell>
          <cell r="I1605">
            <v>37</v>
          </cell>
          <cell r="J1605" t="str">
            <v>Acessar ECAC, imprimir DARFS pagos, verificar DARFS que entram na DCTF, inserir valores de débitos e créditos com base nas DARFS pagas no programa DCTF.</v>
          </cell>
          <cell r="K1605" t="str">
            <v>NÃO</v>
          </cell>
          <cell r="L1605">
            <v>0</v>
          </cell>
          <cell r="M1605" t="str">
            <v>TRANSACIONAL</v>
          </cell>
          <cell r="N1605" t="str">
            <v>SIM</v>
          </cell>
          <cell r="O1605" t="str">
            <v>CSC</v>
          </cell>
        </row>
        <row r="1606">
          <cell r="B1606" t="str">
            <v>AT_1603</v>
          </cell>
          <cell r="C1606" t="str">
            <v>FIS_CRP</v>
          </cell>
          <cell r="D1606" t="str">
            <v>Fiscal Corporativo</v>
          </cell>
          <cell r="E1606" t="str">
            <v>FIS.CRP.154</v>
          </cell>
          <cell r="F1606" t="str">
            <v>Controladoria</v>
          </cell>
          <cell r="G1606" t="str">
            <v>Gerir Fiscal</v>
          </cell>
          <cell r="H1606" t="str">
            <v>Gerar DCTF</v>
          </cell>
          <cell r="I1606">
            <v>38</v>
          </cell>
          <cell r="J1606" t="str">
            <v>Gerar DCTF, conferir, imprimir documento da DCTF, colher assinatura e transmitir</v>
          </cell>
          <cell r="K1606" t="str">
            <v>NÃO</v>
          </cell>
          <cell r="L1606">
            <v>0</v>
          </cell>
          <cell r="M1606" t="str">
            <v>TRANSACIONAL</v>
          </cell>
          <cell r="N1606" t="str">
            <v>SIM</v>
          </cell>
          <cell r="O1606" t="str">
            <v>CSC</v>
          </cell>
        </row>
        <row r="1607">
          <cell r="B1607" t="str">
            <v>AT_1604</v>
          </cell>
          <cell r="C1607" t="str">
            <v>FIS_CRP</v>
          </cell>
          <cell r="D1607" t="str">
            <v>Fiscal Corporativo</v>
          </cell>
          <cell r="E1607" t="str">
            <v>FIS.CRP.159</v>
          </cell>
          <cell r="F1607" t="str">
            <v>Controladoria</v>
          </cell>
          <cell r="G1607" t="str">
            <v>Gerir Fiscal</v>
          </cell>
          <cell r="H1607" t="str">
            <v>Gerar DCTF</v>
          </cell>
          <cell r="I1607">
            <v>39</v>
          </cell>
          <cell r="J1607" t="str">
            <v>Salvar recibo e declaração em PDF, realizar arquivo eletrônico dos documentos, acessar módulo Federal DCTF, gerar DCTF no sistema</v>
          </cell>
          <cell r="K1607" t="str">
            <v>NÃO</v>
          </cell>
          <cell r="L1607">
            <v>0</v>
          </cell>
          <cell r="M1607" t="str">
            <v>TRANSACIONAL</v>
          </cell>
          <cell r="N1607" t="str">
            <v>SIM</v>
          </cell>
          <cell r="O1607" t="str">
            <v>CSC</v>
          </cell>
        </row>
        <row r="1608">
          <cell r="B1608" t="str">
            <v>AT_1605</v>
          </cell>
          <cell r="C1608" t="str">
            <v>FIS_CRP</v>
          </cell>
          <cell r="D1608" t="str">
            <v>Fiscal Corporativo</v>
          </cell>
          <cell r="E1608" t="str">
            <v>FIS.CRP.163</v>
          </cell>
          <cell r="F1608" t="str">
            <v>Controladoria</v>
          </cell>
          <cell r="G1608" t="str">
            <v>Gerir Fiscal</v>
          </cell>
          <cell r="H1608" t="str">
            <v>Gerar DCTF</v>
          </cell>
          <cell r="I1608">
            <v>40</v>
          </cell>
          <cell r="J1608" t="str">
            <v>Inserir CNAI, e natureza da operação, selecionar responsáveis pela empresa, inserri pagamento do Retidos e não Retidos na fonte</v>
          </cell>
          <cell r="K1608" t="str">
            <v>NÃO</v>
          </cell>
          <cell r="L1608">
            <v>0</v>
          </cell>
          <cell r="M1608" t="str">
            <v>TRANSACIONAL</v>
          </cell>
          <cell r="N1608" t="str">
            <v>SIM</v>
          </cell>
          <cell r="O1608" t="str">
            <v>CSC</v>
          </cell>
        </row>
        <row r="1609">
          <cell r="B1609" t="str">
            <v>AT_1606</v>
          </cell>
          <cell r="C1609" t="str">
            <v>FIS_CRP</v>
          </cell>
          <cell r="D1609" t="str">
            <v>Fiscal Corporativo</v>
          </cell>
          <cell r="E1609" t="str">
            <v>FIS.CRP.167</v>
          </cell>
          <cell r="F1609" t="str">
            <v>Controladoria</v>
          </cell>
          <cell r="G1609" t="str">
            <v>Gerir Fiscal</v>
          </cell>
          <cell r="H1609" t="str">
            <v>Gerar DCTF</v>
          </cell>
          <cell r="I1609">
            <v>41</v>
          </cell>
          <cell r="J1609" t="str">
            <v>Gerar meio magnético, salvar arquivo com extensão DEC, importar arquivo no programa DCTF, transmitir arquivo da DCTF</v>
          </cell>
          <cell r="K1609" t="str">
            <v>NÃO</v>
          </cell>
          <cell r="L1609">
            <v>0</v>
          </cell>
          <cell r="M1609" t="str">
            <v>TRANSACIONAL</v>
          </cell>
          <cell r="N1609" t="str">
            <v>SIM</v>
          </cell>
          <cell r="O1609" t="str">
            <v>CSC</v>
          </cell>
        </row>
        <row r="1610">
          <cell r="B1610" t="str">
            <v>AT_1607</v>
          </cell>
          <cell r="C1610" t="str">
            <v>FIS_CRP</v>
          </cell>
          <cell r="D1610" t="str">
            <v>Fiscal Corporativo</v>
          </cell>
          <cell r="E1610" t="str">
            <v>FIS.CRP.171</v>
          </cell>
          <cell r="F1610" t="str">
            <v>Controladoria</v>
          </cell>
          <cell r="G1610" t="str">
            <v>Gerir Fiscal</v>
          </cell>
          <cell r="H1610" t="str">
            <v>Gerar DIRF</v>
          </cell>
          <cell r="I1610">
            <v>42</v>
          </cell>
          <cell r="J1610" t="str">
            <v>Confrontar informações das apurações do ano x DCTF x DARF</v>
          </cell>
          <cell r="K1610" t="str">
            <v>NÃO</v>
          </cell>
          <cell r="L1610">
            <v>0</v>
          </cell>
          <cell r="M1610" t="str">
            <v>TRANSACIONAL</v>
          </cell>
          <cell r="N1610" t="str">
            <v>SIM</v>
          </cell>
          <cell r="O1610" t="str">
            <v>CSC</v>
          </cell>
        </row>
        <row r="1611">
          <cell r="B1611" t="str">
            <v>AT_1608</v>
          </cell>
          <cell r="C1611" t="str">
            <v>FIS_CRP</v>
          </cell>
          <cell r="D1611" t="str">
            <v>Fiscal Corporativo</v>
          </cell>
          <cell r="E1611" t="str">
            <v>FIS.CRP.172</v>
          </cell>
          <cell r="F1611" t="str">
            <v>Controladoria</v>
          </cell>
          <cell r="G1611" t="str">
            <v>Gerir Fiscal</v>
          </cell>
          <cell r="H1611" t="str">
            <v>Gerar DIRF</v>
          </cell>
          <cell r="I1611">
            <v>43</v>
          </cell>
          <cell r="J1611" t="str">
            <v>Receber info da DIRF de Joaçaba, importar para programa da DIRF, gerar relatório de suporte fiscal, solicitar ao fiscal de Joaçaba para incluir na DIRF</v>
          </cell>
          <cell r="K1611" t="str">
            <v>NÃO</v>
          </cell>
          <cell r="L1611">
            <v>0</v>
          </cell>
          <cell r="M1611" t="str">
            <v>TRANSACIONAL</v>
          </cell>
          <cell r="N1611" t="str">
            <v>SIM</v>
          </cell>
          <cell r="O1611" t="str">
            <v>CSC</v>
          </cell>
        </row>
        <row r="1612">
          <cell r="B1612" t="str">
            <v>AT_1609</v>
          </cell>
          <cell r="C1612" t="str">
            <v>FIS_CRP</v>
          </cell>
          <cell r="D1612" t="str">
            <v>Fiscal Corporativo</v>
          </cell>
          <cell r="E1612" t="str">
            <v>FIS.CRP.177</v>
          </cell>
          <cell r="F1612" t="str">
            <v>Controladoria</v>
          </cell>
          <cell r="G1612" t="str">
            <v>Gerir Fiscal</v>
          </cell>
          <cell r="H1612" t="str">
            <v>Gerar DIRF</v>
          </cell>
          <cell r="I1612">
            <v>44</v>
          </cell>
          <cell r="J1612" t="str">
            <v>Verificar se há filiais com folha de pagamento, gerar DIRF transimitir, inserir as informações de folha, gerar protocolo de transmissão, verificar atualizações das informações na DIRF</v>
          </cell>
          <cell r="K1612" t="str">
            <v>NÃO</v>
          </cell>
          <cell r="L1612">
            <v>0</v>
          </cell>
          <cell r="M1612" t="str">
            <v>TRANSACIONAL</v>
          </cell>
          <cell r="N1612" t="str">
            <v>SIM</v>
          </cell>
          <cell r="O1612" t="str">
            <v>CSC</v>
          </cell>
        </row>
        <row r="1613">
          <cell r="B1613" t="str">
            <v>AT_1610</v>
          </cell>
          <cell r="C1613" t="str">
            <v>FIS_CRP</v>
          </cell>
          <cell r="D1613" t="str">
            <v>Fiscal Corporativo</v>
          </cell>
          <cell r="E1613" t="str">
            <v>FIS.CRP.183</v>
          </cell>
          <cell r="F1613" t="str">
            <v>Controladoria</v>
          </cell>
          <cell r="G1613" t="str">
            <v>Gerir Fiscal</v>
          </cell>
          <cell r="H1613" t="str">
            <v>Gerar DIRF</v>
          </cell>
          <cell r="I1613">
            <v>45</v>
          </cell>
          <cell r="J1613" t="str">
            <v>Transmitir arquivo, enviar protocolo ao fiscal, informações ao RH e aos fornecedores.  Imprimir Informes de Rendimentos</v>
          </cell>
          <cell r="K1613" t="str">
            <v>NÃO</v>
          </cell>
          <cell r="L1613">
            <v>0</v>
          </cell>
          <cell r="M1613" t="str">
            <v>TRANSACIONAL</v>
          </cell>
          <cell r="N1613" t="str">
            <v>SIM</v>
          </cell>
          <cell r="O1613" t="str">
            <v>CSC</v>
          </cell>
        </row>
        <row r="1614">
          <cell r="B1614" t="str">
            <v>AT_1611</v>
          </cell>
          <cell r="C1614" t="str">
            <v>FIS_CRP</v>
          </cell>
          <cell r="D1614" t="str">
            <v>Fiscal Corporativo</v>
          </cell>
          <cell r="E1614" t="str">
            <v>FIS.CRP.188</v>
          </cell>
          <cell r="F1614" t="str">
            <v>Controladoria</v>
          </cell>
          <cell r="G1614" t="str">
            <v>Gerir Fiscal</v>
          </cell>
          <cell r="H1614" t="str">
            <v>Gerar DIRF SARTCO</v>
          </cell>
          <cell r="I1614">
            <v>46</v>
          </cell>
          <cell r="J1614" t="str">
            <v>Receber planilha de movimentação da REPOM, gerar relatório de suporte fiscal, conciliar informações das movimentações no código 0588, consolidar planilha</v>
          </cell>
          <cell r="K1614" t="str">
            <v>NÃO</v>
          </cell>
          <cell r="L1614">
            <v>0</v>
          </cell>
          <cell r="M1614" t="str">
            <v>TRANSACIONAL</v>
          </cell>
          <cell r="N1614" t="str">
            <v>SIM</v>
          </cell>
          <cell r="O1614" t="str">
            <v>CSC</v>
          </cell>
        </row>
        <row r="1615">
          <cell r="B1615" t="str">
            <v>AT_1612</v>
          </cell>
          <cell r="C1615" t="str">
            <v>FIS_CRP</v>
          </cell>
          <cell r="D1615" t="str">
            <v>Fiscal Corporativo</v>
          </cell>
          <cell r="E1615" t="str">
            <v>FIS.CRP.192</v>
          </cell>
          <cell r="F1615" t="str">
            <v>Controladoria</v>
          </cell>
          <cell r="G1615" t="str">
            <v>Gerir Fiscal</v>
          </cell>
          <cell r="H1615" t="str">
            <v>Gerar DIRF SARTCO</v>
          </cell>
          <cell r="I1615">
            <v>47</v>
          </cell>
          <cell r="J1615" t="str">
            <v>Gerar informações no formato TXT/Bloco de Notas, acessar programa da DIRF, enviar informação ao RH que a DIRF foi atualizada, inserir as informações de folha</v>
          </cell>
          <cell r="K1615" t="str">
            <v>NÃO</v>
          </cell>
          <cell r="L1615">
            <v>0</v>
          </cell>
          <cell r="M1615" t="str">
            <v>NÃO TRANSACIONAL</v>
          </cell>
          <cell r="N1615" t="str">
            <v>SIM</v>
          </cell>
          <cell r="O1615" t="str">
            <v>CSC</v>
          </cell>
        </row>
        <row r="1616">
          <cell r="B1616" t="str">
            <v>AT_1613</v>
          </cell>
          <cell r="C1616" t="str">
            <v>FIS_CRP</v>
          </cell>
          <cell r="D1616" t="str">
            <v>Fiscal Corporativo</v>
          </cell>
          <cell r="E1616" t="str">
            <v>FIS.CRP.197</v>
          </cell>
          <cell r="F1616" t="str">
            <v>Controladoria</v>
          </cell>
          <cell r="G1616" t="str">
            <v>Gerir Fiscal</v>
          </cell>
          <cell r="H1616" t="str">
            <v>Gerar DIRF SARTCO</v>
          </cell>
          <cell r="I1616">
            <v>48</v>
          </cell>
          <cell r="J1616" t="str">
            <v>Gerar protocolo de transmissão, enviar informes aos fornecedores, verificar atualizações realizar transmissão, enviar protocolo ao fiscal, imprimir IR</v>
          </cell>
          <cell r="K1616" t="str">
            <v>NÃO</v>
          </cell>
          <cell r="L1616">
            <v>0</v>
          </cell>
          <cell r="M1616" t="str">
            <v>TRANSACIONAL</v>
          </cell>
          <cell r="N1616" t="str">
            <v>SIM</v>
          </cell>
          <cell r="O1616" t="str">
            <v>CSC</v>
          </cell>
        </row>
        <row r="1617">
          <cell r="B1617" t="str">
            <v>AT_1614</v>
          </cell>
          <cell r="C1617" t="str">
            <v>FIS_CRP</v>
          </cell>
          <cell r="D1617" t="str">
            <v>Fiscal Corporativo</v>
          </cell>
          <cell r="E1617" t="str">
            <v>FIS.CRP.203</v>
          </cell>
          <cell r="F1617" t="str">
            <v>Controladoria</v>
          </cell>
          <cell r="G1617" t="str">
            <v>Gerir Fiscal</v>
          </cell>
          <cell r="H1617" t="str">
            <v>IOF para Derivativos</v>
          </cell>
          <cell r="I1617">
            <v>49</v>
          </cell>
          <cell r="J1617" t="str">
            <v>Imprimir info da SETIP, inserir na Planilha de Apuração, gerar cálculo</v>
          </cell>
          <cell r="K1617" t="str">
            <v>NÃO</v>
          </cell>
          <cell r="L1617">
            <v>0</v>
          </cell>
          <cell r="M1617" t="str">
            <v>TRANSACIONAL</v>
          </cell>
          <cell r="N1617" t="str">
            <v>SIM</v>
          </cell>
          <cell r="O1617" t="str">
            <v>CSC</v>
          </cell>
        </row>
        <row r="1618">
          <cell r="B1618" t="str">
            <v>AT_1615</v>
          </cell>
          <cell r="C1618" t="str">
            <v>FIS_CRP</v>
          </cell>
          <cell r="D1618" t="str">
            <v>Fiscal Corporativo</v>
          </cell>
          <cell r="E1618" t="str">
            <v>FIS.CRP.206</v>
          </cell>
          <cell r="F1618" t="str">
            <v>Controladoria</v>
          </cell>
          <cell r="G1618" t="str">
            <v>Gerir Fiscal</v>
          </cell>
          <cell r="H1618" t="str">
            <v>IOF para Derivativos</v>
          </cell>
          <cell r="I1618">
            <v>50</v>
          </cell>
          <cell r="J1618" t="str">
            <v>Enviar para validação do comercial e do gestor, verificar informações da apuração, enviar validação</v>
          </cell>
          <cell r="K1618" t="str">
            <v>NÃO</v>
          </cell>
          <cell r="L1618">
            <v>0</v>
          </cell>
          <cell r="M1618" t="str">
            <v>TRANSACIONAL</v>
          </cell>
          <cell r="N1618" t="str">
            <v>SIM</v>
          </cell>
          <cell r="O1618" t="str">
            <v>CSC</v>
          </cell>
        </row>
        <row r="1619">
          <cell r="B1619" t="str">
            <v>AT_1616</v>
          </cell>
          <cell r="C1619" t="str">
            <v>FIS_CRP</v>
          </cell>
          <cell r="D1619" t="str">
            <v>Fiscal Corporativo</v>
          </cell>
          <cell r="E1619" t="str">
            <v>FIS.CRP.210</v>
          </cell>
          <cell r="F1619" t="str">
            <v>Controladoria</v>
          </cell>
          <cell r="G1619" t="str">
            <v>Gerir Fiscal</v>
          </cell>
          <cell r="H1619" t="str">
            <v>IOF para Derivativos</v>
          </cell>
          <cell r="I1619">
            <v>51</v>
          </cell>
          <cell r="J1619" t="str">
            <v>Acessar sistema SICALC da Receita, gerar DARF, enviar email para BR Contas e célula de entrada</v>
          </cell>
          <cell r="K1619" t="str">
            <v>NÃO</v>
          </cell>
          <cell r="L1619">
            <v>0</v>
          </cell>
          <cell r="M1619" t="str">
            <v>NÃO TRANSACIONAL</v>
          </cell>
          <cell r="N1619" t="str">
            <v>SIM</v>
          </cell>
          <cell r="O1619" t="str">
            <v>CSC</v>
          </cell>
        </row>
        <row r="1620">
          <cell r="B1620" t="str">
            <v>AT_1617</v>
          </cell>
          <cell r="C1620" t="str">
            <v>FIS_CRP</v>
          </cell>
          <cell r="D1620" t="str">
            <v>Fiscal Corporativo</v>
          </cell>
          <cell r="E1620" t="str">
            <v>FIS.CRP.213</v>
          </cell>
          <cell r="F1620" t="str">
            <v>Controladoria</v>
          </cell>
          <cell r="G1620" t="str">
            <v>Gerir Fiscal</v>
          </cell>
          <cell r="H1620" t="str">
            <v>IOF para Derivativos</v>
          </cell>
          <cell r="I1620">
            <v>52</v>
          </cell>
          <cell r="J1620" t="str">
            <v>Preencher DARF com info de apuração, imprimir, gerar RC anexar memória de cálculo, colher assiantura enviar para célula de entrada</v>
          </cell>
          <cell r="K1620" t="str">
            <v>NÃO</v>
          </cell>
          <cell r="L1620">
            <v>0</v>
          </cell>
          <cell r="M1620" t="str">
            <v>NÃO TRANSACIONAL</v>
          </cell>
          <cell r="N1620" t="str">
            <v>SIM</v>
          </cell>
          <cell r="O1620" t="str">
            <v>CSC</v>
          </cell>
        </row>
        <row r="1621">
          <cell r="B1621" t="str">
            <v>AT_1618</v>
          </cell>
          <cell r="C1621" t="str">
            <v>FIS_CRP</v>
          </cell>
          <cell r="D1621" t="str">
            <v>Fiscal Corporativo</v>
          </cell>
          <cell r="E1621" t="str">
            <v>FIS.CRP.220</v>
          </cell>
          <cell r="F1621" t="str">
            <v>Controladoria</v>
          </cell>
          <cell r="G1621" t="str">
            <v>Gerir Fiscal</v>
          </cell>
          <cell r="H1621" t="str">
            <v>Obrigações Acessórias Federal DIPJ</v>
          </cell>
          <cell r="I1621">
            <v>53</v>
          </cell>
          <cell r="J1621" t="str">
            <v>Inserir informações de Ativos, Passivos, PL, valores pagos e recebidos no exterior e no brasil, corrigir lançamento no programa da Receita</v>
          </cell>
          <cell r="K1621" t="str">
            <v>NÃO</v>
          </cell>
          <cell r="L1621">
            <v>0</v>
          </cell>
          <cell r="M1621" t="str">
            <v>NÃO TRANSACIONAL</v>
          </cell>
          <cell r="N1621" t="str">
            <v>SIM</v>
          </cell>
          <cell r="O1621" t="str">
            <v>CSC</v>
          </cell>
        </row>
        <row r="1622">
          <cell r="B1622" t="str">
            <v>AT_1619</v>
          </cell>
          <cell r="C1622" t="str">
            <v>FIS_CRP</v>
          </cell>
          <cell r="D1622" t="str">
            <v>Fiscal Corporativo</v>
          </cell>
          <cell r="E1622" t="str">
            <v>FIS.CRP.223</v>
          </cell>
          <cell r="F1622" t="str">
            <v>Controladoria</v>
          </cell>
          <cell r="G1622" t="str">
            <v>Gerir Fiscal</v>
          </cell>
          <cell r="H1622" t="str">
            <v>Obrigações Acessórias Federal DIPJ</v>
          </cell>
          <cell r="I1622">
            <v>54</v>
          </cell>
          <cell r="J1622" t="str">
            <v>Realizar realocação de linhas na composição, inserir informações de pagamentos de Royalties, inserir informações de IPI, encaminhar para auditoria externa, colher assinatura, transmitir DIPJ</v>
          </cell>
          <cell r="K1622" t="str">
            <v>NÃO</v>
          </cell>
          <cell r="L1622">
            <v>0</v>
          </cell>
          <cell r="M1622" t="str">
            <v>TRANSACIONAL</v>
          </cell>
          <cell r="N1622" t="str">
            <v>SIM</v>
          </cell>
          <cell r="O1622" t="str">
            <v>CSC</v>
          </cell>
        </row>
        <row r="1623">
          <cell r="B1623" t="str">
            <v>AT_1620</v>
          </cell>
          <cell r="C1623" t="str">
            <v>FIS_CRP</v>
          </cell>
          <cell r="D1623" t="str">
            <v>Fiscal Corporativo</v>
          </cell>
          <cell r="E1623" t="str">
            <v>FIS.CRP.230</v>
          </cell>
          <cell r="F1623" t="str">
            <v>Controladoria</v>
          </cell>
          <cell r="G1623" t="str">
            <v>Gerir Fiscal</v>
          </cell>
          <cell r="H1623" t="str">
            <v>Obrigações Acessórias Federal DIPJ</v>
          </cell>
          <cell r="I1623">
            <v>55</v>
          </cell>
          <cell r="J1623" t="str">
            <v>Inserir info complementares, info de receitas de exportações, de compras e vendas para comercial exportadora e dos pagamentos de CSLL.  Encadernar DIPJ</v>
          </cell>
          <cell r="K1623" t="str">
            <v>NÃO</v>
          </cell>
          <cell r="L1623">
            <v>0</v>
          </cell>
          <cell r="M1623" t="str">
            <v>TRANSACIONAL</v>
          </cell>
          <cell r="N1623" t="str">
            <v>SIM</v>
          </cell>
          <cell r="O1623" t="str">
            <v>CSC</v>
          </cell>
        </row>
        <row r="1624">
          <cell r="B1624" t="str">
            <v>AT_1621</v>
          </cell>
          <cell r="C1624" t="str">
            <v>FIS_CRP</v>
          </cell>
          <cell r="D1624" t="str">
            <v>Fiscal Corporativo</v>
          </cell>
          <cell r="E1624" t="str">
            <v>FIS.CRP.235</v>
          </cell>
          <cell r="F1624" t="str">
            <v>Controladoria</v>
          </cell>
          <cell r="G1624" t="str">
            <v>Gerir Fiscal</v>
          </cell>
          <cell r="H1624" t="str">
            <v>Obrigações Acessórias Federal DIPJ</v>
          </cell>
          <cell r="I1624">
            <v>56</v>
          </cell>
          <cell r="J1624" t="str">
            <v>Inserir info de Preço de transferência, CSLL, Custos, Compras, Planilha no programa, comparar resultado da DIPJ x Balancete, inserir informações do balanço na planilha a DIPJ, exportar para excel</v>
          </cell>
          <cell r="K1624" t="str">
            <v>NÃO</v>
          </cell>
          <cell r="L1624">
            <v>0</v>
          </cell>
          <cell r="M1624" t="str">
            <v>TRANSACIONAL</v>
          </cell>
          <cell r="N1624" t="str">
            <v>SIM</v>
          </cell>
          <cell r="O1624" t="str">
            <v>CSC</v>
          </cell>
        </row>
        <row r="1625">
          <cell r="B1625" t="str">
            <v>AT_1622</v>
          </cell>
          <cell r="C1625" t="str">
            <v>FIS_CRP</v>
          </cell>
          <cell r="D1625" t="str">
            <v>Fiscal Corporativo</v>
          </cell>
          <cell r="E1625" t="str">
            <v>FIS.CRP.244</v>
          </cell>
          <cell r="F1625" t="str">
            <v>Controladoria</v>
          </cell>
          <cell r="G1625" t="str">
            <v>Gerir Fiscal</v>
          </cell>
          <cell r="H1625" t="str">
            <v>Obrigações Acessórias Federal DIPJ</v>
          </cell>
          <cell r="I1625">
            <v>57</v>
          </cell>
          <cell r="J1625" t="str">
            <v>Gerar relatório de balanço, inserir info  previdenciárias, da base de cálculo anual do IR, pagamentos do IR mês a mês, verificar resultado da análise com auditoria.  Arquivar documentação</v>
          </cell>
          <cell r="K1625" t="str">
            <v>NÃO</v>
          </cell>
          <cell r="L1625">
            <v>0</v>
          </cell>
          <cell r="M1625" t="str">
            <v>NÃO TRANSACIONAL</v>
          </cell>
          <cell r="N1625" t="str">
            <v>NÃO</v>
          </cell>
          <cell r="O1625" t="str">
            <v>AS-IS</v>
          </cell>
        </row>
        <row r="1626">
          <cell r="B1626" t="str">
            <v>AT_1623</v>
          </cell>
          <cell r="C1626" t="str">
            <v>FIS_CRP</v>
          </cell>
          <cell r="D1626" t="str">
            <v>Fiscal Corporativo</v>
          </cell>
          <cell r="E1626" t="str">
            <v>FIS.CRP.250</v>
          </cell>
          <cell r="F1626" t="str">
            <v>Controladoria</v>
          </cell>
          <cell r="G1626" t="str">
            <v>Gerir Fiscal</v>
          </cell>
          <cell r="H1626" t="str">
            <v>Obrigação Acess Federal DACOM</v>
          </cell>
          <cell r="I1626">
            <v>58</v>
          </cell>
          <cell r="J1626" t="str">
            <v>Inserir informações do POSI na Planilha DACOM, inserir informações de outras receitas na planilha, checar saldo da planilha com Mapa Consolidado e mês anterior</v>
          </cell>
          <cell r="K1626" t="str">
            <v>NÃO</v>
          </cell>
          <cell r="L1626">
            <v>0</v>
          </cell>
          <cell r="M1626" t="str">
            <v>INTERFERÊNCIA</v>
          </cell>
          <cell r="N1626" t="str">
            <v>SIM</v>
          </cell>
          <cell r="O1626" t="str">
            <v>INTERFERÊNCIA</v>
          </cell>
        </row>
        <row r="1627">
          <cell r="B1627" t="str">
            <v>AT_1624</v>
          </cell>
          <cell r="C1627" t="str">
            <v>FIS_CRP</v>
          </cell>
          <cell r="D1627" t="str">
            <v>Fiscal Corporativo</v>
          </cell>
          <cell r="E1627" t="str">
            <v>FIS.CRP.254</v>
          </cell>
          <cell r="F1627" t="str">
            <v>Controladoria</v>
          </cell>
          <cell r="G1627" t="str">
            <v>Gerir Fiscal</v>
          </cell>
          <cell r="H1627" t="str">
            <v>Obrigação Acess Federal DACOM</v>
          </cell>
          <cell r="I1627">
            <v>59</v>
          </cell>
          <cell r="J1627" t="str">
            <v>Inserir info no sistema DACON da Receita, transmitir arquivo de entrega da obrigação, gerar arquivo de transmissão</v>
          </cell>
          <cell r="K1627" t="str">
            <v>NÃO</v>
          </cell>
          <cell r="L1627">
            <v>0</v>
          </cell>
          <cell r="M1627" t="str">
            <v>TRANSACIONAL</v>
          </cell>
          <cell r="N1627" t="str">
            <v>SIM</v>
          </cell>
          <cell r="O1627" t="str">
            <v>CSC</v>
          </cell>
        </row>
        <row r="1628">
          <cell r="B1628" t="str">
            <v>AT_1625</v>
          </cell>
          <cell r="C1628" t="str">
            <v>FIS_CRP</v>
          </cell>
          <cell r="D1628" t="str">
            <v>Fiscal Corporativo</v>
          </cell>
          <cell r="E1628" t="str">
            <v>FIS.CRP.257</v>
          </cell>
          <cell r="F1628" t="str">
            <v>Controladoria</v>
          </cell>
          <cell r="G1628" t="str">
            <v>Gerir Fiscal</v>
          </cell>
          <cell r="H1628" t="str">
            <v>Setup Fiscal</v>
          </cell>
          <cell r="I1628">
            <v>60</v>
          </cell>
          <cell r="J1628" t="str">
            <v>Realizar estudo sobre mudança na legislação, criação ou manutenção dos parâmetros, informar filiais</v>
          </cell>
          <cell r="K1628" t="str">
            <v>NÃO</v>
          </cell>
          <cell r="L1628">
            <v>0</v>
          </cell>
          <cell r="M1628" t="str">
            <v>TRANSACIONAL</v>
          </cell>
          <cell r="N1628" t="str">
            <v>SIM</v>
          </cell>
          <cell r="O1628" t="str">
            <v>CSC</v>
          </cell>
        </row>
        <row r="1629">
          <cell r="B1629" t="str">
            <v>AT_1626</v>
          </cell>
          <cell r="C1629" t="str">
            <v>FIS_CRP</v>
          </cell>
          <cell r="D1629" t="str">
            <v>Fiscal Corporativo</v>
          </cell>
          <cell r="E1629" t="str">
            <v>FIS.CRP.261</v>
          </cell>
          <cell r="F1629" t="str">
            <v>Controladoria</v>
          </cell>
          <cell r="G1629" t="str">
            <v>Gerir Fiscal</v>
          </cell>
          <cell r="H1629" t="str">
            <v>Setup Fiscal</v>
          </cell>
          <cell r="I1629">
            <v>61</v>
          </cell>
          <cell r="J1629" t="str">
            <v>Orientar e esclarecer dúvidas da área solicitante, enviar respostas técnicas sobre setup fiscal</v>
          </cell>
          <cell r="K1629" t="str">
            <v>NÃO</v>
          </cell>
          <cell r="L1629">
            <v>0</v>
          </cell>
          <cell r="M1629" t="str">
            <v>TRANSACIONAL</v>
          </cell>
          <cell r="N1629" t="str">
            <v>SIM</v>
          </cell>
          <cell r="O1629" t="str">
            <v>CSC</v>
          </cell>
        </row>
        <row r="1630">
          <cell r="B1630" t="str">
            <v>AT_1627</v>
          </cell>
          <cell r="C1630" t="str">
            <v>CTB_ATV</v>
          </cell>
          <cell r="D1630" t="str">
            <v>Contabilidade corporativa UDI</v>
          </cell>
          <cell r="F1630" t="str">
            <v>Controladoria</v>
          </cell>
          <cell r="G1630" t="str">
            <v>Contabilidade Corporativa</v>
          </cell>
          <cell r="H1630" t="str">
            <v>Grupo Ativo Fixo</v>
          </cell>
          <cell r="I1630">
            <v>1</v>
          </cell>
          <cell r="J1630" t="str">
            <v>Gerar relatórios "Mapa Sintético / Balancete Comparativo" por cia JDE das contas patrimoniais do Imobilizado p/ check e consolidação do Mapa do Imobilizado e planilhas CO.</v>
          </cell>
          <cell r="K1630" t="str">
            <v>NÃO</v>
          </cell>
          <cell r="L1630">
            <v>0</v>
          </cell>
          <cell r="M1630" t="str">
            <v>TRANSACIONAL</v>
          </cell>
          <cell r="N1630" t="str">
            <v>SIM</v>
          </cell>
          <cell r="O1630" t="str">
            <v>CSC</v>
          </cell>
        </row>
        <row r="1631">
          <cell r="B1631" t="str">
            <v>AT_1628</v>
          </cell>
          <cell r="C1631" t="str">
            <v>CTB_ATV</v>
          </cell>
          <cell r="D1631" t="str">
            <v>Contabilidade corporativa UDI</v>
          </cell>
          <cell r="F1631" t="str">
            <v>Controladoria</v>
          </cell>
          <cell r="G1631" t="str">
            <v>Contabilidade Corporativa</v>
          </cell>
          <cell r="H1631" t="str">
            <v>Grupo Ativo Fixo</v>
          </cell>
          <cell r="I1631">
            <v>2</v>
          </cell>
          <cell r="J1631" t="str">
            <v>Gerar relatórios "Balancete Comparativo" por cia JDE das contas de despesa de depreciação e baixas do Imobilizado p/ check e consolidação Mapa e Planilhas CO.</v>
          </cell>
          <cell r="K1631" t="str">
            <v>NÃO</v>
          </cell>
          <cell r="L1631">
            <v>0</v>
          </cell>
          <cell r="M1631" t="str">
            <v>TRANSACIONAL</v>
          </cell>
          <cell r="N1631" t="str">
            <v>SIM</v>
          </cell>
          <cell r="O1631" t="str">
            <v>CSC</v>
          </cell>
        </row>
        <row r="1632">
          <cell r="B1632" t="str">
            <v>AT_1629</v>
          </cell>
          <cell r="C1632" t="str">
            <v>CTB_ATV</v>
          </cell>
          <cell r="D1632" t="str">
            <v>Contabilidade corporativa UDI</v>
          </cell>
          <cell r="F1632" t="str">
            <v>Controladoria</v>
          </cell>
          <cell r="G1632" t="str">
            <v>Contabilidade Corporativa</v>
          </cell>
          <cell r="H1632" t="str">
            <v>Grupo Ativo Fixo</v>
          </cell>
          <cell r="I1632">
            <v>3</v>
          </cell>
          <cell r="J1632" t="str">
            <v>Conferir a planilha "MAPA de Imobilizado" checando os saldos conta a conta, e se as informações vem corretas dentro de cada coluna específica: Aquisições, Baixas, e Transferências; e já colocando as informações na planilha consolidadora.</v>
          </cell>
          <cell r="K1632" t="str">
            <v>NÃO</v>
          </cell>
          <cell r="L1632">
            <v>0</v>
          </cell>
          <cell r="M1632" t="str">
            <v>TRANSACIONAL</v>
          </cell>
          <cell r="N1632" t="str">
            <v>SIM</v>
          </cell>
          <cell r="O1632" t="str">
            <v>CSC</v>
          </cell>
        </row>
        <row r="1633">
          <cell r="B1633" t="str">
            <v>AT_1630</v>
          </cell>
          <cell r="C1633" t="str">
            <v>CTB_ATV</v>
          </cell>
          <cell r="D1633" t="str">
            <v>Contabilidade corporativa UDI</v>
          </cell>
          <cell r="F1633" t="str">
            <v>Controladoria</v>
          </cell>
          <cell r="G1633" t="str">
            <v>Contabilidade Corporativa</v>
          </cell>
          <cell r="H1633" t="str">
            <v>Grupo Ativo Fixo</v>
          </cell>
          <cell r="I1633">
            <v>4</v>
          </cell>
          <cell r="J1633" t="str">
            <v>Check dos saldos das contas patrimoniais, despesa de depreciação e resultado de baixas dos JV´s com planilhas CO consolidadas por negócio (Grain, Processing, Ethanol, Sartco, Mepla &amp; Blue Ocean)</v>
          </cell>
          <cell r="K1633" t="str">
            <v>NÃO</v>
          </cell>
          <cell r="L1633">
            <v>0</v>
          </cell>
          <cell r="M1633" t="str">
            <v>TRANSACIONAL</v>
          </cell>
          <cell r="N1633" t="str">
            <v>NÃO</v>
          </cell>
          <cell r="O1633" t="str">
            <v>AS-IS</v>
          </cell>
        </row>
        <row r="1634">
          <cell r="B1634" t="str">
            <v>AT_1631</v>
          </cell>
          <cell r="C1634" t="str">
            <v>CTB_ATV</v>
          </cell>
          <cell r="D1634" t="str">
            <v>Contabilidade corporativa UDI</v>
          </cell>
          <cell r="F1634" t="str">
            <v>Controladoria</v>
          </cell>
          <cell r="G1634" t="str">
            <v>Contabilidade Corporativa</v>
          </cell>
          <cell r="H1634" t="str">
            <v>Grupo Ativo Fixo</v>
          </cell>
          <cell r="I1634">
            <v>5</v>
          </cell>
          <cell r="J1634" t="str">
            <v>Preenchimento das planilhas "Fixed Asset Template" por entidade (total = 8) e post no SherePoint - Decatur (L1, L3, BM, L6, U6, BG, EZ, JÁ) no 4º útil do fechamento com check.</v>
          </cell>
          <cell r="K1634" t="str">
            <v>NÃO</v>
          </cell>
          <cell r="L1634">
            <v>0</v>
          </cell>
          <cell r="M1634" t="str">
            <v>TRANSACIONAL</v>
          </cell>
          <cell r="N1634" t="str">
            <v>SIM</v>
          </cell>
          <cell r="O1634" t="str">
            <v>CSC</v>
          </cell>
        </row>
        <row r="1635">
          <cell r="B1635" t="str">
            <v>AT_1632</v>
          </cell>
          <cell r="C1635" t="str">
            <v>CTB_ATV</v>
          </cell>
          <cell r="D1635" t="str">
            <v>Contabilidade corporativa UDI</v>
          </cell>
          <cell r="F1635" t="str">
            <v>Controladoria</v>
          </cell>
          <cell r="G1635" t="str">
            <v>Contabilidade Corporativa</v>
          </cell>
          <cell r="H1635" t="str">
            <v>Grupo Ativo Fixo</v>
          </cell>
          <cell r="I1635">
            <v>6</v>
          </cell>
          <cell r="J1635" t="str">
            <v>Check das planilhas "Fixed Asset Template" por entidade (total = 8) e se houver tido alterações atualizar no SharePoint em Decatur até o 8º dia útil do fechamento.</v>
          </cell>
          <cell r="K1635" t="str">
            <v>NÃO</v>
          </cell>
          <cell r="L1635">
            <v>0</v>
          </cell>
          <cell r="M1635" t="str">
            <v>INTERFERÊNCIA</v>
          </cell>
          <cell r="N1635" t="str">
            <v>SIM</v>
          </cell>
          <cell r="O1635" t="str">
            <v>INTERFERÊNCIA</v>
          </cell>
        </row>
        <row r="1636">
          <cell r="B1636" t="str">
            <v>AT_1633</v>
          </cell>
          <cell r="C1636" t="str">
            <v>CTB_ATV</v>
          </cell>
          <cell r="D1636" t="str">
            <v>Contabilidade corporativa UDI</v>
          </cell>
          <cell r="F1636" t="str">
            <v>Controladoria</v>
          </cell>
          <cell r="G1636" t="str">
            <v>Contabilidade Corporativa</v>
          </cell>
          <cell r="H1636" t="str">
            <v>Grupo Ativo Fixo</v>
          </cell>
          <cell r="I1636">
            <v>7</v>
          </cell>
          <cell r="J1636" t="str">
            <v>Análise de todas as aquisições de imobilizado nas empresas do Grupo no Brasil, no período corrente a fim de adequar a vida Útil Fiscal e IFRS/USGAAP.</v>
          </cell>
          <cell r="K1636" t="str">
            <v>NÃO</v>
          </cell>
          <cell r="L1636">
            <v>0</v>
          </cell>
          <cell r="M1636" t="str">
            <v>INTERFERÊNCIA</v>
          </cell>
          <cell r="N1636" t="str">
            <v>SIM</v>
          </cell>
          <cell r="O1636" t="str">
            <v>INTERFERÊNCIA</v>
          </cell>
        </row>
        <row r="1637">
          <cell r="B1637" t="str">
            <v>AT_1634</v>
          </cell>
          <cell r="C1637" t="str">
            <v>CTB_ATV</v>
          </cell>
          <cell r="D1637" t="str">
            <v>Contabilidade corporativa UDI</v>
          </cell>
          <cell r="F1637" t="str">
            <v>Controladoria</v>
          </cell>
          <cell r="G1637" t="str">
            <v>Contabilidade Corporativa</v>
          </cell>
          <cell r="H1637" t="str">
            <v>Grupo Ativo Fixo</v>
          </cell>
          <cell r="I1637">
            <v>8</v>
          </cell>
          <cell r="J1637" t="str">
            <v>Geração relatórios de saldos dos ativos (Fixed Asset Balance - CSV) p/ suporte das conciliações contábeis nos Ledgers Q1 e Q2.</v>
          </cell>
          <cell r="K1637" t="str">
            <v>NÃO</v>
          </cell>
          <cell r="L1637">
            <v>0</v>
          </cell>
          <cell r="M1637" t="str">
            <v>TRANSACIONAL</v>
          </cell>
          <cell r="N1637" t="str">
            <v>SIM</v>
          </cell>
          <cell r="O1637" t="str">
            <v>CSC</v>
          </cell>
        </row>
        <row r="1638">
          <cell r="B1638" t="str">
            <v>AT_1635</v>
          </cell>
          <cell r="C1638" t="str">
            <v>CTB_ATV</v>
          </cell>
          <cell r="D1638" t="str">
            <v>Contabilidade corporativa UDI</v>
          </cell>
          <cell r="F1638" t="str">
            <v>Controladoria</v>
          </cell>
          <cell r="G1638" t="str">
            <v>Contabilidade Corporativa</v>
          </cell>
          <cell r="H1638" t="str">
            <v>Grupo Ativo Fixo</v>
          </cell>
          <cell r="I1638">
            <v>9</v>
          </cell>
          <cell r="J1638" t="str">
            <v>Suporte aos responsáveis de ativos das filiais/regionais, quanto as informações de AFEs (cadastro, classificação contábil, Códigos Budget, TAGs, etc)</v>
          </cell>
          <cell r="K1638" t="str">
            <v>NÃO</v>
          </cell>
          <cell r="L1638">
            <v>0</v>
          </cell>
          <cell r="M1638" t="str">
            <v>NÃO TRANSACIONAL</v>
          </cell>
          <cell r="N1638" t="str">
            <v>SIM</v>
          </cell>
          <cell r="O1638" t="str">
            <v>INTERFERÊNCIA</v>
          </cell>
        </row>
        <row r="1639">
          <cell r="B1639" t="str">
            <v>AT_1636</v>
          </cell>
          <cell r="C1639" t="str">
            <v>CTB_ATV</v>
          </cell>
          <cell r="D1639" t="str">
            <v>Contabilidade corporativa UDI</v>
          </cell>
          <cell r="F1639" t="str">
            <v>Controladoria</v>
          </cell>
          <cell r="G1639" t="str">
            <v>Contabilidade Corporativa</v>
          </cell>
          <cell r="H1639" t="str">
            <v>Grupo Ativo Fixo</v>
          </cell>
          <cell r="I1639">
            <v>10</v>
          </cell>
          <cell r="J1639" t="str">
            <v>Suporte aos responsáveis pelo Controle Patrimonial das filiais/regionais com  informações de cadastro de novos ativos, transferências e baixas no sistema JDE.</v>
          </cell>
          <cell r="K1639" t="str">
            <v>NÃO</v>
          </cell>
          <cell r="L1639">
            <v>0</v>
          </cell>
          <cell r="M1639" t="str">
            <v>NÃO TRANSACIONAL</v>
          </cell>
          <cell r="N1639" t="str">
            <v>SIM</v>
          </cell>
          <cell r="O1639" t="str">
            <v>AS-IS</v>
          </cell>
        </row>
        <row r="1640">
          <cell r="B1640" t="str">
            <v>AT_1637</v>
          </cell>
          <cell r="C1640" t="str">
            <v>CTB_ATV</v>
          </cell>
          <cell r="D1640" t="str">
            <v>Contabilidade corporativa UDI</v>
          </cell>
          <cell r="F1640" t="str">
            <v>Controladoria</v>
          </cell>
          <cell r="G1640" t="str">
            <v>Contabilidade Corporativa</v>
          </cell>
          <cell r="H1640" t="str">
            <v>Grupo Ativo Fixo</v>
          </cell>
          <cell r="I1640">
            <v>11</v>
          </cell>
          <cell r="J1640" t="str">
            <v>Cadastro de sub-ledgers das AFEs no sistema JDE, enviados diariamente pelo suporte  Helpdesk.</v>
          </cell>
          <cell r="K1640" t="str">
            <v>NÃO</v>
          </cell>
          <cell r="L1640">
            <v>0</v>
          </cell>
          <cell r="M1640" t="str">
            <v>TRANSACIONAL</v>
          </cell>
          <cell r="N1640" t="str">
            <v>SIM</v>
          </cell>
          <cell r="O1640" t="str">
            <v>INTERFERÊNCIA</v>
          </cell>
        </row>
        <row r="1641">
          <cell r="B1641" t="str">
            <v>AT_1638</v>
          </cell>
          <cell r="C1641" t="str">
            <v>CTB_ATV</v>
          </cell>
          <cell r="D1641" t="str">
            <v>Contabilidade corporativa UDI</v>
          </cell>
          <cell r="F1641" t="str">
            <v>Controladoria</v>
          </cell>
          <cell r="G1641" t="str">
            <v>Contabilidade Corporativa</v>
          </cell>
          <cell r="H1641" t="str">
            <v>Grupo Ativo Fixo</v>
          </cell>
          <cell r="I1641">
            <v>12</v>
          </cell>
          <cell r="J1641" t="str">
            <v>Configuração com equipe de projetos das AFEs a partir de USD 3 milhões que vão requerer um Construction Accountant dedicado 100%, que consiste em: ajuste dos códigos de budget, TAGs e inseri-los no Sistema Máximo.</v>
          </cell>
          <cell r="K1641" t="str">
            <v>NÃO</v>
          </cell>
          <cell r="L1641">
            <v>0</v>
          </cell>
          <cell r="M1641" t="str">
            <v>NÃO TRANSACIONAL</v>
          </cell>
          <cell r="N1641" t="str">
            <v>SIM</v>
          </cell>
          <cell r="O1641" t="str">
            <v>CSC</v>
          </cell>
        </row>
        <row r="1642">
          <cell r="B1642" t="str">
            <v>AT_1639</v>
          </cell>
          <cell r="C1642" t="str">
            <v>CTB_ATV</v>
          </cell>
          <cell r="D1642" t="str">
            <v>Contabilidade corporativa UDI</v>
          </cell>
          <cell r="F1642" t="str">
            <v>Controladoria</v>
          </cell>
          <cell r="G1642" t="str">
            <v>Contabilidade Corporativa</v>
          </cell>
          <cell r="H1642" t="str">
            <v>Grupo Ativo Fixo</v>
          </cell>
          <cell r="I1642">
            <v>13</v>
          </cell>
          <cell r="J1642" t="str">
            <v>Treinamento do Construction Accountant em projetos c/ AFE a partir de USD 3 milhões (Contábil / Patrimonial / Fiscal / Financeiro / Gerencial / Sistemas (Máximo, JDE, ADM BR).</v>
          </cell>
          <cell r="K1642" t="str">
            <v>NÃO</v>
          </cell>
          <cell r="L1642">
            <v>0</v>
          </cell>
          <cell r="M1642" t="str">
            <v>NÃO TRANSACIONAL</v>
          </cell>
          <cell r="N1642" t="str">
            <v>SIM</v>
          </cell>
          <cell r="O1642" t="str">
            <v>CSC</v>
          </cell>
        </row>
        <row r="1643">
          <cell r="B1643" t="str">
            <v>AT_1640</v>
          </cell>
          <cell r="C1643" t="str">
            <v>CTB_ATV</v>
          </cell>
          <cell r="D1643" t="str">
            <v>Contabilidade corporativa UDI</v>
          </cell>
          <cell r="F1643" t="str">
            <v>Controladoria</v>
          </cell>
          <cell r="G1643" t="str">
            <v>Contabilidade Corporativa</v>
          </cell>
          <cell r="H1643" t="str">
            <v>Grupo Ativo Fixo</v>
          </cell>
          <cell r="I1643">
            <v>14</v>
          </cell>
          <cell r="J1643" t="str">
            <v>Suporte e acompanhamento à Celula de Entrada dos projetos em curso.</v>
          </cell>
          <cell r="K1643" t="str">
            <v>NÃO</v>
          </cell>
          <cell r="L1643">
            <v>0</v>
          </cell>
          <cell r="M1643" t="str">
            <v>TRANSACIONAL</v>
          </cell>
          <cell r="N1643" t="str">
            <v>SIM</v>
          </cell>
          <cell r="O1643" t="str">
            <v>AS-IS</v>
          </cell>
        </row>
        <row r="1644">
          <cell r="B1644" t="str">
            <v>AT_1641</v>
          </cell>
          <cell r="C1644" t="str">
            <v>CTB_ATV</v>
          </cell>
          <cell r="D1644" t="str">
            <v>Contabilidade corporativa UDI</v>
          </cell>
          <cell r="F1644" t="str">
            <v>Controladoria</v>
          </cell>
          <cell r="G1644" t="str">
            <v>Contabilidade Corporativa</v>
          </cell>
          <cell r="H1644" t="str">
            <v>Grupo Ativo Fixo</v>
          </cell>
          <cell r="I1644">
            <v>15</v>
          </cell>
          <cell r="J1644" t="str">
            <v>Resolução de discrepâncias em relatórios gerenciais junto ao suporte do sistema Máximo.</v>
          </cell>
          <cell r="K1644" t="str">
            <v>NÃO</v>
          </cell>
          <cell r="L1644">
            <v>0</v>
          </cell>
          <cell r="M1644" t="str">
            <v>TRANSACIONAL</v>
          </cell>
          <cell r="N1644" t="str">
            <v>SIM</v>
          </cell>
          <cell r="O1644" t="str">
            <v>CSC</v>
          </cell>
        </row>
        <row r="1645">
          <cell r="B1645" t="str">
            <v>AT_1642</v>
          </cell>
          <cell r="C1645" t="str">
            <v>CTB_ATV</v>
          </cell>
          <cell r="D1645" t="str">
            <v>Contabilidade corporativa UDI</v>
          </cell>
          <cell r="F1645" t="str">
            <v>Controladoria</v>
          </cell>
          <cell r="G1645" t="str">
            <v>Contabilidade Corporativa</v>
          </cell>
          <cell r="H1645" t="str">
            <v>Grupo Ativo Fixo</v>
          </cell>
          <cell r="I1645">
            <v>16</v>
          </cell>
          <cell r="J1645" t="str">
            <v>Suporte aos projetos em curso para assegurar que os controles financeiros estão operando para salvaguardar os ativos da Cia;</v>
          </cell>
          <cell r="K1645" t="str">
            <v>NÃO</v>
          </cell>
          <cell r="L1645">
            <v>0</v>
          </cell>
          <cell r="M1645" t="str">
            <v>TRANSACIONAL</v>
          </cell>
          <cell r="N1645" t="str">
            <v>SIM</v>
          </cell>
          <cell r="O1645" t="str">
            <v>AS-IS</v>
          </cell>
        </row>
        <row r="1646">
          <cell r="B1646" t="str">
            <v>AT_1643</v>
          </cell>
          <cell r="C1646" t="str">
            <v>CTB_ATV</v>
          </cell>
          <cell r="D1646" t="str">
            <v>Contabilidade corporativa UDI</v>
          </cell>
          <cell r="F1646" t="str">
            <v>Controladoria</v>
          </cell>
          <cell r="G1646" t="str">
            <v>Contabilidade Corporativa</v>
          </cell>
          <cell r="H1646" t="str">
            <v>Grupo Ativo Fixo</v>
          </cell>
          <cell r="I1646">
            <v>17</v>
          </cell>
          <cell r="J1646" t="str">
            <v>Análise e aprovação das Ordens de Compra diárias dos projetos a partir de USD 3 milhões (alçada Project Accountant);</v>
          </cell>
          <cell r="K1646" t="str">
            <v>NÃO</v>
          </cell>
          <cell r="L1646">
            <v>0</v>
          </cell>
          <cell r="M1646" t="str">
            <v>NÃO TRANSACIONAL</v>
          </cell>
          <cell r="N1646" t="str">
            <v>SIM</v>
          </cell>
          <cell r="O1646" t="str">
            <v>CSC</v>
          </cell>
        </row>
        <row r="1647">
          <cell r="B1647" t="str">
            <v>AT_1644</v>
          </cell>
          <cell r="C1647" t="str">
            <v>CTB_ATV</v>
          </cell>
          <cell r="D1647" t="str">
            <v>Contabilidade corporativa UDI</v>
          </cell>
          <cell r="F1647" t="str">
            <v>Controladoria</v>
          </cell>
          <cell r="G1647" t="str">
            <v>Contabilidade Corporativa</v>
          </cell>
          <cell r="H1647" t="str">
            <v>Grupo Ativo Fixo</v>
          </cell>
          <cell r="I1647">
            <v>18</v>
          </cell>
          <cell r="J1647" t="str">
            <v>Elaboração de tutoriais - Ex.: procedimentos de AFE, procedimentos de contabilização de Hedge, procedimentos de IFRS USGAAP;</v>
          </cell>
          <cell r="K1647" t="str">
            <v>NÃO</v>
          </cell>
          <cell r="L1647">
            <v>0</v>
          </cell>
          <cell r="M1647" t="str">
            <v>NÃO TRANSACIONAL</v>
          </cell>
          <cell r="N1647" t="str">
            <v>SIM</v>
          </cell>
          <cell r="O1647" t="str">
            <v>INTERFERÊNCIA</v>
          </cell>
        </row>
        <row r="1648">
          <cell r="B1648" t="str">
            <v>AT_1645</v>
          </cell>
          <cell r="C1648" t="str">
            <v>CTB_ATV</v>
          </cell>
          <cell r="D1648" t="str">
            <v>Contabilidade corporativa UDI</v>
          </cell>
          <cell r="F1648" t="str">
            <v>Controladoria</v>
          </cell>
          <cell r="G1648" t="str">
            <v>Contabilidade Corporativa</v>
          </cell>
          <cell r="H1648" t="str">
            <v>Grupo Ativo Fixo</v>
          </cell>
          <cell r="I1648">
            <v>19</v>
          </cell>
          <cell r="J1648" t="str">
            <v>Contabilização dos resultados de Cashflow Hedge e / ou acompanhamento AFEs dos projetos em curso a partir de USD 3 milhões;</v>
          </cell>
          <cell r="K1648" t="str">
            <v>NÃO</v>
          </cell>
          <cell r="L1648">
            <v>0</v>
          </cell>
          <cell r="M1648" t="str">
            <v>NÃO TRANSACIONAL</v>
          </cell>
          <cell r="N1648" t="str">
            <v>SIM</v>
          </cell>
          <cell r="O1648" t="str">
            <v>AS-IS</v>
          </cell>
        </row>
        <row r="1649">
          <cell r="B1649" t="str">
            <v>AT_1646</v>
          </cell>
          <cell r="C1649" t="str">
            <v>CTB_ATV</v>
          </cell>
          <cell r="D1649" t="str">
            <v>Contabilidade corporativa UDI</v>
          </cell>
          <cell r="F1649" t="str">
            <v>Controladoria</v>
          </cell>
          <cell r="G1649" t="str">
            <v>Contabilidade Corporativa</v>
          </cell>
          <cell r="H1649" t="str">
            <v>Grupo Ativo Fixo</v>
          </cell>
          <cell r="I1649">
            <v>20</v>
          </cell>
          <cell r="J1649" t="str">
            <v>Auditoria / revisão da documentação dos projetos após sua conclusão;</v>
          </cell>
          <cell r="K1649" t="str">
            <v>NÃO</v>
          </cell>
          <cell r="L1649">
            <v>0</v>
          </cell>
          <cell r="M1649" t="str">
            <v>TRANSACIONAL</v>
          </cell>
          <cell r="N1649" t="str">
            <v>SIM</v>
          </cell>
          <cell r="O1649" t="str">
            <v>CSC</v>
          </cell>
        </row>
        <row r="1650">
          <cell r="B1650" t="str">
            <v>AT_1647</v>
          </cell>
          <cell r="C1650" t="str">
            <v>CTB_ATV</v>
          </cell>
          <cell r="D1650" t="str">
            <v>Contabilidade corporativa UDI</v>
          </cell>
          <cell r="F1650" t="str">
            <v>Controladoria</v>
          </cell>
          <cell r="G1650" t="str">
            <v>Contabilidade Corporativa</v>
          </cell>
          <cell r="H1650" t="str">
            <v>Grupo Ativo Fixo</v>
          </cell>
          <cell r="I1650">
            <v>21</v>
          </cell>
          <cell r="J1650" t="str">
            <v>Capitalização e/ou Suporte dos projetos em curso;</v>
          </cell>
          <cell r="K1650" t="str">
            <v>NÃO</v>
          </cell>
          <cell r="L1650">
            <v>0</v>
          </cell>
          <cell r="M1650" t="str">
            <v>NÃO TRANSACIONAL</v>
          </cell>
          <cell r="N1650" t="str">
            <v>SIM</v>
          </cell>
          <cell r="O1650" t="str">
            <v>CSC</v>
          </cell>
        </row>
        <row r="1651">
          <cell r="B1651" t="str">
            <v>AT_1648</v>
          </cell>
          <cell r="C1651" t="str">
            <v>CTB_ATV</v>
          </cell>
          <cell r="D1651" t="str">
            <v>Contabilidade corporativa UDI</v>
          </cell>
          <cell r="F1651" t="str">
            <v>Controladoria</v>
          </cell>
          <cell r="G1651" t="str">
            <v>Contabilidade Corporativa</v>
          </cell>
          <cell r="H1651" t="str">
            <v>Grupo Ativo Fixo</v>
          </cell>
          <cell r="I1651">
            <v>22</v>
          </cell>
          <cell r="J1651" t="str">
            <v>Treinamentos contábeis na área patrimonial.</v>
          </cell>
          <cell r="K1651" t="str">
            <v>NÃO</v>
          </cell>
          <cell r="L1651">
            <v>0</v>
          </cell>
          <cell r="M1651" t="str">
            <v>TRANSACIONAL</v>
          </cell>
          <cell r="N1651" t="str">
            <v>SIM</v>
          </cell>
          <cell r="O1651" t="str">
            <v>CSC</v>
          </cell>
        </row>
        <row r="1652">
          <cell r="B1652" t="str">
            <v>AT_1649</v>
          </cell>
          <cell r="C1652" t="str">
            <v>CTB_ATV</v>
          </cell>
          <cell r="D1652" t="str">
            <v>Contabilidade corporativa UDI</v>
          </cell>
          <cell r="F1652" t="str">
            <v>Controladoria</v>
          </cell>
          <cell r="G1652" t="str">
            <v>Contabilidade Corporativa</v>
          </cell>
          <cell r="H1652" t="str">
            <v>Grupo Ativo Fixo</v>
          </cell>
          <cell r="I1652">
            <v>23</v>
          </cell>
          <cell r="J1652" t="str">
            <v>Questionário IBGE movimentações Imobilizado</v>
          </cell>
          <cell r="K1652" t="str">
            <v>NÃO</v>
          </cell>
          <cell r="L1652">
            <v>0</v>
          </cell>
          <cell r="M1652" t="str">
            <v>TRANSACIONAL</v>
          </cell>
          <cell r="N1652" t="str">
            <v>SIM</v>
          </cell>
          <cell r="O1652" t="str">
            <v>CSC</v>
          </cell>
        </row>
        <row r="1653">
          <cell r="B1653" t="str">
            <v>AT_1650</v>
          </cell>
          <cell r="C1653" t="str">
            <v>CTB_ATV</v>
          </cell>
          <cell r="D1653" t="str">
            <v>Contabilidade corporativa UDI</v>
          </cell>
          <cell r="F1653" t="str">
            <v>Controladoria</v>
          </cell>
          <cell r="G1653" t="str">
            <v>Contabilidade Corporativa</v>
          </cell>
          <cell r="H1653" t="str">
            <v>Grupo Ativo Fixo</v>
          </cell>
          <cell r="I1653">
            <v>24</v>
          </cell>
          <cell r="J1653" t="str">
            <v xml:space="preserve">Análises / Correções de AFEs - América do Sul </v>
          </cell>
          <cell r="K1653" t="str">
            <v>NÃO</v>
          </cell>
          <cell r="L1653">
            <v>0</v>
          </cell>
          <cell r="M1653" t="str">
            <v>TRANSACIONAL</v>
          </cell>
          <cell r="N1653" t="str">
            <v>SIM</v>
          </cell>
          <cell r="O1653" t="str">
            <v>CSC</v>
          </cell>
        </row>
        <row r="1654">
          <cell r="B1654" t="str">
            <v>AT_1651</v>
          </cell>
          <cell r="C1654" t="str">
            <v>CTB_ATV</v>
          </cell>
          <cell r="D1654" t="str">
            <v>Contabilidade corporativa UDI</v>
          </cell>
          <cell r="F1654" t="str">
            <v>Controladoria</v>
          </cell>
          <cell r="G1654" t="str">
            <v>Contabilidade Corporativa</v>
          </cell>
          <cell r="H1654" t="str">
            <v>Grupo Ativo Fixo</v>
          </cell>
          <cell r="I1654">
            <v>25</v>
          </cell>
          <cell r="J1654" t="str">
            <v>Aprovação de AFEs - Alçada Finla - América do Sul</v>
          </cell>
          <cell r="K1654" t="str">
            <v>NÃO</v>
          </cell>
          <cell r="L1654">
            <v>0</v>
          </cell>
          <cell r="M1654" t="str">
            <v>TRANSACIONAL</v>
          </cell>
          <cell r="N1654" t="str">
            <v>SIM</v>
          </cell>
          <cell r="O1654" t="str">
            <v>CSC</v>
          </cell>
        </row>
        <row r="1655">
          <cell r="B1655" t="str">
            <v>AT_1652</v>
          </cell>
          <cell r="C1655" t="str">
            <v>CTB_ATV</v>
          </cell>
          <cell r="D1655" t="str">
            <v>Contabilidade corporativa UDI</v>
          </cell>
          <cell r="F1655" t="str">
            <v>Controladoria</v>
          </cell>
          <cell r="G1655" t="str">
            <v>Contabilidade Corporativa</v>
          </cell>
          <cell r="H1655" t="str">
            <v>Grupo Ativo Fixo</v>
          </cell>
          <cell r="I1655">
            <v>26</v>
          </cell>
          <cell r="J1655" t="str">
            <v>Cadastro e Controle de AFDs (Authorization For Disposal) - América do Sul</v>
          </cell>
          <cell r="K1655" t="str">
            <v>NÃO</v>
          </cell>
          <cell r="L1655">
            <v>0</v>
          </cell>
          <cell r="M1655" t="str">
            <v>TRANSACIONAL</v>
          </cell>
          <cell r="N1655" t="str">
            <v>SIM</v>
          </cell>
          <cell r="O1655" t="str">
            <v>CSC</v>
          </cell>
        </row>
        <row r="1656">
          <cell r="B1656" t="str">
            <v>AT_1653</v>
          </cell>
          <cell r="C1656" t="str">
            <v>CTB_ATV</v>
          </cell>
          <cell r="D1656" t="str">
            <v>Contabilidade corporativa UDI</v>
          </cell>
          <cell r="F1656" t="str">
            <v>Controladoria</v>
          </cell>
          <cell r="G1656" t="str">
            <v>Contabilidade Corporativa</v>
          </cell>
          <cell r="H1656" t="str">
            <v>Grupo Ativo Fixo</v>
          </cell>
          <cell r="I1656">
            <v>27</v>
          </cell>
          <cell r="J1656" t="str">
            <v>Cadastro das AFEs aprovadas no Sistema Máximo no Sistema ADM BR</v>
          </cell>
          <cell r="K1656" t="str">
            <v>NÃO</v>
          </cell>
          <cell r="L1656">
            <v>0</v>
          </cell>
          <cell r="M1656" t="str">
            <v>TRANSACIONAL</v>
          </cell>
          <cell r="N1656" t="str">
            <v>SIM</v>
          </cell>
          <cell r="O1656" t="str">
            <v>CSC</v>
          </cell>
        </row>
        <row r="1657">
          <cell r="B1657" t="str">
            <v>AT_1654</v>
          </cell>
          <cell r="C1657" t="str">
            <v>CTB_ATV</v>
          </cell>
          <cell r="D1657" t="str">
            <v>Contabilidade corporativa UDI</v>
          </cell>
          <cell r="F1657" t="str">
            <v>Controladoria</v>
          </cell>
          <cell r="G1657" t="str">
            <v>Contabilidade Corporativa</v>
          </cell>
          <cell r="H1657" t="str">
            <v>Grupo Ativo Fixo</v>
          </cell>
          <cell r="I1657">
            <v>28</v>
          </cell>
          <cell r="J1657" t="str">
            <v>Manutenção de Status e data de todas as AFEs - Sistemas Máximo e ADM BR</v>
          </cell>
          <cell r="K1657" t="str">
            <v>NÃO</v>
          </cell>
          <cell r="L1657">
            <v>0</v>
          </cell>
          <cell r="M1657" t="str">
            <v>TRANSACIONAL</v>
          </cell>
          <cell r="N1657" t="str">
            <v>SIM</v>
          </cell>
          <cell r="O1657" t="str">
            <v>CSC</v>
          </cell>
        </row>
        <row r="1658">
          <cell r="B1658" t="str">
            <v>AT_1655</v>
          </cell>
          <cell r="C1658" t="str">
            <v>CTB_ATV</v>
          </cell>
          <cell r="D1658" t="str">
            <v>Contabilidade corporativa UDI</v>
          </cell>
          <cell r="F1658" t="str">
            <v>Controladoria</v>
          </cell>
          <cell r="G1658" t="str">
            <v>Contabilidade Corporativa</v>
          </cell>
          <cell r="H1658" t="str">
            <v>Grupo Ativo Fixo</v>
          </cell>
          <cell r="I1658">
            <v>29</v>
          </cell>
          <cell r="J1658" t="str">
            <v>Apuração, Cálculo e Contabilização dos Juros s/ AFEs acima de USD 1 milhão.</v>
          </cell>
          <cell r="K1658" t="str">
            <v>NÃO</v>
          </cell>
          <cell r="L1658">
            <v>0</v>
          </cell>
          <cell r="M1658" t="str">
            <v>TRANSACIONAL</v>
          </cell>
          <cell r="N1658" t="str">
            <v>SIM</v>
          </cell>
          <cell r="O1658" t="str">
            <v>CSC</v>
          </cell>
        </row>
        <row r="1659">
          <cell r="B1659" t="str">
            <v>AT_1656</v>
          </cell>
          <cell r="C1659" t="str">
            <v>CTB_ATV</v>
          </cell>
          <cell r="D1659" t="str">
            <v>Contabilidade corporativa UDI</v>
          </cell>
          <cell r="F1659" t="str">
            <v>Controladoria</v>
          </cell>
          <cell r="G1659" t="str">
            <v>Contabilidade Corporativa</v>
          </cell>
          <cell r="H1659" t="str">
            <v>Grupo Ativo Fixo</v>
          </cell>
          <cell r="I1659">
            <v>30</v>
          </cell>
          <cell r="J1659" t="str">
            <v>Consolidação Saldos da conta de Obras em andamento sobre AFES / Brasil</v>
          </cell>
          <cell r="K1659" t="str">
            <v>NÃO</v>
          </cell>
          <cell r="L1659">
            <v>0</v>
          </cell>
          <cell r="M1659" t="str">
            <v>NÃO TRANSACIONAL</v>
          </cell>
          <cell r="N1659" t="str">
            <v>SIM</v>
          </cell>
          <cell r="O1659" t="str">
            <v>AS-IS</v>
          </cell>
        </row>
        <row r="1660">
          <cell r="B1660" t="str">
            <v>AT_1657</v>
          </cell>
          <cell r="C1660" t="str">
            <v>CTB_ATV</v>
          </cell>
          <cell r="D1660" t="str">
            <v>Contabilidade corporativa UDI</v>
          </cell>
          <cell r="F1660" t="str">
            <v>Controladoria</v>
          </cell>
          <cell r="G1660" t="str">
            <v>Contabilidade Corporativa</v>
          </cell>
          <cell r="H1660" t="str">
            <v>Grupo Ativo Fixo</v>
          </cell>
          <cell r="I1660">
            <v>31</v>
          </cell>
          <cell r="J1660" t="str">
            <v>Cadastro e Manutenção de locais (Location Number)</v>
          </cell>
          <cell r="K1660" t="str">
            <v>NÃO</v>
          </cell>
          <cell r="L1660">
            <v>0</v>
          </cell>
          <cell r="M1660" t="str">
            <v>NÃO TRANSACIONAL</v>
          </cell>
          <cell r="N1660" t="str">
            <v>SIM</v>
          </cell>
          <cell r="O1660" t="str">
            <v>AS-IS</v>
          </cell>
        </row>
        <row r="1661">
          <cell r="B1661" t="str">
            <v>AT_1658</v>
          </cell>
          <cell r="C1661" t="str">
            <v>CTB_ATV</v>
          </cell>
          <cell r="D1661" t="str">
            <v>Contabilidade corporativa UDI</v>
          </cell>
          <cell r="F1661" t="str">
            <v>Controladoria</v>
          </cell>
          <cell r="G1661" t="str">
            <v>Contabilidade Corporativa</v>
          </cell>
          <cell r="H1661" t="str">
            <v>Grupo Ativo Fixo</v>
          </cell>
          <cell r="I1661">
            <v>32</v>
          </cell>
          <cell r="J1661" t="str">
            <v>Schedule Depreciação Mensal - Empresas Grupo no Brasil</v>
          </cell>
          <cell r="K1661" t="str">
            <v>NÃO</v>
          </cell>
          <cell r="L1661">
            <v>0</v>
          </cell>
          <cell r="M1661" t="str">
            <v>TRANSACIONAL</v>
          </cell>
          <cell r="N1661" t="str">
            <v>SIM</v>
          </cell>
          <cell r="O1661" t="str">
            <v>CSC</v>
          </cell>
        </row>
        <row r="1662">
          <cell r="B1662" t="str">
            <v>AT_1659</v>
          </cell>
          <cell r="C1662" t="str">
            <v>CTB_ATV</v>
          </cell>
          <cell r="D1662" t="str">
            <v>Contabilidade corporativa UDI</v>
          </cell>
          <cell r="F1662" t="str">
            <v>Controladoria</v>
          </cell>
          <cell r="G1662" t="str">
            <v>Contabilidade Corporativa</v>
          </cell>
          <cell r="H1662" t="str">
            <v>Grupo Ativo Fixo</v>
          </cell>
          <cell r="I1662">
            <v>33</v>
          </cell>
          <cell r="J1662" t="str">
            <v>Coordenação/Suporte Construction Accountants América do Sul - Projetos a partir de USD 3 milhões</v>
          </cell>
          <cell r="K1662" t="str">
            <v>NÃO</v>
          </cell>
          <cell r="L1662">
            <v>0</v>
          </cell>
          <cell r="M1662" t="str">
            <v>TRANSACIONAL</v>
          </cell>
          <cell r="N1662" t="str">
            <v>SIM</v>
          </cell>
          <cell r="O1662" t="str">
            <v>CSC</v>
          </cell>
        </row>
        <row r="1663">
          <cell r="B1663" t="str">
            <v>AT_1660</v>
          </cell>
          <cell r="C1663" t="str">
            <v>CTB_ATV</v>
          </cell>
          <cell r="D1663" t="str">
            <v>Contabilidade corporativa UDI</v>
          </cell>
          <cell r="F1663" t="str">
            <v>Controladoria</v>
          </cell>
          <cell r="G1663" t="str">
            <v>Contabilidade Corporativa</v>
          </cell>
          <cell r="H1663" t="str">
            <v>Grupo Ativo Fixo</v>
          </cell>
          <cell r="I1663">
            <v>34</v>
          </cell>
          <cell r="J1663" t="str">
            <v>Suporte Corporativo Contabilidade, Property Decatur, Impostos, TI , Projetos.</v>
          </cell>
          <cell r="K1663" t="str">
            <v>NÃO</v>
          </cell>
          <cell r="L1663">
            <v>0</v>
          </cell>
          <cell r="M1663" t="str">
            <v>TRANSACIONAL</v>
          </cell>
          <cell r="N1663" t="str">
            <v>SIM</v>
          </cell>
          <cell r="O1663" t="str">
            <v>CSC</v>
          </cell>
        </row>
        <row r="1664">
          <cell r="B1664" t="str">
            <v>AT_1661</v>
          </cell>
          <cell r="C1664" t="str">
            <v/>
          </cell>
          <cell r="D1664" t="str">
            <v>Contabilidade</v>
          </cell>
          <cell r="E1664" t="str">
            <v/>
          </cell>
          <cell r="F1664" t="str">
            <v>Controladoria</v>
          </cell>
          <cell r="G1664" t="str">
            <v>Contabilidade Corporativa</v>
          </cell>
          <cell r="H1664" t="str">
            <v>Validação movimentação das contas de custo</v>
          </cell>
          <cell r="I1664">
            <v>35</v>
          </cell>
          <cell r="J1664" t="str">
            <v>Gerar relatórios do ADMBR e JDE e garantir que toda a movimentao das contas de custo objeto 420210-505 / 506 da cia 70041estão refletindo a posicao destes 2 sistemas</v>
          </cell>
          <cell r="K1664" t="str">
            <v>NÃO</v>
          </cell>
          <cell r="M1664" t="str">
            <v>TRANSACIONAL</v>
          </cell>
          <cell r="N1664" t="str">
            <v>SIM</v>
          </cell>
          <cell r="O1664" t="str">
            <v>CSC</v>
          </cell>
        </row>
        <row r="1665">
          <cell r="B1665" t="str">
            <v>AT_1662</v>
          </cell>
          <cell r="C1665" t="str">
            <v/>
          </cell>
          <cell r="D1665" t="str">
            <v>Contabilidade</v>
          </cell>
          <cell r="E1665" t="str">
            <v/>
          </cell>
          <cell r="F1665" t="str">
            <v>Controladoria</v>
          </cell>
          <cell r="G1665" t="str">
            <v>Contabilidade Corporativa</v>
          </cell>
          <cell r="H1665" t="str">
            <v>Conciliar composição do Hegde Frete a Pagar</v>
          </cell>
          <cell r="I1665">
            <v>36</v>
          </cell>
          <cell r="J1665" t="str">
            <v>Gerar relatórios financeiros da REPOM, gerar posição contábil JDE e Validar saldos contábeis para composição do Hegde Frete a Pagar</v>
          </cell>
          <cell r="K1665" t="str">
            <v>NÃO</v>
          </cell>
          <cell r="M1665" t="str">
            <v>TRANSACIONAL</v>
          </cell>
          <cell r="N1665" t="str">
            <v>SIM</v>
          </cell>
          <cell r="O1665" t="str">
            <v>CSC</v>
          </cell>
        </row>
        <row r="1666">
          <cell r="B1666" t="str">
            <v>AT_1663</v>
          </cell>
          <cell r="C1666" t="str">
            <v/>
          </cell>
          <cell r="D1666" t="str">
            <v>Contabilidade</v>
          </cell>
          <cell r="E1666" t="str">
            <v/>
          </cell>
          <cell r="F1666" t="str">
            <v>Controladoria</v>
          </cell>
          <cell r="G1666" t="str">
            <v>Contabilidade Corporativa</v>
          </cell>
          <cell r="H1666" t="str">
            <v>Contabilização Manual Operação Saída</v>
          </cell>
          <cell r="I1666">
            <v>37</v>
          </cell>
          <cell r="J1666" t="str">
            <v>Gerar relatório REPOM, validar relação dos CTMC`s e ND Estadias e elaborar o slip de lançamento</v>
          </cell>
          <cell r="K1666" t="str">
            <v>NÃO</v>
          </cell>
          <cell r="M1666" t="str">
            <v>TRANSACIONAL</v>
          </cell>
          <cell r="N1666" t="str">
            <v>SIM</v>
          </cell>
          <cell r="O1666" t="str">
            <v>CSC</v>
          </cell>
        </row>
        <row r="1667">
          <cell r="B1667" t="str">
            <v>AT_1664</v>
          </cell>
          <cell r="C1667" t="str">
            <v/>
          </cell>
          <cell r="D1667" t="str">
            <v>Contabilidade</v>
          </cell>
          <cell r="E1667" t="str">
            <v/>
          </cell>
          <cell r="F1667" t="str">
            <v>Controladoria</v>
          </cell>
          <cell r="G1667" t="str">
            <v>Contabilidade Corporativa</v>
          </cell>
          <cell r="H1667" t="str">
            <v>Contabilizar Contratos de Transportes - REPOM</v>
          </cell>
          <cell r="I1667">
            <v>38</v>
          </cell>
          <cell r="J1667" t="str">
            <v>Emitir Relatorio Resumo Contabil Simplificado</v>
          </cell>
          <cell r="K1667" t="str">
            <v>NÃO</v>
          </cell>
          <cell r="M1667" t="str">
            <v>TRANSACIONAL</v>
          </cell>
          <cell r="N1667" t="str">
            <v>SIM</v>
          </cell>
          <cell r="O1667" t="str">
            <v>CSC</v>
          </cell>
        </row>
        <row r="1668">
          <cell r="B1668" t="str">
            <v>AT_1665</v>
          </cell>
          <cell r="C1668" t="str">
            <v/>
          </cell>
          <cell r="D1668" t="str">
            <v>Contabilidade</v>
          </cell>
          <cell r="E1668" t="str">
            <v/>
          </cell>
          <cell r="F1668" t="str">
            <v>Controladoria</v>
          </cell>
          <cell r="G1668" t="str">
            <v>Contabilidade Corporativa</v>
          </cell>
          <cell r="H1668" t="str">
            <v>Executar Contabilizações</v>
          </cell>
          <cell r="I1668">
            <v>39</v>
          </cell>
          <cell r="J1668" t="str">
            <v>Gerar razão, identificar valores a receber e a pagar de PIS/Cofins Realizado e o Provisioando, verificar se saldo é igual a POSI e lançar valor a pagar ou a receber</v>
          </cell>
          <cell r="K1668" t="str">
            <v>NÃO</v>
          </cell>
          <cell r="M1668" t="str">
            <v>TRANSACIONAL</v>
          </cell>
          <cell r="N1668" t="str">
            <v>SIM</v>
          </cell>
          <cell r="O1668" t="str">
            <v>CSC</v>
          </cell>
        </row>
        <row r="1669">
          <cell r="B1669" t="str">
            <v>AT_1666</v>
          </cell>
          <cell r="C1669" t="str">
            <v/>
          </cell>
          <cell r="D1669" t="str">
            <v>Contabilidade</v>
          </cell>
          <cell r="E1669" t="str">
            <v/>
          </cell>
          <cell r="F1669" t="str">
            <v>Controladoria</v>
          </cell>
          <cell r="G1669" t="str">
            <v>Contabilidade Corporativa</v>
          </cell>
          <cell r="H1669" t="str">
            <v>Fechamento Contábil</v>
          </cell>
          <cell r="I1669">
            <v>40</v>
          </cell>
          <cell r="J1669" t="str">
            <v>Efetuar todo o processo de fechamento contabil mensal das empresa  Mepla</v>
          </cell>
          <cell r="K1669" t="str">
            <v>NÃO</v>
          </cell>
          <cell r="M1669" t="str">
            <v>NÃO TRANSACIONAL</v>
          </cell>
          <cell r="N1669" t="str">
            <v>SIM</v>
          </cell>
          <cell r="O1669" t="str">
            <v>CSC</v>
          </cell>
        </row>
        <row r="1670">
          <cell r="B1670" t="str">
            <v>AT_1667</v>
          </cell>
          <cell r="C1670" t="str">
            <v/>
          </cell>
          <cell r="D1670" t="str">
            <v>Contabilidade</v>
          </cell>
          <cell r="E1670" t="str">
            <v/>
          </cell>
          <cell r="F1670" t="str">
            <v>Controladoria</v>
          </cell>
          <cell r="G1670" t="str">
            <v>Contabilidade Corporativa</v>
          </cell>
          <cell r="H1670" t="str">
            <v>Contabilizar Estoque Diesel Empurradores</v>
          </cell>
          <cell r="I1670">
            <v>41</v>
          </cell>
          <cell r="J1670" t="str">
            <v>Receber planilha da filial, validar com as entradas contabeis e gerar slip de lançamento</v>
          </cell>
          <cell r="K1670" t="str">
            <v>NÃO</v>
          </cell>
          <cell r="M1670" t="str">
            <v>TRANSACIONAL</v>
          </cell>
          <cell r="N1670" t="str">
            <v>SIM</v>
          </cell>
          <cell r="O1670" t="str">
            <v>CSC</v>
          </cell>
        </row>
        <row r="1671">
          <cell r="B1671" t="str">
            <v>AT_1668</v>
          </cell>
          <cell r="C1671" t="str">
            <v/>
          </cell>
          <cell r="D1671" t="str">
            <v>Contabilidade</v>
          </cell>
          <cell r="E1671" t="str">
            <v/>
          </cell>
          <cell r="F1671" t="str">
            <v>Controladoria</v>
          </cell>
          <cell r="G1671" t="str">
            <v>Contabilidade Corporativa</v>
          </cell>
          <cell r="H1671" t="str">
            <v>Monitoramento de jobs do programa Access</v>
          </cell>
          <cell r="I1671">
            <v>42</v>
          </cell>
          <cell r="J1671" t="str">
            <v>Gerar todos os jobs de erro do programa ACES_F0016 que possuem impacto contabil e providenciar os acertos</v>
          </cell>
          <cell r="K1671" t="str">
            <v>NÃO</v>
          </cell>
          <cell r="M1671" t="str">
            <v>TRANSACIONAL</v>
          </cell>
          <cell r="N1671" t="str">
            <v>SIM</v>
          </cell>
          <cell r="O1671" t="str">
            <v>CSC</v>
          </cell>
        </row>
        <row r="1672">
          <cell r="B1672" t="str">
            <v>AT_1669</v>
          </cell>
          <cell r="C1672" t="str">
            <v/>
          </cell>
          <cell r="D1672" t="str">
            <v>Contabilidade</v>
          </cell>
          <cell r="E1672" t="str">
            <v/>
          </cell>
          <cell r="F1672" t="str">
            <v>Controladoria</v>
          </cell>
          <cell r="G1672" t="str">
            <v>Contabilidade Corporativa</v>
          </cell>
          <cell r="H1672" t="str">
            <v>Acompanhamento de quitações</v>
          </cell>
          <cell r="I1672">
            <v>43</v>
          </cell>
          <cell r="J1672" t="str">
            <v>Verificar todas as quitacoes com status XX e tomar as acoes necessarias para correção</v>
          </cell>
          <cell r="K1672" t="str">
            <v>NÃO</v>
          </cell>
          <cell r="M1672" t="str">
            <v>NÃO TRANSACIONAL</v>
          </cell>
          <cell r="N1672" t="str">
            <v>SIM</v>
          </cell>
          <cell r="O1672" t="str">
            <v>CSC</v>
          </cell>
        </row>
        <row r="1673">
          <cell r="B1673" t="str">
            <v>AT_1670</v>
          </cell>
          <cell r="C1673" t="str">
            <v/>
          </cell>
          <cell r="D1673" t="str">
            <v>Contabilidade</v>
          </cell>
          <cell r="E1673" t="str">
            <v/>
          </cell>
          <cell r="F1673" t="str">
            <v>Controladoria</v>
          </cell>
          <cell r="G1673" t="str">
            <v>Contabilidade Corporativa</v>
          </cell>
          <cell r="H1673" t="str">
            <v>Acompanhamento de quitações</v>
          </cell>
          <cell r="I1673">
            <v>44</v>
          </cell>
          <cell r="J1673" t="str">
            <v>Verificar todas as quitacoes com status S1 com vencimento proximo e enviar para as fiiais efetuar processo de aprovação dentro dos prazos</v>
          </cell>
          <cell r="K1673" t="str">
            <v>NÃO</v>
          </cell>
          <cell r="M1673" t="str">
            <v>TRANSACIONAL</v>
          </cell>
          <cell r="N1673" t="str">
            <v>SIM</v>
          </cell>
          <cell r="O1673" t="str">
            <v>CSC</v>
          </cell>
        </row>
        <row r="1674">
          <cell r="B1674" t="str">
            <v>AT_1671</v>
          </cell>
          <cell r="C1674" t="str">
            <v/>
          </cell>
          <cell r="D1674" t="str">
            <v>Contabilidade</v>
          </cell>
          <cell r="E1674" t="str">
            <v/>
          </cell>
          <cell r="F1674" t="str">
            <v>Controladoria</v>
          </cell>
          <cell r="G1674" t="str">
            <v>Contabilidade Corporativa</v>
          </cell>
          <cell r="H1674" t="str">
            <v>Acompanhamento de interfaces REPOM X ADMBR X JDE</v>
          </cell>
          <cell r="I1674">
            <v>45</v>
          </cell>
          <cell r="J1674" t="str">
            <v>Verificar se toda a movimentação do dia anterior ref. os contratos REPOM foram integradas no ADMBR e se o ADMBR disparou interface para a contabilidade JDE</v>
          </cell>
          <cell r="K1674" t="str">
            <v>NÃO</v>
          </cell>
          <cell r="M1674" t="str">
            <v>TRANSACIONAL</v>
          </cell>
          <cell r="N1674" t="str">
            <v>SIM</v>
          </cell>
          <cell r="O1674" t="str">
            <v>CSC</v>
          </cell>
        </row>
        <row r="1675">
          <cell r="B1675" t="str">
            <v>AT_1672</v>
          </cell>
          <cell r="C1675" t="str">
            <v/>
          </cell>
          <cell r="D1675" t="str">
            <v>Contabilidade</v>
          </cell>
          <cell r="E1675" t="str">
            <v/>
          </cell>
          <cell r="F1675" t="str">
            <v>Controladoria</v>
          </cell>
          <cell r="G1675" t="str">
            <v>Contabilidade Corporativa</v>
          </cell>
          <cell r="H1675" t="str">
            <v>Monitoramento de fretes com erro de aplicacao de ticket</v>
          </cell>
          <cell r="I1675">
            <v>46</v>
          </cell>
          <cell r="J1675" t="str">
            <v>Verificar se existem fretes emitidos no processo integração com erro de aplicacao de ticket, e enviar para as filiais responsáveis providenciar acerto</v>
          </cell>
          <cell r="K1675" t="str">
            <v>NÃO</v>
          </cell>
          <cell r="M1675" t="str">
            <v>TRANSACIONAL</v>
          </cell>
          <cell r="N1675" t="str">
            <v>SIM</v>
          </cell>
          <cell r="O1675" t="str">
            <v>CSC</v>
          </cell>
        </row>
        <row r="1676">
          <cell r="B1676" t="str">
            <v>AT_1673</v>
          </cell>
          <cell r="C1676" t="str">
            <v/>
          </cell>
          <cell r="D1676" t="str">
            <v>Contabilidade</v>
          </cell>
          <cell r="E1676" t="str">
            <v/>
          </cell>
          <cell r="F1676" t="str">
            <v>Controladoria</v>
          </cell>
          <cell r="G1676" t="str">
            <v>Contabilidade Corporativa</v>
          </cell>
          <cell r="H1676" t="str">
            <v>Validação da movimentação das contas de custo 420210 da cia 70041</v>
          </cell>
          <cell r="I1676">
            <v>47</v>
          </cell>
          <cell r="J1676" t="str">
            <v>Gerar relatórios do ADMBR e REPOM e garantir que toda a movimentao das contas de custo objeto 420210 estão refletindo a posicao destes 2 sistemas</v>
          </cell>
          <cell r="K1676" t="str">
            <v>NÃO</v>
          </cell>
          <cell r="M1676" t="str">
            <v>TRANSACIONAL</v>
          </cell>
          <cell r="N1676" t="str">
            <v>SIM</v>
          </cell>
          <cell r="O1676" t="str">
            <v>CSC</v>
          </cell>
        </row>
        <row r="1677">
          <cell r="B1677" t="str">
            <v>AT_1674</v>
          </cell>
          <cell r="C1677" t="str">
            <v/>
          </cell>
          <cell r="D1677" t="str">
            <v>Contabilidade</v>
          </cell>
          <cell r="E1677" t="str">
            <v/>
          </cell>
          <cell r="F1677" t="str">
            <v>Controladoria</v>
          </cell>
          <cell r="G1677" t="str">
            <v>Contabilidade Corporativa</v>
          </cell>
          <cell r="H1677" t="str">
            <v>Cancelamento CTRC´s emitdos no processo integração</v>
          </cell>
          <cell r="I1677">
            <v>48</v>
          </cell>
          <cell r="J1677" t="str">
            <v>Efetuar estorno contabil no JDE e também das quitações no ADMBR ref. fretes emitidos no processo integração e que precisam ser cancelados</v>
          </cell>
          <cell r="K1677" t="str">
            <v>NÃO</v>
          </cell>
          <cell r="M1677" t="str">
            <v>TRANSACIONAL</v>
          </cell>
          <cell r="N1677" t="str">
            <v>SIM</v>
          </cell>
          <cell r="O1677" t="str">
            <v>CSC</v>
          </cell>
        </row>
        <row r="1678">
          <cell r="B1678" t="str">
            <v>AT_1675</v>
          </cell>
          <cell r="C1678" t="str">
            <v/>
          </cell>
          <cell r="D1678" t="str">
            <v>Contabilidade</v>
          </cell>
          <cell r="E1678" t="str">
            <v/>
          </cell>
          <cell r="F1678" t="str">
            <v>Controladoria</v>
          </cell>
          <cell r="G1678" t="str">
            <v>Contabilidade Corporativa</v>
          </cell>
          <cell r="H1678" t="str">
            <v>Conciliacao bancaria</v>
          </cell>
          <cell r="I1678">
            <v>49</v>
          </cell>
          <cell r="J1678" t="str">
            <v>Efetuar reconciliacao contabil x extrato dos bancos da Sartco (TRIBANCO)</v>
          </cell>
          <cell r="K1678" t="str">
            <v>NÃO</v>
          </cell>
          <cell r="M1678" t="str">
            <v>TRANSACIONAL</v>
          </cell>
          <cell r="N1678" t="str">
            <v>SIM</v>
          </cell>
          <cell r="O1678" t="str">
            <v>CSC</v>
          </cell>
        </row>
        <row r="1679">
          <cell r="B1679" t="str">
            <v>AT_1676</v>
          </cell>
          <cell r="C1679" t="str">
            <v/>
          </cell>
          <cell r="D1679" t="str">
            <v>Contabilidade</v>
          </cell>
          <cell r="E1679" t="str">
            <v/>
          </cell>
          <cell r="F1679" t="str">
            <v>Controladoria</v>
          </cell>
          <cell r="G1679" t="str">
            <v>Contabilidade Corporativa</v>
          </cell>
          <cell r="H1679" t="str">
            <v>Disp Inf IBGE</v>
          </cell>
          <cell r="I1679">
            <v>50</v>
          </cell>
          <cell r="J1679" t="str">
            <v>Solicitar informações de folha de pagamento e ativos intangíveis, gerar comparativo de balanço, montar planilha com as informações e enviar para o IBGE e Fiscal de SP</v>
          </cell>
          <cell r="K1679" t="str">
            <v>NÃO</v>
          </cell>
          <cell r="M1679" t="str">
            <v>TRANSACIONAL</v>
          </cell>
          <cell r="N1679" t="str">
            <v>SIM</v>
          </cell>
          <cell r="O1679" t="str">
            <v>CSC</v>
          </cell>
        </row>
        <row r="1680">
          <cell r="B1680" t="str">
            <v>AT_1677</v>
          </cell>
          <cell r="C1680" t="str">
            <v/>
          </cell>
          <cell r="D1680" t="str">
            <v>Contabilidade</v>
          </cell>
          <cell r="E1680" t="str">
            <v/>
          </cell>
          <cell r="F1680" t="str">
            <v>Controladoria</v>
          </cell>
          <cell r="G1680" t="str">
            <v>Contabilidade Corporativa</v>
          </cell>
          <cell r="H1680" t="str">
            <v>Contabilização PIS_Cofins</v>
          </cell>
          <cell r="I1680">
            <v>51</v>
          </cell>
          <cell r="J1680" t="str">
            <v>Gerar razão, identificar valores a receber e a pagar, verificar se saldo é igual a POSI e lançar valor a pagar ou a receber</v>
          </cell>
          <cell r="K1680" t="str">
            <v>NÃO</v>
          </cell>
          <cell r="M1680" t="str">
            <v>TRANSACIONAL</v>
          </cell>
          <cell r="N1680" t="str">
            <v>SIM</v>
          </cell>
          <cell r="O1680" t="str">
            <v>CSC</v>
          </cell>
        </row>
        <row r="1681">
          <cell r="B1681" t="str">
            <v>AT_1678</v>
          </cell>
          <cell r="C1681" t="str">
            <v/>
          </cell>
          <cell r="D1681" t="str">
            <v>Contabilidade</v>
          </cell>
          <cell r="E1681" t="str">
            <v/>
          </cell>
          <cell r="F1681" t="str">
            <v>Controladoria</v>
          </cell>
          <cell r="G1681" t="str">
            <v>Contabilidade Corporativa</v>
          </cell>
          <cell r="H1681" t="str">
            <v>Reconciliação Contábil</v>
          </cell>
          <cell r="I1681">
            <v>52</v>
          </cell>
          <cell r="J1681" t="str">
            <v>Gerar balancete das contas contábeis, gerar relatórios suporte, alimentar a planilha de Kardex, verificar a necessidade de ajuste, verificar a origem da diferença e ajustar manualmente</v>
          </cell>
          <cell r="K1681" t="str">
            <v>NÃO</v>
          </cell>
          <cell r="M1681" t="str">
            <v>TRANSACIONAL</v>
          </cell>
          <cell r="N1681" t="str">
            <v>SIM</v>
          </cell>
          <cell r="O1681" t="str">
            <v>CSC</v>
          </cell>
        </row>
        <row r="1682">
          <cell r="B1682" t="str">
            <v>AT_1679</v>
          </cell>
          <cell r="C1682" t="str">
            <v/>
          </cell>
          <cell r="D1682" t="str">
            <v>Contabilidade</v>
          </cell>
          <cell r="E1682" t="str">
            <v/>
          </cell>
          <cell r="F1682" t="str">
            <v>Controladoria</v>
          </cell>
          <cell r="G1682" t="str">
            <v>Contabilidade Corporativa</v>
          </cell>
          <cell r="H1682" t="str">
            <v>Monitoramento de jobs do programa ACES_F0016</v>
          </cell>
          <cell r="I1682">
            <v>53</v>
          </cell>
          <cell r="J1682" t="str">
            <v>Gerar todos os jobs de erro do programa ACES_F0016 que possuem impacto contabil e providenciar os acertos</v>
          </cell>
          <cell r="K1682" t="str">
            <v>NÃO</v>
          </cell>
          <cell r="M1682" t="str">
            <v>TRANSACIONAL</v>
          </cell>
          <cell r="N1682" t="str">
            <v>SIM</v>
          </cell>
          <cell r="O1682" t="str">
            <v>CSC</v>
          </cell>
        </row>
        <row r="1683">
          <cell r="B1683" t="str">
            <v>AT_1680</v>
          </cell>
          <cell r="C1683" t="str">
            <v/>
          </cell>
          <cell r="D1683" t="str">
            <v>Contabilidade</v>
          </cell>
          <cell r="E1683" t="str">
            <v/>
          </cell>
          <cell r="F1683" t="str">
            <v>Controladoria</v>
          </cell>
          <cell r="G1683" t="str">
            <v>Contabilidade Corporativa</v>
          </cell>
          <cell r="H1683" t="str">
            <v>Acompanhamento de quitações com status XX</v>
          </cell>
          <cell r="I1683">
            <v>54</v>
          </cell>
          <cell r="J1683" t="str">
            <v>Verificar todas as quitacoes com status XX e tomar as acoes necessarias para correção</v>
          </cell>
          <cell r="K1683" t="str">
            <v>NÃO</v>
          </cell>
          <cell r="M1683" t="str">
            <v>NÃO TRANSACIONAL</v>
          </cell>
          <cell r="N1683" t="str">
            <v>SIM</v>
          </cell>
          <cell r="O1683" t="str">
            <v>CSC</v>
          </cell>
        </row>
        <row r="1684">
          <cell r="B1684" t="str">
            <v>AT_1681</v>
          </cell>
          <cell r="C1684" t="str">
            <v/>
          </cell>
          <cell r="D1684" t="str">
            <v>Contabilidade</v>
          </cell>
          <cell r="E1684" t="str">
            <v/>
          </cell>
          <cell r="F1684" t="str">
            <v>Controladoria</v>
          </cell>
          <cell r="G1684" t="str">
            <v>Contabilidade Corporativa</v>
          </cell>
          <cell r="H1684" t="str">
            <v>Acompanhamento de quitações com status S1</v>
          </cell>
          <cell r="I1684">
            <v>55</v>
          </cell>
          <cell r="J1684" t="str">
            <v>Verificar todas as quitacoes com status S1 com vencimento proximo e enviar para as fiiais efetuar processo de aprovação dentro dos prazos</v>
          </cell>
          <cell r="K1684" t="str">
            <v>NÃO</v>
          </cell>
          <cell r="M1684" t="str">
            <v>TRANSACIONAL</v>
          </cell>
          <cell r="N1684" t="str">
            <v>SIM</v>
          </cell>
          <cell r="O1684" t="str">
            <v>CSC</v>
          </cell>
        </row>
        <row r="1685">
          <cell r="B1685" t="str">
            <v>AT_1682</v>
          </cell>
          <cell r="C1685" t="str">
            <v/>
          </cell>
          <cell r="D1685" t="str">
            <v>Contabilidade</v>
          </cell>
          <cell r="E1685" t="str">
            <v/>
          </cell>
          <cell r="F1685" t="str">
            <v>Controladoria</v>
          </cell>
          <cell r="G1685" t="str">
            <v>Contabilidade Corporativa</v>
          </cell>
          <cell r="H1685" t="str">
            <v>Acompanhamento de interfaces REPOM X ADMBR X JDE</v>
          </cell>
          <cell r="I1685">
            <v>56</v>
          </cell>
          <cell r="J1685" t="str">
            <v>Verificar se toda a movimentação do dia anterior ref. os contratos REPOM foram integradas no ADMBR e se o ADMBR disparou interface para a contabilidade JDE</v>
          </cell>
          <cell r="K1685" t="str">
            <v>NÃO</v>
          </cell>
          <cell r="M1685" t="str">
            <v>TRANSACIONAL</v>
          </cell>
          <cell r="N1685" t="str">
            <v>SIM</v>
          </cell>
          <cell r="O1685" t="str">
            <v>CSC</v>
          </cell>
        </row>
        <row r="1686">
          <cell r="B1686" t="str">
            <v>AT_1683</v>
          </cell>
          <cell r="C1686" t="str">
            <v/>
          </cell>
          <cell r="D1686" t="str">
            <v>Contabilidade</v>
          </cell>
          <cell r="E1686" t="str">
            <v/>
          </cell>
          <cell r="F1686" t="str">
            <v>Controladoria</v>
          </cell>
          <cell r="G1686" t="str">
            <v>Contabilidade Corporativa</v>
          </cell>
          <cell r="H1686" t="str">
            <v>Monitoramento de fretes com erro de aplicacao de ticket</v>
          </cell>
          <cell r="I1686">
            <v>57</v>
          </cell>
          <cell r="J1686" t="str">
            <v>Verificar se existem fretes emitidos no processo integração com erro de aplicacao de ticket, e enviar para as filiais responsáveis providenciar acerto</v>
          </cell>
          <cell r="K1686" t="str">
            <v>NÃO</v>
          </cell>
          <cell r="M1686" t="str">
            <v>TRANSACIONAL</v>
          </cell>
          <cell r="N1686" t="str">
            <v>SIM</v>
          </cell>
          <cell r="O1686" t="str">
            <v>CSC</v>
          </cell>
        </row>
        <row r="1687">
          <cell r="B1687" t="str">
            <v>AT_1684</v>
          </cell>
          <cell r="C1687" t="str">
            <v/>
          </cell>
          <cell r="D1687" t="str">
            <v>Contabilidade</v>
          </cell>
          <cell r="E1687" t="str">
            <v/>
          </cell>
          <cell r="F1687" t="str">
            <v>Controladoria</v>
          </cell>
          <cell r="G1687" t="str">
            <v>Contabilidade Corporativa</v>
          </cell>
          <cell r="H1687" t="str">
            <v>Aprovação de adiantamentos  - Concur</v>
          </cell>
          <cell r="I1687">
            <v>58</v>
          </cell>
          <cell r="J1687" t="str">
            <v>Efetuar aprovação na alçada de administrador de adiantamentos de viagem no sistema Concur</v>
          </cell>
          <cell r="K1687" t="str">
            <v>NÃO</v>
          </cell>
          <cell r="M1687" t="str">
            <v>TRANSACIONAL</v>
          </cell>
          <cell r="N1687" t="str">
            <v>SIM</v>
          </cell>
          <cell r="O1687" t="str">
            <v>CSC</v>
          </cell>
        </row>
        <row r="1688">
          <cell r="B1688" t="str">
            <v>AT_1685</v>
          </cell>
          <cell r="C1688" t="str">
            <v/>
          </cell>
          <cell r="D1688" t="str">
            <v>Contabilidade</v>
          </cell>
          <cell r="E1688" t="str">
            <v/>
          </cell>
          <cell r="F1688" t="str">
            <v>Controladoria</v>
          </cell>
          <cell r="G1688" t="str">
            <v>Contabilidade Corporativa</v>
          </cell>
          <cell r="H1688" t="str">
            <v>Validacação da movimentação das contas de custo 420210 da cia 70041</v>
          </cell>
          <cell r="I1688">
            <v>59</v>
          </cell>
          <cell r="J1688" t="str">
            <v>Gerar relatórios do ADMBR e REPOM e garantir que toda a movimentao das contas de custo objeto 420210 estão refletindo a posicao destes 2 sistemas</v>
          </cell>
          <cell r="K1688" t="str">
            <v>NÃO</v>
          </cell>
          <cell r="M1688" t="str">
            <v>TRANSACIONAL</v>
          </cell>
          <cell r="N1688" t="str">
            <v>SIM</v>
          </cell>
          <cell r="O1688" t="str">
            <v>CSC</v>
          </cell>
        </row>
        <row r="1689">
          <cell r="B1689" t="str">
            <v>AT_1686</v>
          </cell>
          <cell r="C1689" t="str">
            <v/>
          </cell>
          <cell r="D1689" t="str">
            <v>Contabilidade</v>
          </cell>
          <cell r="E1689" t="str">
            <v/>
          </cell>
          <cell r="F1689" t="str">
            <v>Controladoria</v>
          </cell>
          <cell r="G1689" t="str">
            <v>Contabilidade Corporativa</v>
          </cell>
          <cell r="H1689" t="str">
            <v>Conciliacao bancaria</v>
          </cell>
          <cell r="I1689">
            <v>60</v>
          </cell>
          <cell r="J1689" t="str">
            <v>Efetuar reconciliacao contabil x extrato dos bancos da Sartco (TRIBANCO , HSBC E BRADESCO)</v>
          </cell>
          <cell r="K1689" t="str">
            <v>NÃO</v>
          </cell>
          <cell r="M1689" t="str">
            <v>TRANSACIONAL</v>
          </cell>
          <cell r="N1689" t="str">
            <v>SIM</v>
          </cell>
          <cell r="O1689" t="str">
            <v>CSC</v>
          </cell>
        </row>
        <row r="1690">
          <cell r="B1690" t="str">
            <v>AT_1687</v>
          </cell>
          <cell r="C1690" t="str">
            <v/>
          </cell>
          <cell r="D1690" t="str">
            <v>Contabilidade</v>
          </cell>
          <cell r="E1690" t="str">
            <v/>
          </cell>
          <cell r="F1690" t="str">
            <v>Controladoria</v>
          </cell>
          <cell r="G1690" t="str">
            <v>Contabilidade Corporativa</v>
          </cell>
          <cell r="H1690" t="str">
            <v>conferencia de integridade entre sistemas REPOM X ADMBR</v>
          </cell>
          <cell r="I1690">
            <v>61</v>
          </cell>
          <cell r="J1690" t="str">
            <v>Receber informacao da REPOM ref. todos os contratos emitidos e cancelados no mês, gerar relatório do ADMBR do mesmo periodo e comparar se as informações ref. os contratos estao consistentes (valores e status)</v>
          </cell>
          <cell r="K1690" t="str">
            <v>NÃO</v>
          </cell>
          <cell r="M1690" t="str">
            <v>TRANSACIONAL</v>
          </cell>
          <cell r="N1690" t="str">
            <v>SIM</v>
          </cell>
          <cell r="O1690" t="str">
            <v>CSC</v>
          </cell>
        </row>
        <row r="1691">
          <cell r="B1691" t="str">
            <v>AT_1688</v>
          </cell>
          <cell r="C1691" t="str">
            <v/>
          </cell>
          <cell r="D1691" t="str">
            <v>Contabilidade</v>
          </cell>
          <cell r="E1691" t="str">
            <v/>
          </cell>
          <cell r="F1691" t="str">
            <v>Controladoria</v>
          </cell>
          <cell r="G1691" t="str">
            <v>Contabilidade Corporativa</v>
          </cell>
          <cell r="H1691" t="str">
            <v>Reconciliação Contábil</v>
          </cell>
          <cell r="I1691">
            <v>62</v>
          </cell>
          <cell r="J1691" t="str">
            <v>Gerar balancete das contas contábeis, gerar relatórios suporte, alimentar a planilha de Kardex, verificar a necessidade de ajuste, verificar a origem da diferença e ajustar manualmente</v>
          </cell>
          <cell r="K1691" t="str">
            <v>NÃO</v>
          </cell>
          <cell r="M1691" t="str">
            <v>TRANSACIONAL</v>
          </cell>
          <cell r="N1691" t="str">
            <v>SIM</v>
          </cell>
          <cell r="O1691" t="str">
            <v>CSC</v>
          </cell>
        </row>
        <row r="1692">
          <cell r="B1692" t="str">
            <v>AT_1689</v>
          </cell>
          <cell r="C1692" t="str">
            <v/>
          </cell>
          <cell r="D1692" t="str">
            <v>Contabilidade</v>
          </cell>
          <cell r="E1692" t="str">
            <v/>
          </cell>
          <cell r="F1692" t="str">
            <v>Controladoria</v>
          </cell>
          <cell r="G1692" t="str">
            <v>Contabilidade Corporativa</v>
          </cell>
          <cell r="H1692" t="str">
            <v>ATIVACAO DE IMOBILIZADO</v>
          </cell>
          <cell r="I1692">
            <v>63</v>
          </cell>
          <cell r="J1692" t="str">
            <v>Identificar item a ser ativado, realizar cadastro do item,  gerar lote do ativo, gerar relatório de itens ativados,  Imprimir relatório e reclassificar com as contas de ativo</v>
          </cell>
          <cell r="K1692" t="str">
            <v>NÃO</v>
          </cell>
          <cell r="M1692" t="str">
            <v>TRANSACIONAL</v>
          </cell>
          <cell r="N1692" t="str">
            <v>SIM</v>
          </cell>
          <cell r="O1692" t="str">
            <v>CSC</v>
          </cell>
        </row>
        <row r="1693">
          <cell r="B1693" t="str">
            <v>AT_1690</v>
          </cell>
          <cell r="C1693" t="str">
            <v/>
          </cell>
          <cell r="D1693" t="str">
            <v>Contabilidade</v>
          </cell>
          <cell r="E1693" t="str">
            <v/>
          </cell>
          <cell r="F1693" t="str">
            <v>Controladoria</v>
          </cell>
          <cell r="G1693" t="str">
            <v>Contabilidade Corporativa</v>
          </cell>
          <cell r="H1693" t="str">
            <v>ATIVACAO DE IMOBILIZADO</v>
          </cell>
          <cell r="I1693">
            <v>64</v>
          </cell>
          <cell r="J1693" t="str">
            <v>Solicitar aprovação do Lote, ajustar se necessário, contabilizar ativo, integrar modulo de ativo, gerar relatório de integridade e corrigir se necessário</v>
          </cell>
          <cell r="K1693" t="str">
            <v>NÃO</v>
          </cell>
          <cell r="M1693" t="str">
            <v>TRANSACIONAL</v>
          </cell>
          <cell r="N1693" t="str">
            <v>SIM</v>
          </cell>
          <cell r="O1693" t="str">
            <v>CSC</v>
          </cell>
        </row>
        <row r="1694">
          <cell r="B1694" t="str">
            <v>AT_1691</v>
          </cell>
          <cell r="C1694" t="str">
            <v/>
          </cell>
          <cell r="D1694" t="str">
            <v>Contabilidade</v>
          </cell>
          <cell r="E1694" t="str">
            <v/>
          </cell>
          <cell r="F1694" t="str">
            <v>Controladoria</v>
          </cell>
          <cell r="G1694" t="str">
            <v>Contabilidade Corporativa</v>
          </cell>
          <cell r="H1694" t="str">
            <v>TRANSFERENCIA DE ATIVO</v>
          </cell>
          <cell r="I1694">
            <v>65</v>
          </cell>
          <cell r="J1694" t="str">
            <v>Informar área que ocorrerá transferência de ativo, realizar transferência de ativo no Módulo Prova, gerar relatório de transferência e verificar inconsistência</v>
          </cell>
          <cell r="K1694" t="str">
            <v>NÃO</v>
          </cell>
          <cell r="M1694" t="str">
            <v>TRANSACIONAL</v>
          </cell>
          <cell r="N1694" t="str">
            <v>SIM</v>
          </cell>
          <cell r="O1694" t="str">
            <v>CSC</v>
          </cell>
        </row>
        <row r="1695">
          <cell r="B1695" t="str">
            <v>AT_1692</v>
          </cell>
          <cell r="C1695" t="str">
            <v/>
          </cell>
          <cell r="D1695" t="str">
            <v>Contabilidade</v>
          </cell>
          <cell r="E1695" t="str">
            <v/>
          </cell>
          <cell r="F1695" t="str">
            <v>Controladoria</v>
          </cell>
          <cell r="G1695" t="str">
            <v>Contabilidade Corporativa</v>
          </cell>
          <cell r="H1695" t="str">
            <v>TRANSFERENCIA DE ATIVO</v>
          </cell>
          <cell r="I1695">
            <v>66</v>
          </cell>
          <cell r="J1695" t="str">
            <v>Gerar transferência do ativo no módulo final, encaminhar lote para aprovação, contabilizar transferência, integrar módulo do ativo contábil no JDE , gerar relatório de integridade e tratar inconsistência.</v>
          </cell>
          <cell r="K1695" t="str">
            <v>NÃO</v>
          </cell>
          <cell r="M1695" t="str">
            <v>TRANSACIONAL</v>
          </cell>
          <cell r="N1695" t="str">
            <v>SIM</v>
          </cell>
          <cell r="O1695" t="str">
            <v>CSC</v>
          </cell>
        </row>
        <row r="1696">
          <cell r="B1696" t="str">
            <v>AT_1693</v>
          </cell>
          <cell r="C1696" t="str">
            <v/>
          </cell>
          <cell r="D1696" t="str">
            <v>Contabilidade</v>
          </cell>
          <cell r="E1696" t="str">
            <v/>
          </cell>
          <cell r="F1696" t="str">
            <v>Controladoria</v>
          </cell>
          <cell r="G1696" t="str">
            <v>Contabilidade Corporativa</v>
          </cell>
          <cell r="H1696" t="str">
            <v>BAIXA DE ATIVO IMOBILIZADO</v>
          </cell>
          <cell r="I1696">
            <v>67</v>
          </cell>
          <cell r="J1696" t="str">
            <v>Simular baixa do item no módulo Prova, gerar relatório de baixa e verificar inconsistência, gerar baixa do ativo no módulo final e encaminhar lote de baixas para aprovação</v>
          </cell>
          <cell r="K1696" t="str">
            <v>NÃO</v>
          </cell>
          <cell r="M1696" t="str">
            <v>TRANSACIONAL</v>
          </cell>
          <cell r="N1696" t="str">
            <v>SIM</v>
          </cell>
          <cell r="O1696" t="str">
            <v>CSC</v>
          </cell>
        </row>
        <row r="1697">
          <cell r="B1697" t="str">
            <v>AT_1694</v>
          </cell>
          <cell r="C1697" t="str">
            <v/>
          </cell>
          <cell r="D1697" t="str">
            <v>Contabilidade</v>
          </cell>
          <cell r="E1697" t="str">
            <v/>
          </cell>
          <cell r="F1697" t="str">
            <v>Controladoria</v>
          </cell>
          <cell r="G1697" t="str">
            <v>Contabilidade Corporativa</v>
          </cell>
          <cell r="H1697" t="str">
            <v>BAIXA DE ATIVO IMOBILIZADO</v>
          </cell>
          <cell r="I1697">
            <v>68</v>
          </cell>
          <cell r="J1697" t="str">
            <v>Contabilizar baixa, integrar módulo de ativo e contábil e gerar relatório de integridade</v>
          </cell>
          <cell r="K1697" t="str">
            <v>NÃO</v>
          </cell>
          <cell r="M1697" t="str">
            <v>TRANSACIONAL</v>
          </cell>
          <cell r="N1697" t="str">
            <v>SIM</v>
          </cell>
          <cell r="O1697" t="str">
            <v>CSC</v>
          </cell>
        </row>
        <row r="1698">
          <cell r="B1698" t="str">
            <v>AT_1695</v>
          </cell>
          <cell r="C1698" t="str">
            <v/>
          </cell>
          <cell r="D1698" t="str">
            <v>Contabilidade</v>
          </cell>
          <cell r="E1698" t="str">
            <v/>
          </cell>
          <cell r="F1698" t="str">
            <v>Controladoria</v>
          </cell>
          <cell r="G1698" t="str">
            <v>Contabilidade Corporativa</v>
          </cell>
          <cell r="H1698" t="str">
            <v>DEPRECIACAO DE ATIVO</v>
          </cell>
          <cell r="I1698">
            <v>69</v>
          </cell>
          <cell r="J1698" t="str">
            <v>Gerar depreciação no módulo Prova por companhia, ajustar divergências no JDE e gerar depreciação no módulo Prova por companhia</v>
          </cell>
          <cell r="K1698" t="str">
            <v>NÃO</v>
          </cell>
          <cell r="M1698" t="str">
            <v>TRANSACIONAL</v>
          </cell>
          <cell r="N1698" t="str">
            <v>SIM</v>
          </cell>
          <cell r="O1698" t="str">
            <v>CSC</v>
          </cell>
        </row>
        <row r="1699">
          <cell r="B1699" t="str">
            <v>AT_1696</v>
          </cell>
          <cell r="C1699" t="str">
            <v/>
          </cell>
          <cell r="D1699" t="str">
            <v>Contabilidade</v>
          </cell>
          <cell r="E1699" t="str">
            <v/>
          </cell>
          <cell r="F1699" t="str">
            <v>Controladoria</v>
          </cell>
          <cell r="G1699" t="str">
            <v>Contabilidade Corporativa</v>
          </cell>
          <cell r="H1699" t="str">
            <v>DEPRECIACAO DE ATIVO</v>
          </cell>
          <cell r="I1699">
            <v>70</v>
          </cell>
          <cell r="J1699" t="str">
            <v>Gerar depreciação no módulo Final por companhia, verificar se há valores em dólar e encaminhar lote para aprovação</v>
          </cell>
          <cell r="K1699" t="str">
            <v>NÃO</v>
          </cell>
          <cell r="M1699" t="str">
            <v>TRANSACIONAL</v>
          </cell>
          <cell r="N1699" t="str">
            <v>SIM</v>
          </cell>
          <cell r="O1699" t="str">
            <v>CSC</v>
          </cell>
        </row>
        <row r="1700">
          <cell r="B1700" t="str">
            <v>AT_1697</v>
          </cell>
          <cell r="C1700" t="str">
            <v/>
          </cell>
          <cell r="D1700" t="str">
            <v>Contabilidade</v>
          </cell>
          <cell r="E1700" t="str">
            <v/>
          </cell>
          <cell r="F1700" t="str">
            <v>Controladoria</v>
          </cell>
          <cell r="G1700" t="str">
            <v>Contabilidade Corporativa</v>
          </cell>
          <cell r="H1700" t="str">
            <v>DEPRECIACAO DE ATIVO</v>
          </cell>
          <cell r="I1700">
            <v>71</v>
          </cell>
          <cell r="J1700" t="str">
            <v>Contabilizar depreciação, integrar módulo de ativo e contábil e gerar relatório de integridade</v>
          </cell>
          <cell r="K1700" t="str">
            <v>NÃO</v>
          </cell>
          <cell r="M1700" t="str">
            <v>TRANSACIONAL</v>
          </cell>
          <cell r="N1700" t="str">
            <v>SIM</v>
          </cell>
          <cell r="O1700" t="str">
            <v>CSC</v>
          </cell>
        </row>
        <row r="1701">
          <cell r="B1701" t="str">
            <v>AT_1698</v>
          </cell>
          <cell r="C1701" t="str">
            <v/>
          </cell>
          <cell r="D1701" t="str">
            <v>Contabilidade</v>
          </cell>
          <cell r="E1701" t="str">
            <v/>
          </cell>
          <cell r="F1701" t="str">
            <v>Controladoria</v>
          </cell>
          <cell r="G1701" t="str">
            <v>Contabilidade Corporativa</v>
          </cell>
          <cell r="H1701" t="str">
            <v>FECHAMENTO DE ATIVO</v>
          </cell>
          <cell r="I1701">
            <v>72</v>
          </cell>
          <cell r="J1701" t="str">
            <v>Verificar se há saldo na conta transitória (CIP), gerar relatório de integridade e gerar mapa sintético e analítico</v>
          </cell>
          <cell r="K1701" t="str">
            <v>NÃO</v>
          </cell>
          <cell r="M1701" t="str">
            <v>TRANSACIONAL</v>
          </cell>
          <cell r="N1701" t="str">
            <v>SIM</v>
          </cell>
          <cell r="O1701" t="str">
            <v>CSC</v>
          </cell>
        </row>
        <row r="1702">
          <cell r="B1702" t="str">
            <v>AT_1699</v>
          </cell>
          <cell r="C1702" t="str">
            <v/>
          </cell>
          <cell r="D1702" t="str">
            <v>Contabilidade</v>
          </cell>
          <cell r="E1702" t="str">
            <v/>
          </cell>
          <cell r="F1702" t="str">
            <v>Controladoria</v>
          </cell>
          <cell r="G1702" t="str">
            <v>Contabilidade Corporativa</v>
          </cell>
          <cell r="H1702" t="str">
            <v>FECHAMENTO DE ATIVO</v>
          </cell>
          <cell r="I1702">
            <v>73</v>
          </cell>
          <cell r="J1702" t="str">
            <v>Gerar relatórios de AFEs em aberto, compor saldo das AFEs, preencher planilha de obras em andamento, identificar obras concluídas, coletar NFs, separar Nfs por grupos de ativos e encaminhar planilha aos responsáveis pela abertura da AFE</v>
          </cell>
          <cell r="K1702" t="str">
            <v>NÃO</v>
          </cell>
          <cell r="M1702" t="str">
            <v>TRANSACIONAL</v>
          </cell>
          <cell r="N1702" t="str">
            <v>SIM</v>
          </cell>
          <cell r="O1702" t="str">
            <v>CSC</v>
          </cell>
        </row>
        <row r="1703">
          <cell r="B1703" t="str">
            <v>AT_1700</v>
          </cell>
          <cell r="C1703" t="str">
            <v/>
          </cell>
          <cell r="D1703" t="str">
            <v>Contabilidade</v>
          </cell>
          <cell r="E1703" t="str">
            <v/>
          </cell>
          <cell r="F1703" t="str">
            <v>Controladoria</v>
          </cell>
          <cell r="G1703" t="str">
            <v>Contabilidade Corporativa</v>
          </cell>
          <cell r="H1703" t="str">
            <v>CONCILIACAO SOBRE ATIVOS</v>
          </cell>
          <cell r="I1703">
            <v>74</v>
          </cell>
          <cell r="J1703" t="str">
            <v>Gerar relatório de integridade, de adiantamento (Fornecedor Ativo), de Conciliação e solicitar aprovação do relatório</v>
          </cell>
          <cell r="K1703" t="str">
            <v>NÃO</v>
          </cell>
          <cell r="M1703" t="str">
            <v>TRANSACIONAL</v>
          </cell>
          <cell r="N1703" t="str">
            <v>SIM</v>
          </cell>
          <cell r="O1703" t="str">
            <v>CSC</v>
          </cell>
        </row>
        <row r="1704">
          <cell r="B1704" t="str">
            <v>AT_1701</v>
          </cell>
          <cell r="C1704" t="str">
            <v/>
          </cell>
          <cell r="D1704" t="str">
            <v>Contabilidade</v>
          </cell>
          <cell r="E1704" t="str">
            <v/>
          </cell>
          <cell r="F1704" t="str">
            <v>Controladoria</v>
          </cell>
          <cell r="G1704" t="str">
            <v>Contabilidade Corporativa</v>
          </cell>
          <cell r="H1704" t="str">
            <v>FECHAMENTO DE ATIVO</v>
          </cell>
          <cell r="I1704">
            <v>75</v>
          </cell>
          <cell r="J1704" t="str">
            <v>Gerar relatórios de AFEs em aberto, compor saldo das AFEs, preencher planilha de obras em andamento, identificar obras concluídas, coletar NFs e separar Nfs por grupos de ativos</v>
          </cell>
          <cell r="K1704" t="str">
            <v>NÃO</v>
          </cell>
          <cell r="M1704" t="str">
            <v>TRANSACIONAL</v>
          </cell>
          <cell r="N1704" t="str">
            <v>SIM</v>
          </cell>
          <cell r="O1704" t="str">
            <v>CSC</v>
          </cell>
        </row>
        <row r="1705">
          <cell r="B1705" t="str">
            <v>AT_1702</v>
          </cell>
          <cell r="C1705" t="str">
            <v/>
          </cell>
          <cell r="D1705" t="str">
            <v>Contabilidade</v>
          </cell>
          <cell r="E1705" t="str">
            <v/>
          </cell>
          <cell r="F1705" t="str">
            <v>Controladoria</v>
          </cell>
          <cell r="G1705" t="str">
            <v>Contabilidade Corporativa</v>
          </cell>
          <cell r="H1705" t="str">
            <v>FECHAMENTO DE ATIVO</v>
          </cell>
          <cell r="I1705">
            <v>76</v>
          </cell>
          <cell r="J1705" t="str">
            <v>Alimentar planilha de imobilizado para Decatur</v>
          </cell>
          <cell r="K1705" t="str">
            <v>NÃO</v>
          </cell>
          <cell r="M1705" t="str">
            <v>TRANSACIONAL</v>
          </cell>
          <cell r="N1705" t="str">
            <v>SIM</v>
          </cell>
          <cell r="O1705" t="str">
            <v>CSC</v>
          </cell>
        </row>
        <row r="1706">
          <cell r="B1706" t="str">
            <v>AT_1703</v>
          </cell>
          <cell r="C1706" t="str">
            <v/>
          </cell>
          <cell r="D1706" t="str">
            <v>Contabilidade</v>
          </cell>
          <cell r="E1706" t="str">
            <v/>
          </cell>
          <cell r="F1706" t="str">
            <v>Controladoria</v>
          </cell>
          <cell r="G1706" t="str">
            <v>Contabilidade Corporativa</v>
          </cell>
          <cell r="H1706" t="str">
            <v>INVENTARIO DAS FABRICAS E FILIAIS</v>
          </cell>
          <cell r="I1706">
            <v>77</v>
          </cell>
          <cell r="J1706" t="str">
            <v>Gerar relatório por localidade, realizar contagem de ativos e verificar se há divergência</v>
          </cell>
          <cell r="K1706" t="str">
            <v>NÃO</v>
          </cell>
          <cell r="M1706" t="str">
            <v>TRANSACIONAL</v>
          </cell>
          <cell r="N1706" t="str">
            <v>NÃO</v>
          </cell>
          <cell r="O1706" t="str">
            <v>CSC-PA</v>
          </cell>
        </row>
        <row r="1707">
          <cell r="B1707" t="str">
            <v>AT_1704</v>
          </cell>
          <cell r="C1707" t="str">
            <v/>
          </cell>
          <cell r="D1707" t="str">
            <v>Contabilidade</v>
          </cell>
          <cell r="E1707" t="str">
            <v/>
          </cell>
          <cell r="F1707" t="str">
            <v>Controladoria</v>
          </cell>
          <cell r="G1707" t="str">
            <v>Contabilidade Corporativa</v>
          </cell>
          <cell r="H1707" t="str">
            <v>INVENTARIO DAS FABRICAS E FILIAIS</v>
          </cell>
          <cell r="I1707">
            <v>78</v>
          </cell>
          <cell r="J1707" t="str">
            <v xml:space="preserve">Gerar AFD para baixa do ativo e solicitar aprovação da AFD </v>
          </cell>
          <cell r="K1707" t="str">
            <v>NÃO</v>
          </cell>
          <cell r="M1707" t="str">
            <v>TRANSACIONAL</v>
          </cell>
          <cell r="N1707" t="str">
            <v>SIM</v>
          </cell>
          <cell r="O1707" t="str">
            <v>CSC</v>
          </cell>
        </row>
      </sheetData>
      <sheetData sheetId="15"/>
      <sheetData sheetId="16"/>
      <sheetData sheetId="17">
        <row r="4">
          <cell r="B4" t="str">
            <v>ATIVIDADE</v>
          </cell>
        </row>
      </sheetData>
      <sheetData sheetId="18">
        <row r="2">
          <cell r="B2" t="str">
            <v>ATIVIDADE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plicações Financeiras"/>
      <sheetName val="Equiv. Ireks 31.10.03"/>
      <sheetName val="XREF"/>
      <sheetName val="Tickmarks"/>
      <sheetName val="CDI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valência - 09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ivo"/>
      <sheetName val="Empréstimos"/>
      <sheetName val="Obrig. soc. e trib."/>
      <sheetName val="Dividendos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 poder de terc"/>
      <sheetName val="PPC-Controle da ferramentas"/>
      <sheetName val="Movimentação"/>
      <sheetName val="Depreciação"/>
      <sheetName val="Teste de adições-Imob"/>
      <sheetName val="Teste de baixas"/>
      <sheetName val="Log ACL Adições"/>
      <sheetName val="XREF"/>
      <sheetName val="Tickmarks"/>
      <sheetName val="Depreciação "/>
      <sheetName val="Adições"/>
      <sheetName val="Imobilizado "/>
      <sheetName val="CG Depreciação"/>
      <sheetName val="Adição"/>
      <sheetName val="Imobilizado em formação"/>
      <sheetName val="Ativo Fixo-Movimentação"/>
      <sheetName val="Imob em formação"/>
      <sheetName val="Cobertura Seguros"/>
      <sheetName val="Imobilizado"/>
      <sheetName val="Seguros"/>
      <sheetName val="Contábil x Patrimonial"/>
      <sheetName val="AI"/>
      <sheetName val="Dez04"/>
      <sheetName val="Movto imob. ano"/>
      <sheetName val="Movto imob."/>
      <sheetName val="Deprec"/>
      <sheetName val="Intangível"/>
      <sheetName val="Quadro imob"/>
      <sheetName val="Movto (2)"/>
      <sheetName val="NE"/>
      <sheetName val="Doar"/>
      <sheetName val="Compos"/>
      <sheetName val="Dez 03"/>
      <sheetName val="Movto"/>
      <sheetName val="Depr. 1"/>
      <sheetName val="Depr. 2"/>
      <sheetName val="Movto analít."/>
      <sheetName val="Baixas"/>
      <sheetName val="Compos03"/>
      <sheetName val="Movto03"/>
      <sheetName val="Depr. 203"/>
      <sheetName val="Movto analít.03"/>
      <sheetName val="Adições03"/>
      <sheetName val="Baixas03"/>
      <sheetName val="#REF"/>
      <sheetName val="Mapa Movim."/>
      <sheetName val="Deprec. "/>
      <sheetName val="Imob. em Formação"/>
      <sheetName val="Pastagens"/>
      <sheetName val="Global exautão 2004"/>
      <sheetName val="Exautão 2003"/>
      <sheetName val="Seguro"/>
      <sheetName val="Bens Reavaliados"/>
      <sheetName val="IR e CS Reav."/>
      <sheetName val="Deprec "/>
      <sheetName val="IR e CS"/>
      <sheetName val="Movimentação Anual"/>
      <sheetName val="Imobilizado Jan-Jun"/>
      <sheetName val="Imobilizado Jun-Out"/>
      <sheetName val="Imobilizado Out-Dez"/>
      <sheetName val="Teste de Adição Jan - Jun"/>
      <sheetName val="Adição DSA Jan-Jun"/>
      <sheetName val="Adição DCP Jan-Jun"/>
      <sheetName val="Adição DPO Jan-Jun"/>
      <sheetName val="Dep. DCP Jan-Jun"/>
      <sheetName val="Dep. DPO Jan-Jun"/>
      <sheetName val="Dep. DSA Jan-Jun"/>
      <sheetName val="Adição DSA Jun-Out"/>
      <sheetName val="Adição DCP Jun-Out"/>
      <sheetName val="Adição DPO Jun-Out"/>
      <sheetName val="Dep. DSA Jun-Out"/>
      <sheetName val="Dep. DCP Jun-Out"/>
      <sheetName val="Dep. DPO Jun-Out"/>
      <sheetName val="Adição DSA 12-03"/>
      <sheetName val="Adição DPO 12-03"/>
      <sheetName val="Adição DCP 12-03"/>
      <sheetName val="Dep. DCP Out-Dez"/>
      <sheetName val="Dep. DPO Out-Dez"/>
      <sheetName val="Dep. DSA Out-Dez"/>
      <sheetName val="Adição Imob Form"/>
      <sheetName val="Imobilizado)"/>
      <sheetName val="Imobilizado (2)"/>
      <sheetName val="MapaOut"/>
      <sheetName val="DeprecOut"/>
      <sheetName val="Teste de Adições"/>
      <sheetName val="Conciliação"/>
      <sheetName val="MapaDez"/>
      <sheetName val="DeprecDez"/>
      <sheetName val="NotaExplicativa"/>
      <sheetName val="Mapa"/>
      <sheetName val="Variação"/>
      <sheetName val="Calc Global Depr."/>
      <sheetName val="dez01 a set02"/>
      <sheetName val="MapaGeral"/>
      <sheetName val="DeprecGeral"/>
      <sheetName val="AdiçõesDez"/>
      <sheetName val="AdiçõesOut"/>
      <sheetName val="Transf"/>
      <sheetName val="Report"/>
      <sheetName val="Comentários"/>
      <sheetName val="mutames"/>
      <sheetName val="Software"/>
      <sheetName val="Mapa (2)"/>
      <sheetName val="Mapa2"/>
      <sheetName val="Diferido"/>
      <sheetName val="Cálc_Glob_Deprec"/>
      <sheetName val="Depreciacao"/>
      <sheetName val="Mapa Imobilizado"/>
      <sheetName val="Global Deprec."/>
      <sheetName val="Adições e Baixas"/>
      <sheetName val="Leasing "/>
      <sheetName val="Investimentos"/>
      <sheetName val="Produtos"/>
      <sheetName val="Serie Fat"/>
      <sheetName val="Serie Filial"/>
      <sheetName val="Mapa de Movimentação"/>
      <sheetName val="Mov imob"/>
      <sheetName val="Global Dep."/>
      <sheetName val="Parâmetros"/>
      <sheetName val="baixa"/>
      <sheetName val="Bens Locação"/>
      <sheetName val="Deprec. Dez"/>
      <sheetName val="Insp. Relatorio"/>
      <sheetName val="Insp. Fisica"/>
      <sheetName val="Dep Veic Maq Obras"/>
      <sheetName val="vendidos"/>
      <sheetName val="Global Depreciação"/>
      <sheetName val="Comp e Global"/>
      <sheetName val="Validação da Posição 31.12.2007"/>
      <sheetName val="Imobilizado 31.12.2007"/>
      <sheetName val="Reavaliação"/>
      <sheetName val="Movimentação do Imobilizado"/>
      <sheetName val="Global de Depreciação"/>
      <sheetName val="Razão Res. Reavaliação"/>
      <sheetName val="Nota Explicativa"/>
      <sheetName val="Mov"/>
      <sheetName val="Depreciação 31.12"/>
      <sheetName val="Depreciação 30.11"/>
      <sheetName val="Adições 12.05"/>
      <sheetName val="Adições do Bimestre 30.11"/>
      <sheetName val="Imob. Andamento"/>
      <sheetName val="Teste de Adições 30.11"/>
      <sheetName val="Cálculo Reavaliação"/>
      <sheetName val="Cálculo Reavaliação Ajustada"/>
      <sheetName val="Movim. 31.12"/>
      <sheetName val="Global Dep.  31.12"/>
      <sheetName val="Global Dep. 30.09"/>
      <sheetName val="Comp. Adições"/>
      <sheetName val="Comp. Baixas"/>
      <sheetName val="Teste Adições"/>
      <sheetName val="Teste Baixas"/>
      <sheetName val="Leasing"/>
      <sheetName val="Mov Imobilizado"/>
      <sheetName val="Global Deprec. 30.09"/>
      <sheetName val="Global Deprec 31.12"/>
      <sheetName val="Imob. em Andamento"/>
      <sheetName val="Mov."/>
      <sheetName val="Imob"/>
      <sheetName val="Global Depr."/>
      <sheetName val="Teste Adição"/>
      <sheetName val="Diferido "/>
      <sheetName val="Permanente"/>
      <sheetName val="Adições 30.09"/>
      <sheetName val="Ajuste depreciação"/>
      <sheetName val="Informação Importante"/>
      <sheetName val="Leadsheet"/>
      <sheetName val="Movimentação."/>
      <sheetName val=" Global Depreciação"/>
      <sheetName val="Teste Baixa"/>
      <sheetName val="Composicao Imob. PPC"/>
      <sheetName val="Composição"/>
      <sheetName val="Mov. Deprec."/>
      <sheetName val="Deprec. Imob. PPC"/>
      <sheetName val="Depreciação 30.12"/>
      <sheetName val="Ajuste do Imobilizado"/>
      <sheetName val="Depreciação 30.09"/>
      <sheetName val="Adições 31.12"/>
      <sheetName val="Ajuste"/>
      <sheetName val="Global deprec"/>
      <sheetName val="Principais tranferências"/>
      <sheetName val="Imob andamento"/>
      <sheetName val="Teste detalhe_Adição"/>
      <sheetName val="Moviment."/>
      <sheetName val="Início deprec até 31_12_03"/>
      <sheetName val="Início após 31_12_03"/>
      <sheetName val="Itens DepAcel"/>
      <sheetName val="Teste Período de deprec."/>
      <sheetName val="Adições "/>
      <sheetName val="Conciliação Imob."/>
      <sheetName val="Razão Reserva Reav."/>
      <sheetName val="RollForward 31.12"/>
      <sheetName val="Mov. Imob R$ "/>
      <sheetName val="Mov. Imob USD"/>
      <sheetName val="PAS Deprec. R$"/>
      <sheetName val="PAS Deprec. USD"/>
      <sheetName val="Exaustão-R$"/>
      <sheetName val="Exaustão-USD"/>
      <sheetName val="Adições Imobilizado"/>
      <sheetName val="Depreciação - Tiras"/>
      <sheetName val="Mov. 31.12"/>
      <sheetName val="Mov. 31.12 USD"/>
      <sheetName val="PAS Depreciação 31.12"/>
      <sheetName val="PAS Depreciação 31.12 USD"/>
      <sheetName val="Deprec. Tiras 31.12"/>
      <sheetName val="Imob. Andamento 31.12"/>
      <sheetName val="Budget 2007"/>
      <sheetName val="Exaustão 31.12"/>
      <sheetName val="Exaustão 31.12 USD"/>
      <sheetName val="Mov. 31.10"/>
      <sheetName val="Mov. USD 31.10"/>
      <sheetName val="PAS Depreciação 31.10"/>
      <sheetName val="Deprec. Tiras 31.10"/>
      <sheetName val="Adições 31.10"/>
      <sheetName val="Exaustão 31.10"/>
      <sheetName val="Baixas 31.12"/>
      <sheetName val="Imob. Andamento 31.10"/>
      <sheetName val="Mov. USD 31.12"/>
      <sheetName val="Mov. em USD"/>
      <sheetName val="PAS Depreciação"/>
      <sheetName val="Deprec. Tiras"/>
      <sheetName val="Exaustão"/>
      <sheetName val="Teste Saldo Inicial"/>
      <sheetName val="Mov. 30.09.07"/>
      <sheetName val="Global Dep. 30.09.07"/>
      <sheetName val="Adições 30.09.07"/>
      <sheetName val="Teste Adições 30.09.07"/>
      <sheetName val="Baixas 30.09.07"/>
      <sheetName val="Teste Baixas 30.09.07"/>
      <sheetName val="Mov. em USD 31.10"/>
      <sheetName val="Pas Deprec."/>
      <sheetName val="Fool"/>
      <sheetName val="Movimentação Imobilizado"/>
      <sheetName val="Aquisições Plantão"/>
      <sheetName val="Teste de Adição"/>
      <sheetName val="Teste de Depreciação"/>
      <sheetName val="Notas Explicativas"/>
      <sheetName val="Teste de Inspeção Física"/>
      <sheetName val="Teste de Detalhe"/>
      <sheetName val="Composição de Saldo"/>
      <sheetName val="MOVIMENT. VEÏCUL."/>
      <sheetName val="Teste Dep_ Veic"/>
      <sheetName val="Global Adições e Baixas"/>
      <sheetName val="Detalhe Adições"/>
      <sheetName val="Detalhe Baixas"/>
      <sheetName val="MOV. OUTROS IMOBIL."/>
      <sheetName val="Global Deprec. Outros Imob."/>
      <sheetName val="Adições Outros Imobilizados"/>
      <sheetName val="Sheet1"/>
      <sheetName val="Extrapolação erro Adição"/>
      <sheetName val="Tabela Amostras"/>
      <sheetName val="Movim. Imobilizado"/>
      <sheetName val="Relatório"/>
      <sheetName val="{PPC} -  Movimentação"/>
      <sheetName val="Teste Deprec."/>
      <sheetName val="Teste Detalhe Deprec"/>
      <sheetName val="Teste Deprec. Outorga"/>
      <sheetName val="{PPC} -  Outorga JAN-JUN"/>
      <sheetName val="Adições Selec."/>
      <sheetName val="Log Adições"/>
      <sheetName val="Itens Selec Saldo Inicial"/>
      <sheetName val="Log Saldo_Inicial"/>
      <sheetName val="Pop.Saldo_Inicial"/>
      <sheetName val="Adiant.Fornec"/>
      <sheetName val="FatalConversionError"/>
      <sheetName val="Old Lead"/>
      <sheetName val="Agrupamento Relatório"/>
      <sheetName val="Cálculo Global Depreciação"/>
      <sheetName val="Deprec. Acumul. X Desp. Deprec."/>
      <sheetName val="Adições - Proced. Adaptados"/>
      <sheetName val="Importação Andamento"/>
      <sheetName val="Movimentação Março"/>
      <sheetName val="Movimentação Junho"/>
      <sheetName val="Movimentação de Setembro"/>
      <sheetName val="Movimentação de Dezembro"/>
      <sheetName val="Depreciação Março"/>
      <sheetName val="Depreciação Junho"/>
      <sheetName val="Depreciação Setembro"/>
      <sheetName val="Depreciação Dezembro"/>
      <sheetName val="No Ítens"/>
      <sheetName val="Seleção Imob"/>
      <sheetName val="Pop. Adição"/>
      <sheetName val="Outorga JAN-JUN"/>
      <sheetName val="Adições 1.trim. Autoban"/>
      <sheetName val="Adições Autoban 2.trim (4)"/>
      <sheetName val="Movimentação{PPC}"/>
      <sheetName val="Soft. Proprio"/>
      <sheetName val="Sumário"/>
      <sheetName val="Projeção"/>
      <sheetName val="Teste Deprec. AUTOBAN"/>
      <sheetName val="LogSaldo Inicial Out"/>
      <sheetName val="Log Adições (30_06_2003)"/>
      <sheetName val="Log Saldo_Inicial(JUNHO)"/>
      <sheetName val="Adiant. Fornec."/>
      <sheetName val="Saldo a Investir"/>
      <sheetName val="seleçãosaldoinicial"/>
      <sheetName val="PAS Variação dez-nov"/>
      <sheetName val="Mapa out.03"/>
      <sheetName val="Mapa Movimentação"/>
      <sheetName val="Partes Relac."/>
      <sheetName val="Mapa Movimentação LX"/>
      <sheetName val="Mapa {PPC}"/>
      <sheetName val="Saldo Inicial"/>
      <sheetName val="Log Saldo Inicial"/>
      <sheetName val="Deprec."/>
      <sheetName val="Log. Adição"/>
      <sheetName val="Calc. Deprec DUTRA"/>
      <sheetName val="TesteAdições"/>
      <sheetName val="Log Adição"/>
      <sheetName val="Deprec.RODONORTE"/>
      <sheetName val="Log Adição Jan_Out"/>
      <sheetName val="Saldo Investir"/>
      <sheetName val="Policia Rodov."/>
      <sheetName val="Nota {PPC}"/>
      <sheetName val="Taxas de Deprec.{PPC}"/>
      <sheetName val="Mapa{PPC}"/>
      <sheetName val="Calc. Deprec."/>
      <sheetName val="Sist. Datasul"/>
      <sheetName val="Log S. Inicial"/>
      <sheetName val="N.E."/>
      <sheetName val="Nota{PPC}"/>
      <sheetName val="Mapa Movimentação{PPC}"/>
      <sheetName val="Mapa Imobilizado {ppc}"/>
      <sheetName val="Tx Depreciação"/>
      <sheetName val="Teste Saldo Inicial "/>
      <sheetName val="Partes Relacionadas"/>
      <sheetName val="Log File"/>
      <sheetName val="Nota Relatório"/>
      <sheetName val="MapaNov_Dez {PPC}"/>
      <sheetName val="Mapa de Mov. {PPC}"/>
      <sheetName val="Log S.Inicial"/>
      <sheetName val="Mapa Adição {PPC}"/>
      <sheetName val="Sheet2"/>
      <sheetName val="Sdo Inicial"/>
      <sheetName val="parâmetro"/>
      <sheetName val="Teste Adicoes Out2003"/>
      <sheetName val="Log File - Adicoes Out2003"/>
      <sheetName val="Log File - Saldo Inicial"/>
      <sheetName val="Teste de Movimentações"/>
      <sheetName val="Mapa Imobil. 30.06.05 {ppc}"/>
      <sheetName val="Seleção saldo inicial"/>
      <sheetName val="Nota Outorga do report"/>
      <sheetName val="Txs de Depreciação"/>
      <sheetName val="100% Deprec."/>
      <sheetName val="Vendas do ativo"/>
      <sheetName val="Obras em andamento"/>
      <sheetName val="Adto. p- investimento"/>
      <sheetName val="Threshold Calc"/>
      <sheetName val="Mapa Dez.04 {ppc}"/>
      <sheetName val="Mapa Dez.04"/>
      <sheetName val="Investimentos Futuros nota 15"/>
      <sheetName val="Log"/>
      <sheetName val="Mapa Jan-Dez BIS"/>
      <sheetName val="Mapa Jan-Dez Bia"/>
      <sheetName val="Mapa Out-Dez BIS"/>
      <sheetName val="Mapa Out-Dez BIA"/>
      <sheetName val="Comodato"/>
      <sheetName val="Valores a recl"/>
      <sheetName val="Custo 4º Trim"/>
      <sheetName val="Depr 4º Trim"/>
      <sheetName val="Parâmetro depr"/>
      <sheetName val="Adicoes trimes"/>
      <sheetName val="Tabela deprec"/>
      <sheetName val="Imob and."/>
      <sheetName val="Custo Acum 2002"/>
      <sheetName val="Depr Acum 2002"/>
      <sheetName val="NE Imobilizado"/>
      <sheetName val="Apuração - Ajuste"/>
      <sheetName val="Composição Imobilizado"/>
      <sheetName val="Composição - Item Adição 31.10"/>
      <sheetName val="Teste de Impairment"/>
      <sheetName val="Tabela - Tamanho da Amostra"/>
      <sheetName val="Global Dep. 31.12.07"/>
      <sheetName val="Teste Adições 30.09"/>
      <sheetName val="Baixas 30.09"/>
      <sheetName val="Teste Baixas 30.09"/>
      <sheetName val="Mov.Imob.R$"/>
      <sheetName val="Mov.Ajust. Conv."/>
      <sheetName val="Pas Deprec - Ajustes"/>
      <sheetName val="PAS Depreci. R$"/>
      <sheetName val="Exaustão R$ - USD"/>
      <sheetName val="Imob. em Andamento "/>
      <sheetName val="Baixas Imob."/>
      <sheetName val="Exaustão. Tiras"/>
      <sheetName val="Exaustão R$ "/>
      <sheetName val="Ajuste CPC 27"/>
      <sheetName val="Imobilizado em andamento"/>
      <sheetName val="Inspeção Física"/>
      <sheetName val="Composição Saldo"/>
      <sheetName val="Moviment. Veíc."/>
      <sheetName val="Teste deprec. veíc."/>
      <sheetName val="Global Adições e Baixas - FAQ 7"/>
      <sheetName val="Outros Imobilizados"/>
      <sheetName val="Itens para teste - PAS Detalhe"/>
      <sheetName val="Movimentação Imob."/>
      <sheetName val="Global Depreciação 30.09.06"/>
      <sheetName val="Imob. Andam. "/>
      <sheetName val="Transferências Imob. andamento"/>
      <sheetName val="Movim. Anual Veículos"/>
      <sheetName val="4º Trimestre 2005"/>
      <sheetName val="Teste Dep_ Veic 31.12"/>
      <sheetName val="Movimentação Veículos 31.12"/>
      <sheetName val="Outros Imob. 31.12"/>
      <sheetName val="Segregação CP-LP"/>
      <sheetName val="Teste Adição 31.12"/>
      <sheetName val="Teste Baixa 31.12"/>
      <sheetName val="Classificação"/>
      <sheetName val="TesteDep_Outro Imob 31122004"/>
      <sheetName val="Movimentacao Veiculos"/>
      <sheetName val="Reavaliacao Imobilizado"/>
      <sheetName val="Teste Detalhe Adições Dez 04"/>
      <sheetName val="Teste Detalhe Baixas Dez 04"/>
      <sheetName val="Teste Detalhes Adicoes Out Nov"/>
      <sheetName val="Teste Detalhes Baixas Out Nov"/>
      <sheetName val="Classificacao"/>
      <sheetName val="Mov Veículos 31.12.04"/>
      <sheetName val="Movimentação Imob. 31.12.04"/>
      <sheetName val="Teste Depreciação Dez04"/>
      <sheetName val="Teste Detalhe Adições Dez"/>
      <sheetName val="Teste Detalhe Baixas Dez"/>
      <sheetName val="Teste Detalhe Adicoes Out Nov"/>
      <sheetName val="Teste Detalhe Baixas Out Nov"/>
      <sheetName val="IMOBILIZADO FRANCH 122004"/>
      <sheetName val="TesteDepreciaçao 311203"/>
      <sheetName val="5610-1 Mov Veiculos 3112"/>
      <sheetName val="5610-2 Teste Deprec Veic 3112"/>
      <sheetName val="5610-3 Mov Outros Imob 3112"/>
      <sheetName val="5610-4 TesteDepOutro Imob3112"/>
      <sheetName val="5610-5 Teste de Adic Veicul3112"/>
      <sheetName val="5610-6 Teste Baixas Veic 3112"/>
      <sheetName val="5610-7 Movim Custo Mob 3112"/>
      <sheetName val="5610-8.1 TesteAdi CustoMob 3112"/>
      <sheetName val="5610-8.2 BaixVeicXCustMob 3112"/>
      <sheetName val="5610-8.3 Mobilizacao IPVA"/>
      <sheetName val="5610-9 Movimentac Veiculos 3009"/>
      <sheetName val="5610-10 Teste Deprec Veic 3009"/>
      <sheetName val="5610-11 Mov Outros Imob 3009"/>
      <sheetName val="5610-12 TesteDepOutros Imob3009"/>
      <sheetName val="5610-13Testeadiobrasemandam3009"/>
      <sheetName val="5610-14ComposicaoBenfImov3osset"/>
      <sheetName val="5610-15 Teste Dep Benf 3009"/>
      <sheetName val="Movim. Imobilizado 31.12"/>
      <sheetName val="Global Depreciação 31.12"/>
      <sheetName val="Mov. Outros Imob. 31.12"/>
      <sheetName val="Aquis. Veículos"/>
      <sheetName val="Baixas Veículos"/>
      <sheetName val="Teste Dep_ Veic 3009"/>
      <sheetName val="Veículos 31.12.2005"/>
      <sheetName val="Teste Baixa de Veículos"/>
      <sheetName val="Movimentacao"/>
      <sheetName val="Seleção"/>
      <sheetName val="Mov. Veículos"/>
      <sheetName val="Rev_Analítica 31_12"/>
      <sheetName val="Teste Deprec. Veic"/>
      <sheetName val="Adição e Baixa Veículos"/>
      <sheetName val="Teste Outros Imobilizados TF"/>
      <sheetName val="Detalhe Adições e Baixas"/>
      <sheetName val="Rev_Analítica 30_06"/>
      <sheetName val="Global Depreciação 30.09"/>
      <sheetName val="Teste Intangível"/>
      <sheetName val="Totalmente Depreciados"/>
      <sheetName val="Imob. Operação 30.09"/>
      <sheetName val="Imob. Andamento 30.09"/>
      <sheetName val="Imob. Operação 30.06"/>
      <sheetName val="Imob. Andamento 30.06"/>
      <sheetName val="Global Depreciação 30.06"/>
      <sheetName val="Imob. Operação 31.03.05"/>
      <sheetName val="Imob. Andamento 31.03.05"/>
      <sheetName val="Movimentação 30.06"/>
      <sheetName val="Movimentação-31.10-31.12"/>
      <sheetName val="Depreciacão 30.06"/>
      <sheetName val="Depreciação 31.10"/>
      <sheetName val="Adições e Baixas 31.10"/>
      <sheetName val="Adições e Baixas 30.06"/>
      <sheetName val="Nota Explicativa 1"/>
      <sheetName val="Custo atribuído"/>
      <sheetName val="MOV. RLP"/>
      <sheetName val="Mov. Aplicação"/>
      <sheetName val="P1 - Sumário"/>
      <sheetName val="P2 - Lead"/>
      <sheetName val="P3 - Movimentação Set"/>
      <sheetName val="P4 - Movimentação Dez"/>
      <sheetName val="P5 - Adições"/>
      <sheetName val="P6 - Baixas"/>
      <sheetName val="P7 - PAS Depreciação"/>
      <sheetName val="P8 - Parâmetro"/>
      <sheetName val="P3 - Movimentação"/>
      <sheetName val="P4 - Adições"/>
      <sheetName val="P5 - Baixas"/>
      <sheetName val="P6 - PAS Depreciação"/>
      <sheetName val="P7 - Parâmetro"/>
      <sheetName val="Adição Farroupilha 10-03"/>
      <sheetName val="Adição Fraiburgo 10-03"/>
      <sheetName val="Moviment_Imobilizado"/>
      <sheetName val="Calculo Depreciação"/>
      <sheetName val="Teste_AdiçõesBaixas"/>
      <sheetName val="mapa imob 31.12"/>
      <sheetName val="calculo deprec."/>
      <sheetName val="Imobilizado não utilizado"/>
      <sheetName val="Teste de Adições Maxion"/>
      <sheetName val="Depreciação 30 09"/>
      <sheetName val="Depreciação 31 12"/>
      <sheetName val="Depreciação Detalhe"/>
      <sheetName val="Adições-Baixas 30 09"/>
      <sheetName val="Adições-Baixas 31 12"/>
      <sheetName val="log ACL"/>
      <sheetName val="Mapa imob"/>
      <sheetName val="Teste de Adições e Baixas"/>
      <sheetName val="Permanente 31.12.2004"/>
      <sheetName val="Teste Adições e Baixas"/>
      <sheetName val="bens sem custo"/>
      <sheetName val="Permanente (2)"/>
      <sheetName val="NE - Imobilizado"/>
      <sheetName val="Adições-Baixas"/>
      <sheetName val="Depr.Acelerada"/>
      <sheetName val="Teste 1202"/>
      <sheetName val="Deprec Sd Ant"/>
      <sheetName val="Testes saldo de partida"/>
      <sheetName val="Depreciação Global"/>
      <sheetName val="Mapa imob 31.10"/>
      <sheetName val="Rollforward Dez07"/>
      <sheetName val="P4 - depreciação global"/>
      <sheetName val="P5 - teste de adição"/>
      <sheetName val="P6 - Teste OS em andamento"/>
      <sheetName val="P4 - Global depreciação"/>
      <sheetName val="P6 - OS em andamento"/>
      <sheetName val="P7 - Extensão do teste de OS "/>
      <sheetName val="P7 - Testes 31.12.07"/>
      <sheetName val="P1-Sumário"/>
      <sheetName val="P2-Lead"/>
      <sheetName val="P3-Movimentação Set"/>
      <sheetName val="P3-Movimentação Dez"/>
      <sheetName val="P4-Adições Set"/>
      <sheetName val="P5-Baixas set"/>
      <sheetName val="P6-Imobilizações Andamento DEZ"/>
      <sheetName val="P7-PAS Depreciação"/>
      <sheetName val="P8-Itens Imob. Selec. Dez 2006"/>
      <sheetName val="P9 - Parâmetro"/>
      <sheetName val="P10 - Financ. -Bens em Garantia"/>
      <sheetName val="P11 - Finames - Bens Garantia"/>
      <sheetName val="P12- Exaustão"/>
      <sheetName val="P13 - Reflorestamento"/>
      <sheetName val="P8 - Rollforward"/>
      <sheetName val="P7 - 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/>
      <sheetData sheetId="48" refreshError="1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/>
      <sheetData sheetId="107" refreshError="1"/>
      <sheetData sheetId="108" refreshError="1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nvestimentos"/>
      <sheetName val="Movimentação Invest. 12.01"/>
      <sheetName val="Movimentação Invest. 09.01"/>
      <sheetName val="Amort. ágio"/>
      <sheetName val="Mov. aplic."/>
      <sheetName val="Cálc. global rend."/>
      <sheetName val="XREF"/>
      <sheetName val="Tickmarks"/>
      <sheetName val="Revisão ativo-passivo"/>
      <sheetName val="Movimentação"/>
      <sheetName val="Abril"/>
      <sheetName val="Teste de Baixas"/>
      <sheetName val="Mapa de Movimentação"/>
      <sheetName val="Draft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circulante"/>
      <sheetName val="RLP Permanente"/>
      <sheetName val="passivo"/>
      <sheetName val="FOPAG"/>
      <sheetName val="Cutoff"/>
      <sheetName val="AFinanc"/>
      <sheetName val="TesteRend"/>
      <sheetName val="XREF"/>
      <sheetName val="Tickmark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Stock Price"/>
      <sheetName val="Delhaize"/>
      <sheetName val="Quarterly rates"/>
      <sheetName val="Input"/>
      <sheetName val="ProForma"/>
      <sheetName val="__FDSCACHE__"/>
      <sheetName val="Output"/>
      <sheetName val="Sheet1"/>
      <sheetName val="oldSEG"/>
      <sheetName val="Quarters"/>
      <sheetName val="Total"/>
      <sheetName val="DO NOT USE PRINT! Macro Data"/>
      <sheetName val="#REF"/>
      <sheetName val="Main Menu"/>
      <sheetName val="Instructions"/>
      <sheetName val="Assumptions"/>
      <sheetName val="Profit &amp; Loss"/>
      <sheetName val="EuroInputs"/>
      <sheetName val="Gráfico"/>
      <sheetName val="Balanço reunião"/>
      <sheetName val="GEN Inputs"/>
      <sheetName val="company"/>
      <sheetName val="Inputs"/>
      <sheetName val="Detail"/>
      <sheetName val="RESUMO"/>
      <sheetName val="GERAL"/>
      <sheetName val="Imob custo"/>
      <sheetName val="Imob dep"/>
      <sheetName val="RLP"/>
      <sheetName val="Equity Main"/>
      <sheetName val="Produtos"/>
      <sheetName val="Serie Fat"/>
      <sheetName val="Serie Filial"/>
      <sheetName val="Country Risk"/>
      <sheetName val="Revisão ativo-passivo"/>
      <sheetName val="XREF"/>
      <sheetName val="consolidated"/>
      <sheetName val="brazil risk"/>
      <sheetName val="Financials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sales_vol_1"/>
      <sheetName val="Stock_Price"/>
      <sheetName val="20_year1"/>
      <sheetName val="ten_year1"/>
      <sheetName val="5_year1"/>
      <sheetName val="Trading_Summary1"/>
      <sheetName val="Expected_European_Inv1"/>
      <sheetName val="Diageo's_investor_base1"/>
      <sheetName val="sales_vol_2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sales_vol_3"/>
      <sheetName val="Stock_Price1"/>
      <sheetName val="20_year2"/>
      <sheetName val="ten_year2"/>
      <sheetName val="5_year2"/>
      <sheetName val="Trading_Summary2"/>
      <sheetName val="Expected_European_Inv2"/>
      <sheetName val="Diageo's_investor_base2"/>
      <sheetName val="sales_vol_4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sales_vol_5"/>
      <sheetName val="Stock_Price2"/>
      <sheetName val="Input Projected"/>
      <sheetName val="BTMAIN"/>
      <sheetName val="Corp Overhead"/>
      <sheetName val="9-05046L"/>
      <sheetName val="MWC"/>
      <sheetName val="Corp_Overhead"/>
      <sheetName val="Corp_Overhead1"/>
      <sheetName val="Corp_Overhead2"/>
      <sheetName val="CAPEX"/>
      <sheetName val="Parameters"/>
      <sheetName val="INPUT ACQUIROR DATA"/>
      <sheetName val="Summary"/>
      <sheetName val="OPER"/>
      <sheetName val="RSR"/>
      <sheetName val="Weeklies"/>
      <sheetName val="Opportunity Codes "/>
      <sheetName val="2013"/>
      <sheetName val="Sheet2"/>
      <sheetName val="Sheet3"/>
      <sheetName val="Sheet4"/>
      <sheetName val="CAPITAL PH1"/>
      <sheetName val=" BUDGET P1"/>
      <sheetName val="MktAss"/>
      <sheetName val="A"/>
      <sheetName val="Financial Overview ShortProfile"/>
      <sheetName val="CUS Image"/>
      <sheetName val="Prop Model"/>
      <sheetName val="Office Data"/>
      <sheetName val="Transaction-Assum."/>
      <sheetName val="Data"/>
      <sheetName val="All Sum"/>
      <sheetName val="P&amp;L --KRON"/>
      <sheetName val="P&amp;L -BayTV"/>
      <sheetName val="215002"/>
      <sheetName val="Summary Financials"/>
      <sheetName val="Amarillo I-40-HI"/>
      <sheetName val="LTM"/>
      <sheetName val="CREDIT STATS"/>
      <sheetName val="DropZone"/>
      <sheetName val="Cover"/>
      <sheetName val="Total Firm"/>
      <sheetName val="Data for 03-04 Base Position"/>
      <sheetName val="BS Rollup"/>
      <sheetName val="BEV"/>
      <sheetName val="EBITDA"/>
      <sheetName val="Price Performance Output"/>
      <sheetName val="Historical Multiples Output"/>
      <sheetName val="Straw Man"/>
      <sheetName val="MedSolutions Financial Data"/>
      <sheetName val="Football Field "/>
      <sheetName val="DCF"/>
      <sheetName val="Qcharts"/>
      <sheetName val="Charts"/>
      <sheetName val="Offers G&amp;C"/>
      <sheetName val="Offers GE"/>
      <sheetName val="Offers GS"/>
      <sheetName val="Offers MC"/>
      <sheetName val="13199"/>
      <sheetName val="PNGOil"/>
      <sheetName val="stmcro"/>
      <sheetName val="20_year3"/>
      <sheetName val="ten_year3"/>
      <sheetName val="5_year3"/>
      <sheetName val="Trading_Summary3"/>
      <sheetName val="Expected_European_Inv3"/>
      <sheetName val="Diageo's_investor_base3"/>
      <sheetName val="sales_vol_6"/>
      <sheetName val="spread_perf_3"/>
      <sheetName val="spread_23"/>
      <sheetName val="Global_dist3"/>
      <sheetName val="Global_distribution3"/>
      <sheetName val="Internat_dist3"/>
      <sheetName val="Post_launch_(6)3"/>
      <sheetName val="Recent_trading_(7)3"/>
      <sheetName val="sales_vol_7"/>
      <sheetName val="Stock_Price3"/>
      <sheetName val="Input_Projected"/>
      <sheetName val="Opportunity_Codes_"/>
      <sheetName val="CAPITAL_PH1"/>
      <sheetName val="_BUDGET_P1"/>
      <sheetName val="Financial_Overview_ShortProfile"/>
      <sheetName val="CUS_Image"/>
      <sheetName val="Prop_Model"/>
      <sheetName val="Office_Data"/>
      <sheetName val="Corp_Overhead3"/>
      <sheetName val="INPUT_ACQUIROR_DATA"/>
      <sheetName val="Transaction-Assum_"/>
      <sheetName val="All_Sum"/>
      <sheetName val="P&amp;L_--KRON"/>
      <sheetName val="P&amp;L_-BayTV"/>
      <sheetName val="Summary_Financials"/>
      <sheetName val="Amarillo_I-40-HI"/>
      <sheetName val="CREDIT_STATS"/>
      <sheetName val="Total_Firm"/>
      <sheetName val="Data_for_03-04_Base_Position"/>
      <sheetName val="BS_Rollup"/>
      <sheetName val="Codes"/>
      <sheetName val="NCV Pivot"/>
      <sheetName val="exec sum (ncv) (3)"/>
      <sheetName val="Lists"/>
      <sheetName val="Pro forma IS"/>
    </sheetNames>
    <sheetDataSet>
      <sheetData sheetId="0">
        <row r="34">
          <cell r="J34" t="str">
            <v>Europe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>
        <row r="34">
          <cell r="J34" t="str">
            <v>Europe</v>
          </cell>
        </row>
      </sheetData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Out"/>
      <sheetName val="MapaDez"/>
      <sheetName val="DeprecOut"/>
      <sheetName val="DeprecDez"/>
      <sheetName val="Teste de Adições"/>
      <sheetName val="Conciliação"/>
      <sheetName val="XREF"/>
      <sheetName val="Tickmarks"/>
      <sheetName val="MapaGeral"/>
      <sheetName val="DeprecGeral"/>
      <sheetName val="AdiçõesDez"/>
      <sheetName val="AdiçõesOut"/>
      <sheetName val="Baixas"/>
      <sheetName val="Transf"/>
      <sheetName val="Report"/>
      <sheetName val="Comentários"/>
      <sheetName val="Teste de Baixas"/>
      <sheetName val="MapaOut-Dez"/>
      <sheetName val="MapaMovto"/>
      <sheetName val="Deprec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ções"/>
      <sheetName val="Mov_Ações"/>
      <sheetName val="Op Selecionadas"/>
      <sheetName val="Tx Adm"/>
      <sheetName val="XREF"/>
      <sheetName val="Tickmarks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Variações"/>
      <sheetName val="Disponibilidades"/>
      <sheetName val="Aplicações"/>
      <sheetName val="Clientes"/>
      <sheetName val="Imobilizado"/>
      <sheetName val="Global depreciação"/>
      <sheetName val="Imobilizado em Formação"/>
      <sheetName val="Diferido"/>
      <sheetName val="Diferido em Formação"/>
      <sheetName val="ICMS LP"/>
      <sheetName val="IR e CS Diferido"/>
      <sheetName val="XREF"/>
      <sheetName val="Tickmarks"/>
      <sheetName val="Variação cambial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ivo"/>
      <sheetName val="Tickmarks"/>
      <sheetName val="#REF"/>
    </sheetNames>
    <sheetDataSet>
      <sheetData sheetId="0">
        <row r="9">
          <cell r="E9">
            <v>2703</v>
          </cell>
        </row>
        <row r="11">
          <cell r="E11">
            <v>20381</v>
          </cell>
        </row>
        <row r="13">
          <cell r="E13">
            <v>229</v>
          </cell>
        </row>
        <row r="19">
          <cell r="E19">
            <v>85</v>
          </cell>
        </row>
        <row r="26">
          <cell r="E26">
            <v>223</v>
          </cell>
        </row>
      </sheetData>
      <sheetData sheetId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Tickmarks"/>
      <sheetName val="#REF"/>
    </sheetNames>
    <sheetDataSet>
      <sheetData sheetId="0">
        <row r="10">
          <cell r="F10" t="e">
            <v>#REF!</v>
          </cell>
          <cell r="J10" t="e">
            <v>#REF!</v>
          </cell>
        </row>
        <row r="13">
          <cell r="F13">
            <v>-2073</v>
          </cell>
        </row>
        <row r="16">
          <cell r="F16">
            <v>-14822</v>
          </cell>
          <cell r="J16">
            <v>-11452</v>
          </cell>
        </row>
        <row r="20">
          <cell r="F20">
            <v>-729</v>
          </cell>
          <cell r="J20">
            <v>-546</v>
          </cell>
        </row>
        <row r="21">
          <cell r="J21">
            <v>0</v>
          </cell>
        </row>
        <row r="26">
          <cell r="J26">
            <v>2728</v>
          </cell>
        </row>
        <row r="27">
          <cell r="J27">
            <v>-5585</v>
          </cell>
        </row>
        <row r="32">
          <cell r="J32">
            <v>-11</v>
          </cell>
        </row>
      </sheetData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bertura Custo"/>
      <sheetName val="Custo"/>
      <sheetName val="XREF"/>
      <sheetName val="Tickmarks"/>
      <sheetName val="Composição"/>
      <sheetName val="Sumário"/>
      <sheetName val="Rollforward"/>
      <sheetName val="Teste de Custos 300907"/>
      <sheetName val="Teste a Credito 300907"/>
      <sheetName val="Teste voucher Microsoft"/>
      <sheetName val="Log ACL 3009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Tickmarks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ivo"/>
      <sheetName val="Variações"/>
      <sheetName val="Empréstimos"/>
      <sheetName val="CSLL"/>
      <sheetName val="IRPJ"/>
      <sheetName val="DMPL"/>
      <sheetName val="XREF"/>
      <sheetName val="Tickmarks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mposição"/>
      <sheetName val="NE"/>
      <sheetName val="Conciliação circularização"/>
      <sheetName val="Aplicação Financeira"/>
      <sheetName val="Cut-off de Cheques"/>
      <sheetName val="XREF"/>
      <sheetName val="Tickmarks"/>
    </sheetNames>
    <sheetDataSet>
      <sheetData sheetId="0">
        <row r="2">
          <cell r="F2" t="str">
            <v>31.12.08</v>
          </cell>
        </row>
      </sheetData>
      <sheetData sheetId="1">
        <row r="1">
          <cell r="F1" t="str">
            <v>31.12.08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"/>
      <sheetName val="Conciliação circularização30.09"/>
      <sheetName val="Composição 31.12.09"/>
      <sheetName val="Aplicações Financeiras"/>
      <sheetName val="Parametro"/>
      <sheetName val="XREF"/>
      <sheetName val="Tickmarks"/>
      <sheetName val="Composição"/>
      <sheetName val="Conciliação circularização"/>
      <sheetName val="Aplicação Financeira"/>
      <sheetName val="Cut-off de Cheques"/>
      <sheetName val="Sumário"/>
      <sheetName val="Conciliação  31.12.07"/>
      <sheetName val="Conciliação Fidc 31.12.07"/>
      <sheetName val="Conciliação  FIDC circular"/>
      <sheetName val="CPMF - FIDC"/>
      <sheetName val="IOF - Mútuo"/>
      <sheetName val="Conciliação "/>
      <sheetName val="Conciliação  FIDC"/>
      <sheetName val="Conciliação 30.09.08"/>
      <sheetName val="Check Lis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plicações"/>
      <sheetName val="TesteRend"/>
      <sheetName val="Investimentos"/>
      <sheetName val="Equity"/>
      <sheetName val="ProvaEquity"/>
      <sheetName val="XREF"/>
      <sheetName val="Tickmarks"/>
      <sheetName val="Mapa"/>
      <sheetName val="Mapa 311202"/>
      <sheetName val="comp. extratos"/>
      <sheetName val="Rendimentos"/>
      <sheetName val="Relação"/>
      <sheetName val="Circulariz"/>
      <sheetName val="AFinanc"/>
      <sheetName val="Comentários"/>
      <sheetName val="PL"/>
      <sheetName val="#REF"/>
      <sheetName val="Mapa de Movimentação"/>
      <sheetName val="sales vol."/>
      <sheetName val="Revenues"/>
      <sheetName val="Abril"/>
      <sheetName val="Agente"/>
      <sheetName val="Teste de Baixas"/>
      <sheetName val="Circularizações"/>
      <sheetName val="Parametro Rec. Finan."/>
      <sheetName val="Par.Rec.Fin.Dez"/>
      <sheetName val="Var Set-Dez"/>
      <sheetName val="Circularização aplicações"/>
      <sheetName val="PAS-rec. finan."/>
      <sheetName val="Par Rec Finan - Dez.02"/>
      <sheetName val="Par Rec Finan - Set.02"/>
      <sheetName val="Threshold Calc"/>
      <sheetName val="REceita Financeira"/>
      <sheetName val="parametro"/>
      <sheetName val="Circularização"/>
      <sheetName val="Títulos de capitalização"/>
      <sheetName val="Aplicações em CDR RDB CDI"/>
      <sheetName val="Conc.Banco Dez02 "/>
      <sheetName val="Circularizações 31.12.02"/>
      <sheetName val="Mapa aplicações {ppc}"/>
      <sheetName val="Conciliações"/>
      <sheetName val="Mapa 12.05"/>
      <sheetName val="Circul. e Conciliação Bancária"/>
      <sheetName val="Aplicações financeiras"/>
      <sheetName val="Parâmetro"/>
      <sheetName val="Mapa de mov. {ppc} "/>
      <sheetName val="Receita financeira 31.12.05"/>
      <sheetName val="Cálculo do Parâmetro"/>
      <sheetName val="Receita Financeira 30.06.05 "/>
      <sheetName val="Movimentação"/>
      <sheetName val="Circularizacões"/>
      <sheetName val="Movimentação das Aplicações"/>
      <sheetName val="Roll-Forward"/>
      <sheetName val="Conc. e Circulariz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ivo"/>
      <sheetName val="Empréstimos"/>
      <sheetName val="Obrig. soc. e trib."/>
      <sheetName val="Passivo Omisso"/>
      <sheetName val="Resumo Circularização Passivo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ação"/>
      <sheetName val="ttca-imob (2)"/>
      <sheetName val="Adições"/>
      <sheetName val="Baixas"/>
      <sheetName val="Depreciação"/>
      <sheetName val="XREF"/>
      <sheetName val="Tickmarks"/>
      <sheetName val="Itens tot dep 99"/>
      <sheetName val="Itens tot dep 00"/>
      <sheetName val="Teste de Baixas"/>
      <sheetName val="sales vol."/>
      <sheetName val="Abril"/>
      <sheetName val="AFinanc"/>
      <sheetName val="USGAAP"/>
      <sheetName val="Movimentação US$"/>
      <sheetName val="At. Permanente - Dez - 03"/>
      <sheetName val="Mapa Movimentação"/>
      <sheetName val="Cálculo Depreciação"/>
      <sheetName val="Composição (PPC)"/>
      <sheetName val="Teste Adições"/>
      <sheetName val="Teste Baixas"/>
      <sheetName val="Leasing"/>
      <sheetName val="Comp. Imob. 09-01"/>
      <sheetName val="Comp. Imóvei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Cálculo Depreciação 30.11.03"/>
      <sheetName val="Valorização linha telefônica"/>
      <sheetName val="Imobilizado III"/>
      <sheetName val="Deprec."/>
      <sheetName val="Imobilizado mov"/>
      <sheetName val="Global Depreciação - 30.09.05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Global Depreciação 31.10.06"/>
      <sheetName val="Teste Adições 31.10.06"/>
      <sheetName val="Teste Baixas 31.10.06"/>
      <sheetName val="Global depreciação"/>
      <sheetName val="Composição adições"/>
      <sheetName val="Instalações e sistemas"/>
      <sheetName val="Imóveis"/>
      <sheetName val="Máq_Equipamentos"/>
      <sheetName val="Direito lavra"/>
      <sheetName val="Ativo Permantente MG"/>
      <sheetName val="Composição"/>
      <sheetName val="Baixa"/>
      <sheetName val="Inventário"/>
      <sheetName val="Sistema Patrimonial"/>
      <sheetName val="Mov. R$"/>
      <sheetName val="Global Deprec."/>
      <sheetName val="Imob em curso"/>
      <sheetName val="PEP's e OI's"/>
      <sheetName val="Adição PEP's e OI's "/>
      <sheetName val="Adiantamentos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Nota explicativa"/>
      <sheetName val="Movimentação - R$"/>
      <sheetName val="Global de Dep. - R$ 31.12.06"/>
      <sheetName val="Global de Dep. - R$"/>
      <sheetName val="Movimentação EUR"/>
      <sheetName val="Global de Depreciação EUR"/>
      <sheetName val="Detalhe Adições"/>
      <sheetName val="Movimentação R$"/>
      <sheetName val="Teste Depreciação  R$"/>
      <sheetName val="Movimentação Euros"/>
      <sheetName val="Teste Depreciação  EUR"/>
      <sheetName val="Deprec. 31.12.06"/>
      <sheetName val="Imob.Andamento"/>
      <sheetName val="Imobilizado"/>
      <sheetName val="Aquisições"/>
      <sheetName val="Global de Dep. - R$ 31.10.06"/>
      <sheetName val="Global de Depreciação"/>
      <sheetName val="Teste de Adição"/>
      <sheetName val="Teste de Baixa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Movimentação_Imobilizado"/>
      <sheetName val="Depreciação Subsequente_31.12"/>
      <sheetName val="Adições Imobilizado 31.12"/>
      <sheetName val="Adições Imobilizado"/>
      <sheetName val="NE"/>
      <sheetName val="Depreciação 12.2007"/>
      <sheetName val="Resumo Reavaliação"/>
      <sheetName val="Ativos reavaliados"/>
      <sheetName val="Saldo Imobilizado"/>
      <sheetName val="Movimentação PPC"/>
      <sheetName val="Itens tot.depre."/>
      <sheetName val="Teste depreciação"/>
      <sheetName val="Itens tot.depre. - Out.07"/>
      <sheetName val="Diferido"/>
      <sheetName val="Imob. Andamento"/>
      <sheetName val="Tx. Depr. R$"/>
      <sheetName val="Bens Deprec. R$"/>
      <sheetName val="Global Deprec. R$"/>
      <sheetName val="Obras em andamento"/>
      <sheetName val="Admt. Fornecedores"/>
      <sheetName val="Exaustão R$"/>
      <sheetName val="Adição Floresta"/>
      <sheetName val="Adição Imobilizado"/>
      <sheetName val="Nota USGAAP"/>
      <sheetName val="Exaustão USD$"/>
      <sheetName val="Tx. Depr. U$"/>
      <sheetName val="Bens Deprec. US$"/>
      <sheetName val="Global Deprec. US$"/>
      <sheetName val="Tabela - Tamanho da Amostra"/>
      <sheetName val="Exaustão U$"/>
      <sheetName val="Worksheet in 5610 Imobilizado C"/>
      <sheetName val="Taxa Depreciação"/>
      <sheetName val="BIA"/>
      <sheetName val="Portabilidade"/>
      <sheetName val="Ajustes 11.638_ICPC 10 em 2009"/>
      <sheetName val="Depreciação IFRS"/>
      <sheetName val="Impairment"/>
      <sheetName val="Depreciação BrGaap"/>
      <sheetName val="Imob. em Andam."/>
      <sheetName val="Ajustes 11.638 ICPC 10 em 2008"/>
      <sheetName val="Teste das Baixas"/>
      <sheetName val="NE (2)"/>
      <sheetName val="Baixas Imobilizado"/>
      <sheetName val="Baixas Brasil Oil"/>
      <sheetName val="Tamanho Amostra"/>
      <sheetName val="Reavaliação Imobilizado"/>
      <sheetName val="Detalhe Adição"/>
      <sheetName val="Detalhe Baixa"/>
      <sheetName val="Composição Saldo 31.12.2008"/>
      <sheetName val="Movim. Imobilizado"/>
      <sheetName val="Depreciação Imobilizado"/>
      <sheetName val="Adições Detalhe"/>
      <sheetName val="Baixa Detalhe"/>
      <sheetName val="Impairment Imobilizado"/>
      <sheetName val="Quadro NE Relatório"/>
      <sheetName val="Mov. Imobilizado"/>
      <sheetName val="Depreciação - Calmit"/>
      <sheetName val="Depreciação - Belocal"/>
      <sheetName val="Mov Imobilizado"/>
      <sheetName val="Imob em Andamento"/>
      <sheetName val="Adto a Fornecedore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Baixas"/>
      <sheetName val="Tabela Enfoque"/>
      <sheetName val="Movim. Imobilizado 30.09.07"/>
      <sheetName val="Movim. Imobilizado 30.06.07"/>
      <sheetName val="Depreciação 30.06.2006"/>
      <sheetName val="Imobilizado Omnitracs 30.06"/>
      <sheetName val="Controle Patrimonial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Análise segregação deprec."/>
      <sheetName val="Depreciação obras clube"/>
      <sheetName val="Comp. analítica"/>
      <sheetName val="Rec. dep."/>
      <sheetName val="GAAP"/>
      <sheetName val="Composição Outros itens Imob"/>
      <sheetName val="Comp. Benf prontas em Hangares"/>
      <sheetName val="Adições 30.09"/>
      <sheetName val="Adições 31.12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Recálculo-Contabil-Inventário"/>
      <sheetName val="Seleção adições 30.9"/>
      <sheetName val="OS 600.238"/>
      <sheetName val="Relatório Patrimonial"/>
      <sheetName val="Teste Depreciação Acumulada"/>
      <sheetName val="Itens Adquiridos antes de 2002"/>
      <sheetName val="Recálculo x EMS"/>
      <sheetName val="Bens originais baixados-Edific."/>
      <sheetName val="Adições set-dez"/>
      <sheetName val="Adições jan-set"/>
      <sheetName val="Imobilizado em Andamento"/>
      <sheetName val="Adições e Baixas"/>
      <sheetName val="Global Depreciação 31.10.08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Pontos"/>
      <sheetName val="Utilização e Vida Útil dos Bens"/>
      <sheetName val="Alto forno"/>
      <sheetName val="Teste Detalhe"/>
      <sheetName val="Fazendas Registradas"/>
      <sheetName val="Sample Size"/>
      <sheetName val="Teste Detalhes"/>
      <sheetName val="PCC"/>
      <sheetName val="Programa"/>
      <sheetName val="Movimentação (2009)"/>
      <sheetName val="Teste de saldo inicial"/>
      <sheetName val="PAS de Depreciação"/>
      <sheetName val="Teste Baixa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Inspeção física"/>
      <sheetName val="Confronto Controle Patrim"/>
      <sheetName val="Teste deprec exaust"/>
      <sheetName val="Teste taxas depreciacao"/>
      <sheetName val="Sumário"/>
      <sheetName val="Resumo Lead"/>
      <sheetName val="Mapa Mov. Reavaliação"/>
      <sheetName val="Adto. a fornecedor"/>
      <sheetName val="Abertura transf. 31.10.07"/>
      <sheetName val="Abertura"/>
      <sheetName val="Mapa Mov. Imobilizado"/>
      <sheetName val="Reavaliação"/>
      <sheetName val="PAS - Depreciação BRGAAP"/>
      <sheetName val="Teste Saldo Inicial"/>
      <sheetName val="PAS - Depreciação"/>
      <sheetName val="PAS - Depreciação IFRS"/>
      <sheetName val="IFRS 31-12"/>
      <sheetName val="IFRS 30-11"/>
      <sheetName val="PAS-Depreciação"/>
      <sheetName val="Mapa Imobilizado (PPC)"/>
      <sheetName val="PAS Diferido"/>
      <sheetName val="Parâmetro Diferi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saldo inicial "/>
      <sheetName val="IFRS"/>
      <sheetName val="Cálculo Parâmetro R 0,7"/>
      <sheetName val="Níveis Parâmetro"/>
      <sheetName val="Ativo Imobil. Depr. {PPC}"/>
      <sheetName val="PAS Deprec. Rodovias"/>
      <sheetName val="Mapa {ppc}"/>
      <sheetName val="Mapa Diferido"/>
      <sheetName val="Selecionados SI imobilizado Bar"/>
      <sheetName val="Logs"/>
      <sheetName val="Mapa Mov. e PAS Deprec"/>
      <sheetName val="Mapa diferido {ppc}"/>
      <sheetName val="PAS Depreciação e amortização"/>
      <sheetName val="Log Adição e Saldo Inicial"/>
      <sheetName val="Instruções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Log Adições"/>
      <sheetName val="Seleção Saldo Inicial Imobiliza"/>
      <sheetName val="Log Saldo Inicial"/>
      <sheetName val="Baixas{ppc}"/>
      <sheetName val="Summary Page"/>
      <sheetName val="Abertura Lead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PAS - Depreciação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Imobilizado - PPC"/>
      <sheetName val="DESPESA_DEPRECIAÇÃO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Análise de Variação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{PPC} Mapa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Teste Construções 31.12.07"/>
      <sheetName val="PAS depreciação 31.12.07"/>
      <sheetName val="Nota Explicativa 31.12"/>
      <sheetName val="Mapa e PAS Deprec 3110"/>
      <sheetName val="Mapa de movimentação 31.12"/>
      <sheetName val="Tubrasil - integ. capital"/>
      <sheetName val="Reavaliação 31.12"/>
      <sheetName val="Imb. Andamento 31.12"/>
      <sheetName val="Imob. Andamento {PPC} 31.10"/>
      <sheetName val="bens"/>
      <sheetName val="jan a set 06"/>
      <sheetName val="NE Imobilizado"/>
      <sheetName val="NE Reaval."/>
      <sheetName val="Mapa Resumo 31.12"/>
      <sheetName val="Var. Saldos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Teste das Adições"/>
      <sheetName val="Cálculo Parâmetro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Excess Calc"/>
      <sheetName val="Mapa de Movim. (Diferido)"/>
      <sheetName val="Rollforward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CPC"/>
      <sheetName val="Sel. Imobilizado -Saldo Inicial"/>
      <sheetName val="Imobilizado - Adições"/>
      <sheetName val="Summary"/>
      <sheetName val="Mapa Movi."/>
      <sheetName val="NE's"/>
      <sheetName val="Mapa Imobilizado - 31.10"/>
      <sheetName val="Mapa Diferido - 31.10"/>
      <sheetName val="Mapa - 31.12"/>
      <sheetName val="Diferido - 31.12"/>
      <sheetName val="PAS Amortização"/>
      <sheetName val="Resultado CC"/>
      <sheetName val="Roolforward Teste 31.12.2007"/>
      <sheetName val="Movimentação Imobilizado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Seleção"/>
      <sheetName val="Mapa de Movimentações"/>
      <sheetName val="LOG - Saldo Inicial"/>
      <sheetName val="Para referencia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Teste de Depreciação 31.12.07"/>
      <sheetName val="Imob em Andamento 31.12.07"/>
      <sheetName val="Mapa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PAS - Depreciação Report"/>
      <sheetName val="Teste do Saldo Inicial"/>
      <sheetName val="Off-Book"/>
      <sheetName val="Log@seleção_Saldo Inicial"/>
      <sheetName val="Nota Relatório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Quadro DF"/>
      <sheetName val="Mov 31.12.08"/>
      <sheetName val="Rollforward 31.12.08"/>
      <sheetName val="Mov 31.10.08"/>
      <sheetName val="Global Dep 31.10.08"/>
      <sheetName val="Mov 30.06.08"/>
      <sheetName val="Global Dep 30.06.08"/>
      <sheetName val="Movim. 30.09 e 31.12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imentação 31.12"/>
      <sheetName val="Roll Foward Global Depr. 31.12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Baixa Hard-Software"/>
      <sheetName val="Adiant Fornec."/>
      <sheetName val="Claims Contratuais"/>
      <sheetName val="Detalhe - Adições"/>
      <sheetName val="Mov analitica exterior"/>
      <sheetName val="Mov analitica consorcios"/>
      <sheetName val="Patrimonial 31-12-2008"/>
      <sheetName val="Imparment"/>
      <sheetName val="Patrimonial 30.09"/>
      <sheetName val="imob em andamento 31-12"/>
      <sheetName val="Imob. Andamento 30.09"/>
      <sheetName val="Teste Global de Dep."/>
      <sheetName val="Patrimonial (2)"/>
      <sheetName val="Nota Geral"/>
      <sheetName val="Mov. Total"/>
      <sheetName val="Mov. Consórcios"/>
      <sheetName val="Mov. Sucursais"/>
      <sheetName val="Arquivo Patrimonial"/>
      <sheetName val="Comparativo Depreciação"/>
      <sheetName val="Amarração relatório"/>
      <sheetName val="Lçtos reclassif. imob"/>
      <sheetName val="Composição Mov. Dep."/>
      <sheetName val="Teste Global de Depreciação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Requisitos"/>
      <sheetName val="Teste Reavaliação"/>
      <sheetName val="Mov. Arrendamento"/>
      <sheetName val="Teste Baixas - Mov Arrendamento"/>
      <sheetName val="Amort. Benf."/>
      <sheetName val="Ajuste"/>
      <sheetName val="Arquivo Patrimonial."/>
      <sheetName val="Imob. em andamento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. Imob."/>
      <sheetName val="Movim. Intangível"/>
      <sheetName val="Imobilizado em Curso 31.12"/>
      <sheetName val="Imobilizado em Curso 31.08"/>
      <sheetName val="Adições 31.08"/>
      <sheetName val="Composição Imobilizado"/>
      <sheetName val="Impairment BBN"/>
      <sheetName val="Importações em Andamento 31.12"/>
      <sheetName val="Importações em Andamento 31.08"/>
      <sheetName val="Imobilizado em Curso"/>
      <sheetName val="Importações em Andamento"/>
      <sheetName val="Análise Indicativos Impairment"/>
      <sheetName val="Movimentação de Imobilizado"/>
      <sheetName val="Depreciação do Imobilizado"/>
      <sheetName val="Depreciação fiscal"/>
      <sheetName val="Depreciação custo atribuido"/>
      <sheetName val="Controle C. Atribuido"/>
      <sheetName val="Sheet1"/>
      <sheetName val="Dep. Fiscal"/>
      <sheetName val="Dep. Deemed Cost"/>
      <sheetName val="Dep. Vida ùtil"/>
      <sheetName val="Schedule 1 "/>
      <sheetName val="Schedule 2"/>
      <sheetName val="NE - Imobilizado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Garantias"/>
      <sheetName val="CPT ELT"/>
      <sheetName val="Adição 31.12.08"/>
      <sheetName val="Baixa 31.12.08"/>
      <sheetName val="Depreciação 31.12.08"/>
      <sheetName val="Totalmente Deprec. 31.12.08"/>
      <sheetName val="Mapa Mov."/>
      <sheetName val="Teste adições e baixas "/>
      <sheetName val="Imob em andamento 31.12"/>
      <sheetName val="Imob. em andamento 30.09"/>
      <sheetName val="adiantamento 31.12"/>
      <sheetName val="adiantamento a fornec. 30.09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bertura relatóri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Bens Totalmente Depreciados"/>
      <sheetName val="Ativo Fixo e Contábil"/>
      <sheetName val="NOVEMBRO-2002"/>
      <sheetName val="Obra em andamento"/>
      <sheetName val="Inspeção Fisica Saldo 31.12.08"/>
      <sheetName val="Imobilizado Andamento"/>
      <sheetName val="Movimentação Liasse"/>
      <sheetName val="Fotos inspeção"/>
      <sheetName val="Global Depr. 30.09"/>
      <sheetName val="Análise de Impairment"/>
      <sheetName val="Exaustão 30.09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Inspeção Fisíca"/>
      <sheetName val="Análise Máquinas e Equipamentos"/>
      <sheetName val="100% Depreciados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3. Teste de Adição"/>
      <sheetName val="P4. Teste de Baixa"/>
      <sheetName val="Cálculo da Amostra"/>
      <sheetName val="1. BRGAAP x USGAAP"/>
      <sheetName val="2. Mapa de Imobilizado BRGAAP"/>
      <sheetName val="3. Mapa de Imobilizado USGAAP"/>
      <sheetName val="4. PAS Depreciação BRGAAP"/>
      <sheetName val="5. PAS Depreciação USGAAP"/>
      <sheetName val="6. Teste de Saldo Inicial"/>
      <sheetName val="7. Teste de Adição"/>
      <sheetName val="8. Análise diferenças de taxas"/>
      <sheetName val="9. Teste IPE"/>
      <sheetName val="10. Log"/>
      <sheetName val="11. Sample size and threshold"/>
      <sheetName val="9. Log"/>
      <sheetName val="10. Sample size and threshold"/>
      <sheetName val="P1 - Composição Imobilizado"/>
      <sheetName val="P2 - Depreciação "/>
      <sheetName val="P3- Rollfoward"/>
      <sheetName val="P1-Mapa de Imobilizado"/>
      <sheetName val="P2-PAS -  Depreciação"/>
      <sheetName val="P3-Teste Saldo Inicial"/>
      <sheetName val="P4-Teste Adição 30-09"/>
      <sheetName val="P5-Teste Adição 31-12"/>
      <sheetName val="Tabela Sample Size"/>
      <sheetName val="Ajuste USGAAP"/>
      <sheetName val="Roll Forward 31.12"/>
      <sheetName val="P4-Teste Adição"/>
      <sheetName val="P1 - Mapa de movimentação"/>
      <sheetName val="P2 - PAS Deprecia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IS e COFINS"/>
      <sheetName val="Mapa de Mov."/>
      <sheetName val="PIS COFINS A RECUPERAR NOV06"/>
      <sheetName val="Mapa de Movimentação 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Log ACL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Mapa do Imobilizado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5 - Mapa USGAAP"/>
      <sheetName val="Referência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LOG ACL Adições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2"/>
      <sheetName val="Depreciação 31.10"/>
      <sheetName val="Log de ACL"/>
      <sheetName val="Testes 31.12"/>
      <sheetName val="Testes 31.10"/>
      <sheetName val="Testes"/>
      <sheetName val="Saldo Societário Ajustado"/>
      <sheetName val="1. Ajuste Off Book 30.06"/>
      <sheetName val="2. Mapa de Mov. BRGAAP"/>
      <sheetName val="3. Mapa de Mov. USGAAP"/>
      <sheetName val="6. Saldo Inicial"/>
      <sheetName val="7. Alteração das taxas"/>
      <sheetName val="8. LOG's ACL"/>
      <sheetName val="Threshold and Sample Size"/>
      <sheetName val="PAS Depreciação Dez.09"/>
      <sheetName val="PAS Depreciação Set.09 "/>
      <sheetName val="Teste de Baixas Set.09"/>
      <sheetName val="Imobilizado em Andamento Set.09"/>
      <sheetName val="Ágio"/>
      <sheetName val="Teste de Impairment Dez.09"/>
      <sheetName val="Mapa Mov. 31.12"/>
      <sheetName val="REF Relatório"/>
      <sheetName val="P1.Mapa Imobilizado"/>
      <sheetName val="P2.Teste de Adição Fev.11"/>
      <sheetName val="P3.PAS Depreciação 30.11"/>
      <sheetName val="P4.Teste de Adição nov.10"/>
      <sheetName val="Procedimentos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Teste de Adição Imob. 31.10.08"/>
      <sheetName val=" Programa Trabalho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3. PAS Depreciação"/>
      <sheetName val="4. Teste de Saldo Inicial"/>
      <sheetName val="5. Teste de Adição"/>
      <sheetName val="LOG's ACL"/>
      <sheetName val="Sample size and threshold"/>
      <sheetName val="1. Mapa de Imobilizado"/>
      <sheetName val="2. Teste de adições"/>
      <sheetName val="3. Teste Saldo Inicial"/>
      <sheetName val="4. PAS Depreciação"/>
      <sheetName val="Determination Sample Size"/>
      <sheetName val="LOGs ACL"/>
      <sheetName val="P2 Mapa Movimentação"/>
      <sheetName val="P3 PAS Depreciação "/>
      <sheetName val="P4 Teste de Adição"/>
      <sheetName val="P5. Relação Fazendas"/>
      <sheetName val="DAAM"/>
      <sheetName val="1. Resumo"/>
      <sheetName val="2. Mapa Imobilizado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Audit Sampling Sample Size"/>
      <sheetName val="Mapa Mov. 31.10"/>
      <sheetName val="PAS Depreciação 31.10"/>
      <sheetName val="Mapa de Movimentão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Deprec. DEZ."/>
      <sheetName val="Deprec. AGO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PAS Depreciação Report"/>
      <sheetName val="Teste de Inspeção Física"/>
      <sheetName val="Log Inspeção Física"/>
      <sheetName val="Mapa APMGAAP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Mapa de Movimentação dez.07"/>
      <sheetName val="Mapa de Movimentação out.07"/>
      <sheetName val="teste detalhe depreciação"/>
      <sheetName val="1.Mapa de Movimentação Jun08"/>
      <sheetName val="2.PAS Depreciação Jun08"/>
      <sheetName val="1. Mapa de Movimentação Abr.08"/>
      <sheetName val="PAS Depreciação Abr.08"/>
      <sheetName val="P1-Sumário"/>
      <sheetName val="P2-Lead"/>
      <sheetName val="P3 - Mapa de Movimentação"/>
      <sheetName val="P4 - PAS Depreciação"/>
      <sheetName val="P5 - Teste de adição"/>
      <sheetName val="P6 - Base de Seleção_Adiçã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Teste Saldo Inicial 31.10"/>
      <sheetName val="Teste Adições 31.10"/>
      <sheetName val="Saldo  Inicial - Baixas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Total Deprec."/>
      <sheetName val="Capitalização de Juros"/>
      <sheetName val="PAS Deprec. SET-07"/>
      <sheetName val="Set-03"/>
      <sheetName val="Jun-03"/>
      <sheetName val="Mov.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Dez-03"/>
      <sheetName val="Mov por empresa"/>
      <sheetName val="Mov. por grupo"/>
      <sheetName val="Abertura NBT"/>
      <sheetName val="Mapa Mov. AGO."/>
      <sheetName val="Depreciação AGO."/>
      <sheetName val="Mapa de Movimentação 30.11"/>
      <sheetName val="PAS - Depreciação 30.11"/>
      <sheetName val="Depreciação Software 30.11"/>
      <sheetName val="Teste de Saldo Inicial 30.11"/>
      <sheetName val="Mapa de Mov. Mensal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PAS Depreciacao"/>
      <sheetName val="Dias Trab jan a set 2005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P1. Mapa de Movimentação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Composição e depreciação"/>
      <sheetName val="Teste de detalhes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PAS"/>
      <sheetName val="Ajuste 2340"/>
      <sheetName val="Teste Insp."/>
      <sheetName val="Imoveis não operacionais"/>
      <sheetName val="Ativo Fixo-Movimentação"/>
      <sheetName val="Ref Rel Mar.10"/>
      <sheetName val="Mapa Imobilizado 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Mapa Imobilizado 31.10"/>
      <sheetName val="Mapa Imobilizado 31.12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P2.PAS Depreciação 28.02"/>
      <sheetName val="Mapa USGAAP"/>
      <sheetName val="Rollfoward Depreciação USGAAP"/>
      <sheetName val="RollFoward  Depreciação BRGAAP"/>
      <sheetName val="PAS Depreciação USGAAP"/>
      <sheetName val="PAS Depreciação BRGAAP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Bens Entrega Futura {ppc}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Adições de Imobilizado"/>
      <sheetName val="Depreciação Adições"/>
      <sheetName val="Teste impairment"/>
      <sheetName val="Apropriação"/>
      <sheetName val="Investimentos Dez"/>
      <sheetName val="Investimentos Out"/>
      <sheetName val="Programa de Trabalho"/>
      <sheetName val="Rollfoward 31.07.2010"/>
      <sheetName val="Teste de Integridade"/>
      <sheetName val="Teste de Adições e Baixas"/>
      <sheetName val="P2 - Lead"/>
      <sheetName val="P3 - Mapa Imobilizado"/>
      <sheetName val="P4 -Cálc. Global Depr. 31.10.08"/>
      <sheetName val="Sel. teste saldo inic. imob."/>
      <sheetName val="P1. Mapa Imobilizado"/>
      <sheetName val="P2. PAS de Depreciaçã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P6. Rollfoward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Sheet2"/>
      <sheetName val="Sheet3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Mapa Movim 31.10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P3 - Mapa Mov."/>
      <sheetName val="P5 - Teste Saldo Inicial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Pas Depreciação 31-12-10"/>
      <sheetName val="Pas Depreciação 31-10-10"/>
      <sheetName val="Controle adicional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Suporte N.E 10"/>
      <sheetName val="Suporte N.E 11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Teste Saldo 12-07"/>
      <sheetName val="PAS Depreciacão"/>
      <sheetName val="Pendecias"/>
      <sheetName val="Teste de Obras em andamento"/>
      <sheetName val="Mapa do Diferido"/>
      <sheetName val="Teste Adições_Diferido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Mapa Dez2003"/>
      <sheetName val="PAS Depreciação Dez03"/>
      <sheetName val="Teste Inspeção"/>
      <sheetName val="Mapa imobil. SP"/>
      <sheetName val="PAS Deprec. - SP 10.02"/>
      <sheetName val="Andamento"/>
      <sheetName val="Teste veículos"/>
      <sheetName val="Teste de Sdo Inicial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Mutação Imobilizado - PP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Mutação imobilizado"/>
      <sheetName val="NE 2006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Para relatório"/>
      <sheetName val="Mapa 31.12"/>
      <sheetName val="Teste Adi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1. Risco Específico"/>
      <sheetName val="3. Cobertura Seguros"/>
      <sheetName val="4. Suporte NE"/>
      <sheetName val="Firenze"/>
      <sheetName val="Imp bens de uso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(6) Leasing"/>
      <sheetName val="(7) Fiscal x Cliente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sdo inicial"/>
      <sheetName val="PAS Vida Útil"/>
      <sheetName val="Depreciação 2010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Impairment 311209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P3 - NE"/>
      <sheetName val="P5 - Adições"/>
      <sheetName val="P6 - Baixas"/>
      <sheetName val="P7 - Depreciação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Produção Transform. de Linha"/>
      <sheetName val="Adições do Imobilizado 31.12"/>
      <sheetName val="Disclosure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Análise de software 31.12"/>
      <sheetName val="Análise de Variação 31.10"/>
      <sheetName val="Planejament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P2 - Nota"/>
      <sheetName val="P4 - Teste de Adição"/>
      <sheetName val="P6 - PAS Depreciação"/>
      <sheetName val="P7 - Teste de Baixa"/>
      <sheetName val="P8 -Tabela Parâmetro"/>
      <sheetName val="Depreciação Acelerada 31.12"/>
      <sheetName val="Impairment do Ágio"/>
      <sheetName val="Depreciação Acelerada 30.09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Tabela"/>
      <sheetName val="Appendix 14"/>
      <sheetName val="P1 Mapa de Imobilizado"/>
      <sheetName val="P2 Depreciação"/>
      <sheetName val="P3 Teste de Adição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Ajuste Leasing IFRS"/>
      <sheetName val="Mapa_Movimentação Mitsui  "/>
      <sheetName val="Mapa_Movimentação Yoorin"/>
      <sheetName val="Teste de Adição e Baixa Mitsui"/>
      <sheetName val="Teste de Adição e Baixa Yoorin"/>
      <sheetName val="Notas Explicativas"/>
      <sheetName val="PAS Deprec. Amort. 31.12.08"/>
      <sheetName val="Benfeitorias em Prop. 3ºs 31.12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5 - Log Adição"/>
      <sheetName val="P6 - Nota Relatório"/>
      <sheetName val="P6 - Teste Saldo Inicial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c008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Mapa movimentação e PAS deprec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Comparativo (UIR)"/>
      <sheetName val="Mapa Mov e PAS Depr"/>
      <sheetName val="Doação Terreno"/>
      <sheetName val="Imobilzado em Andamento"/>
      <sheetName val="Bx Ativo Imob."/>
      <sheetName val="Gastos Implantação"/>
      <sheetName val="N.E.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Movimentação 30-09"/>
      <sheetName val="NE 11"/>
      <sheetName val="Movimentação IFRS"/>
      <sheetName val="Adição 31.08"/>
      <sheetName val="Baixas 31.08"/>
      <sheetName val="Imob. em Curso 31.12"/>
      <sheetName val="Imob. em Curso 31.08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Suporte NE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6. Teste de Adiçã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 Package 2008"/>
      <sheetName val="Movimentação 31.08.08- 30.09.08"/>
      <sheetName val="PAS - 30.09.08"/>
      <sheetName val="PAS - 31.08.08"/>
      <sheetName val="Banco Pinto Sotto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7. Impairment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P4. Teste de Saldo Inicial "/>
      <sheetName val="P2. PAS de Depreciação 30.09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4. PAS Depreciação "/>
      <sheetName val="1. Mapa do Imobilizado Ago"/>
      <sheetName val="3. PAS de Dep."/>
      <sheetName val="5. Mapa Imobilizado Dez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Sheet4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3.Referência Package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P1. Projeção Saldos Março 13"/>
      <sheetName val="P2. Mov Obras Andt"/>
      <sheetName val="P4. Perda Recup.Econômica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Tickmarks 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5. Teste final de Obras em Andt"/>
      <sheetName val="6. Análise de recuperabilidade"/>
      <sheetName val="7. Teste de Transferências"/>
      <sheetName val="8. Vida útil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7. Análise de Baixas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 refreshError="1"/>
      <sheetData sheetId="60"/>
      <sheetData sheetId="61" refreshError="1"/>
      <sheetData sheetId="62"/>
      <sheetData sheetId="63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/>
      <sheetData sheetId="175" refreshError="1"/>
      <sheetData sheetId="176" refreshError="1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 refreshError="1"/>
      <sheetData sheetId="186" refreshError="1"/>
      <sheetData sheetId="187" refreshError="1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/>
      <sheetData sheetId="217" refreshError="1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 refreshError="1"/>
      <sheetData sheetId="234" refreshError="1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/>
      <sheetData sheetId="386"/>
      <sheetData sheetId="387"/>
      <sheetData sheetId="388"/>
      <sheetData sheetId="389" refreshError="1"/>
      <sheetData sheetId="390" refreshError="1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/>
      <sheetData sheetId="435" refreshError="1"/>
      <sheetData sheetId="436" refreshError="1"/>
      <sheetData sheetId="437"/>
      <sheetData sheetId="438"/>
      <sheetData sheetId="439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 refreshError="1"/>
      <sheetData sheetId="450" refreshError="1"/>
      <sheetData sheetId="451" refreshError="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/>
      <sheetData sheetId="463" refreshError="1"/>
      <sheetData sheetId="464"/>
      <sheetData sheetId="465"/>
      <sheetData sheetId="466"/>
      <sheetData sheetId="467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/>
      <sheetData sheetId="552"/>
      <sheetData sheetId="553"/>
      <sheetData sheetId="554" refreshError="1"/>
      <sheetData sheetId="555" refreshError="1"/>
      <sheetData sheetId="556" refreshError="1"/>
      <sheetData sheetId="557"/>
      <sheetData sheetId="558"/>
      <sheetData sheetId="559" refreshError="1"/>
      <sheetData sheetId="560" refreshError="1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 refreshError="1"/>
      <sheetData sheetId="589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/>
      <sheetData sheetId="603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/>
      <sheetData sheetId="620"/>
      <sheetData sheetId="621" refreshError="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>
        <row r="29">
          <cell r="D29" t="str">
            <v>&lt;5</v>
          </cell>
        </row>
      </sheetData>
      <sheetData sheetId="749"/>
      <sheetData sheetId="750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/>
      <sheetData sheetId="781"/>
      <sheetData sheetId="782"/>
      <sheetData sheetId="783"/>
      <sheetData sheetId="784"/>
      <sheetData sheetId="785" refreshError="1"/>
      <sheetData sheetId="786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/>
      <sheetData sheetId="794" refreshError="1"/>
      <sheetData sheetId="795" refreshError="1"/>
      <sheetData sheetId="796" refreshError="1"/>
      <sheetData sheetId="797"/>
      <sheetData sheetId="798"/>
      <sheetData sheetId="799"/>
      <sheetData sheetId="800" refreshError="1"/>
      <sheetData sheetId="801"/>
      <sheetData sheetId="802"/>
      <sheetData sheetId="803"/>
      <sheetData sheetId="804"/>
      <sheetData sheetId="805"/>
      <sheetData sheetId="806" refreshError="1"/>
      <sheetData sheetId="807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/>
      <sheetData sheetId="853" refreshError="1"/>
      <sheetData sheetId="854" refreshError="1"/>
      <sheetData sheetId="855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 refreshError="1"/>
      <sheetData sheetId="875" refreshError="1"/>
      <sheetData sheetId="876" refreshError="1"/>
      <sheetData sheetId="877"/>
      <sheetData sheetId="878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 refreshError="1"/>
      <sheetData sheetId="900"/>
      <sheetData sheetId="901" refreshError="1"/>
      <sheetData sheetId="902"/>
      <sheetData sheetId="903" refreshError="1"/>
      <sheetData sheetId="904" refreshError="1"/>
      <sheetData sheetId="905" refreshError="1"/>
      <sheetData sheetId="906"/>
      <sheetData sheetId="907" refreshError="1"/>
      <sheetData sheetId="908" refreshError="1"/>
      <sheetData sheetId="909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/>
      <sheetData sheetId="991"/>
      <sheetData sheetId="992"/>
      <sheetData sheetId="993" refreshError="1"/>
      <sheetData sheetId="994" refreshError="1"/>
      <sheetData sheetId="995"/>
      <sheetData sheetId="996" refreshError="1"/>
      <sheetData sheetId="997" refreshError="1"/>
      <sheetData sheetId="998" refreshError="1"/>
      <sheetData sheetId="999" refreshError="1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 refreshError="1"/>
      <sheetData sheetId="1010" refreshError="1"/>
      <sheetData sheetId="101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/>
      <sheetData sheetId="1023"/>
      <sheetData sheetId="1024"/>
      <sheetData sheetId="1025"/>
      <sheetData sheetId="1026"/>
      <sheetData sheetId="1027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/>
      <sheetData sheetId="1070"/>
      <sheetData sheetId="1071"/>
      <sheetData sheetId="1072"/>
      <sheetData sheetId="1073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 refreshError="1"/>
      <sheetData sheetId="1096" refreshError="1"/>
      <sheetData sheetId="1097"/>
      <sheetData sheetId="1098" refreshError="1"/>
      <sheetData sheetId="1099"/>
      <sheetData sheetId="1100" refreshError="1"/>
      <sheetData sheetId="1101" refreshError="1"/>
      <sheetData sheetId="1102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/>
      <sheetData sheetId="1123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/>
      <sheetData sheetId="1191" refreshError="1"/>
      <sheetData sheetId="1192" refreshError="1"/>
      <sheetData sheetId="1193" refreshError="1"/>
      <sheetData sheetId="1194" refreshError="1"/>
      <sheetData sheetId="1195"/>
      <sheetData sheetId="1196" refreshError="1"/>
      <sheetData sheetId="1197"/>
      <sheetData sheetId="1198" refreshError="1"/>
      <sheetData sheetId="1199"/>
      <sheetData sheetId="1200"/>
      <sheetData sheetId="1201"/>
      <sheetData sheetId="1202"/>
      <sheetData sheetId="1203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/>
      <sheetData sheetId="1218"/>
      <sheetData sheetId="1219"/>
      <sheetData sheetId="1220"/>
      <sheetData sheetId="1221"/>
      <sheetData sheetId="1222"/>
      <sheetData sheetId="1223"/>
      <sheetData sheetId="1224" refreshError="1"/>
      <sheetData sheetId="1225" refreshError="1"/>
      <sheetData sheetId="1226" refreshError="1"/>
      <sheetData sheetId="1227"/>
      <sheetData sheetId="1228"/>
      <sheetData sheetId="1229" refreshError="1"/>
      <sheetData sheetId="1230" refreshError="1"/>
      <sheetData sheetId="1231" refreshError="1"/>
      <sheetData sheetId="1232" refreshError="1"/>
      <sheetData sheetId="1233"/>
      <sheetData sheetId="1234"/>
      <sheetData sheetId="1235"/>
      <sheetData sheetId="1236" refreshError="1"/>
      <sheetData sheetId="1237"/>
      <sheetData sheetId="1238" refreshError="1"/>
      <sheetData sheetId="1239"/>
      <sheetData sheetId="1240"/>
      <sheetData sheetId="1241" refreshError="1"/>
      <sheetData sheetId="1242" refreshError="1"/>
      <sheetData sheetId="1243" refreshError="1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/>
      <sheetData sheetId="1290"/>
      <sheetData sheetId="1291"/>
      <sheetData sheetId="1292"/>
      <sheetData sheetId="1293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/>
      <sheetData sheetId="1312" refreshError="1"/>
      <sheetData sheetId="1313"/>
      <sheetData sheetId="1314"/>
      <sheetData sheetId="1315"/>
      <sheetData sheetId="1316"/>
      <sheetData sheetId="1317" refreshError="1"/>
      <sheetData sheetId="1318"/>
      <sheetData sheetId="1319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/>
      <sheetData sheetId="1344"/>
      <sheetData sheetId="1345"/>
      <sheetData sheetId="1346" refreshError="1"/>
      <sheetData sheetId="1347"/>
      <sheetData sheetId="1348"/>
      <sheetData sheetId="1349"/>
      <sheetData sheetId="1350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/>
      <sheetData sheetId="1358"/>
      <sheetData sheetId="1359"/>
      <sheetData sheetId="1360"/>
      <sheetData sheetId="1361"/>
      <sheetData sheetId="1362"/>
      <sheetData sheetId="1363">
        <row r="17">
          <cell r="K17" t="str">
            <v>&lt;1</v>
          </cell>
        </row>
      </sheetData>
      <sheetData sheetId="1364"/>
      <sheetData sheetId="1365"/>
      <sheetData sheetId="1366"/>
      <sheetData sheetId="1367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/>
      <sheetData sheetId="1395" refreshError="1"/>
      <sheetData sheetId="1396"/>
      <sheetData sheetId="1397"/>
      <sheetData sheetId="1398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/>
      <sheetData sheetId="1411" refreshError="1"/>
      <sheetData sheetId="1412" refreshError="1"/>
      <sheetData sheetId="1413"/>
      <sheetData sheetId="1414"/>
      <sheetData sheetId="1415"/>
      <sheetData sheetId="1416"/>
      <sheetData sheetId="1417"/>
      <sheetData sheetId="1418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/>
      <sheetData sheetId="1435" refreshError="1"/>
      <sheetData sheetId="1436" refreshError="1"/>
      <sheetData sheetId="1437" refreshError="1"/>
      <sheetData sheetId="1438"/>
      <sheetData sheetId="1439" refreshError="1"/>
      <sheetData sheetId="1440" refreshError="1"/>
      <sheetData sheetId="1441"/>
      <sheetData sheetId="1442" refreshError="1"/>
      <sheetData sheetId="1443"/>
      <sheetData sheetId="1444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 refreshError="1"/>
      <sheetData sheetId="1584"/>
      <sheetData sheetId="1585"/>
      <sheetData sheetId="1586"/>
      <sheetData sheetId="1587" refreshError="1"/>
      <sheetData sheetId="1588" refreshError="1"/>
      <sheetData sheetId="1589" refreshError="1"/>
      <sheetData sheetId="1590"/>
      <sheetData sheetId="1591"/>
      <sheetData sheetId="1592" refreshError="1"/>
      <sheetData sheetId="1593" refreshError="1"/>
      <sheetData sheetId="1594" refreshError="1"/>
      <sheetData sheetId="1595" refreshError="1"/>
      <sheetData sheetId="1596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/>
      <sheetData sheetId="1622" refreshError="1"/>
      <sheetData sheetId="1623"/>
      <sheetData sheetId="1624"/>
      <sheetData sheetId="1625"/>
      <sheetData sheetId="1626"/>
      <sheetData sheetId="1627"/>
      <sheetData sheetId="1628" refreshError="1"/>
      <sheetData sheetId="1629" refreshError="1"/>
      <sheetData sheetId="1630" refreshError="1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/>
      <sheetData sheetId="1695"/>
      <sheetData sheetId="1696"/>
      <sheetData sheetId="1697" refreshError="1"/>
      <sheetData sheetId="1698"/>
      <sheetData sheetId="1699" refreshError="1"/>
      <sheetData sheetId="1700"/>
      <sheetData sheetId="1701"/>
      <sheetData sheetId="1702" refreshError="1"/>
      <sheetData sheetId="1703" refreshError="1"/>
      <sheetData sheetId="1704"/>
      <sheetData sheetId="1705"/>
      <sheetData sheetId="1706" refreshError="1"/>
      <sheetData sheetId="1707"/>
      <sheetData sheetId="1708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/>
      <sheetData sheetId="1715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/>
      <sheetData sheetId="1723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/>
      <sheetData sheetId="1748"/>
      <sheetData sheetId="1749"/>
      <sheetData sheetId="1750"/>
      <sheetData sheetId="1751"/>
      <sheetData sheetId="1752"/>
      <sheetData sheetId="1753" refreshError="1"/>
      <sheetData sheetId="1754" refreshError="1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 refreshError="1"/>
      <sheetData sheetId="1765" refreshError="1"/>
      <sheetData sheetId="1766"/>
      <sheetData sheetId="1767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/>
      <sheetData sheetId="1781"/>
      <sheetData sheetId="1782"/>
      <sheetData sheetId="1783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/>
      <sheetData sheetId="1791"/>
      <sheetData sheetId="1792" refreshError="1"/>
      <sheetData sheetId="1793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/>
      <sheetData sheetId="1816" refreshError="1"/>
      <sheetData sheetId="1817" refreshError="1"/>
      <sheetData sheetId="1818" refreshError="1"/>
      <sheetData sheetId="1819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/>
      <sheetData sheetId="1872"/>
      <sheetData sheetId="1873"/>
      <sheetData sheetId="1874"/>
      <sheetData sheetId="1875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/>
      <sheetData sheetId="1937"/>
      <sheetData sheetId="1938"/>
      <sheetData sheetId="1939" refreshError="1"/>
      <sheetData sheetId="1940" refreshError="1"/>
      <sheetData sheetId="1941" refreshError="1"/>
      <sheetData sheetId="1942" refreshError="1"/>
      <sheetData sheetId="1943"/>
      <sheetData sheetId="1944" refreshError="1"/>
      <sheetData sheetId="1945"/>
      <sheetData sheetId="1946"/>
      <sheetData sheetId="1947"/>
      <sheetData sheetId="1948"/>
      <sheetData sheetId="1949" refreshError="1"/>
      <sheetData sheetId="1950"/>
      <sheetData sheetId="1951" refreshError="1"/>
      <sheetData sheetId="1952" refreshError="1"/>
      <sheetData sheetId="1953" refreshError="1"/>
      <sheetData sheetId="1954"/>
      <sheetData sheetId="1955" refreshError="1"/>
      <sheetData sheetId="1956" refreshError="1"/>
      <sheetData sheetId="1957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/>
      <sheetData sheetId="2073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/>
      <sheetData sheetId="2089"/>
      <sheetData sheetId="2090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/>
      <sheetData sheetId="2241"/>
      <sheetData sheetId="2242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/>
      <sheetData sheetId="2304"/>
      <sheetData sheetId="2305" refreshError="1"/>
      <sheetData sheetId="2306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 refreshError="1"/>
      <sheetData sheetId="2549" refreshError="1"/>
      <sheetData sheetId="2550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/>
      <sheetData sheetId="2642"/>
      <sheetData sheetId="2643"/>
      <sheetData sheetId="2644" refreshError="1"/>
      <sheetData sheetId="2645"/>
      <sheetData sheetId="2646" refreshError="1"/>
      <sheetData sheetId="2647" refreshError="1"/>
      <sheetData sheetId="2648" refreshError="1"/>
      <sheetData sheetId="2649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/>
      <sheetData sheetId="2662" refreshError="1"/>
      <sheetData sheetId="2663"/>
      <sheetData sheetId="2664"/>
      <sheetData sheetId="2665" refreshError="1"/>
      <sheetData sheetId="2666" refreshError="1"/>
      <sheetData sheetId="2667" refreshError="1"/>
      <sheetData sheetId="2668" refreshError="1"/>
      <sheetData sheetId="2669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/>
      <sheetData sheetId="2681"/>
      <sheetData sheetId="2682"/>
      <sheetData sheetId="2683"/>
      <sheetData sheetId="2684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/>
      <sheetData sheetId="2700"/>
      <sheetData sheetId="2701"/>
      <sheetData sheetId="2702"/>
      <sheetData sheetId="2703"/>
      <sheetData sheetId="2704"/>
      <sheetData sheetId="2705"/>
      <sheetData sheetId="2706"/>
      <sheetData sheetId="2707"/>
      <sheetData sheetId="2708"/>
      <sheetData sheetId="2709"/>
      <sheetData sheetId="2710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/>
      <sheetData sheetId="2858"/>
      <sheetData sheetId="2859"/>
      <sheetData sheetId="2860"/>
      <sheetData sheetId="2861"/>
      <sheetData sheetId="2862"/>
      <sheetData sheetId="2863"/>
      <sheetData sheetId="2864"/>
      <sheetData sheetId="2865"/>
      <sheetData sheetId="2866"/>
      <sheetData sheetId="2867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/>
      <sheetData sheetId="2902"/>
      <sheetData sheetId="2903" refreshError="1"/>
      <sheetData sheetId="2904"/>
      <sheetData sheetId="2905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/>
      <sheetData sheetId="2941"/>
      <sheetData sheetId="2942"/>
      <sheetData sheetId="2943"/>
      <sheetData sheetId="2944"/>
      <sheetData sheetId="2945" refreshError="1"/>
      <sheetData sheetId="2946" refreshError="1"/>
      <sheetData sheetId="2947" refreshError="1"/>
      <sheetData sheetId="2948"/>
      <sheetData sheetId="2949"/>
      <sheetData sheetId="2950"/>
      <sheetData sheetId="2951"/>
      <sheetData sheetId="2952"/>
      <sheetData sheetId="2953"/>
      <sheetData sheetId="2954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/>
      <sheetData sheetId="2966" refreshError="1"/>
      <sheetData sheetId="2967" refreshError="1"/>
      <sheetData sheetId="2968" refreshError="1"/>
      <sheetData sheetId="2969" refreshError="1"/>
      <sheetData sheetId="2970"/>
      <sheetData sheetId="2971" refreshError="1"/>
      <sheetData sheetId="2972" refreshError="1"/>
      <sheetData sheetId="2973" refreshError="1"/>
      <sheetData sheetId="2974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>
        <row r="110">
          <cell r="L110">
            <v>92556</v>
          </cell>
        </row>
      </sheetData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/>
      <sheetData sheetId="3004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/>
      <sheetData sheetId="3020" refreshError="1"/>
      <sheetData sheetId="3021" refreshError="1"/>
      <sheetData sheetId="3022" refreshError="1"/>
      <sheetData sheetId="3023" refreshError="1"/>
      <sheetData sheetId="3024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/>
      <sheetData sheetId="3081"/>
      <sheetData sheetId="3082"/>
      <sheetData sheetId="3083"/>
      <sheetData sheetId="3084" refreshError="1"/>
      <sheetData sheetId="3085" refreshError="1"/>
      <sheetData sheetId="3086"/>
      <sheetData sheetId="3087"/>
      <sheetData sheetId="3088"/>
      <sheetData sheetId="3089"/>
      <sheetData sheetId="3090"/>
      <sheetData sheetId="3091" refreshError="1"/>
      <sheetData sheetId="3092"/>
      <sheetData sheetId="3093" refreshError="1"/>
      <sheetData sheetId="3094"/>
      <sheetData sheetId="3095" refreshError="1"/>
      <sheetData sheetId="3096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/>
      <sheetData sheetId="3110" refreshError="1"/>
      <sheetData sheetId="3111" refreshError="1"/>
      <sheetData sheetId="3112"/>
      <sheetData sheetId="3113"/>
      <sheetData sheetId="3114" refreshError="1"/>
      <sheetData sheetId="3115" refreshError="1"/>
      <sheetData sheetId="3116" refreshError="1"/>
      <sheetData sheetId="3117" refreshError="1"/>
      <sheetData sheetId="3118"/>
      <sheetData sheetId="3119"/>
      <sheetData sheetId="3120"/>
      <sheetData sheetId="3121"/>
      <sheetData sheetId="3122"/>
      <sheetData sheetId="3123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/>
      <sheetData sheetId="3130"/>
      <sheetData sheetId="3131"/>
      <sheetData sheetId="3132"/>
      <sheetData sheetId="3133"/>
      <sheetData sheetId="3134"/>
      <sheetData sheetId="3135"/>
      <sheetData sheetId="3136"/>
      <sheetData sheetId="3137"/>
      <sheetData sheetId="3138"/>
      <sheetData sheetId="3139"/>
      <sheetData sheetId="3140" refreshError="1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/>
      <sheetData sheetId="3162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>
        <row r="17">
          <cell r="Q17">
            <v>11538.076629999998</v>
          </cell>
        </row>
      </sheetData>
      <sheetData sheetId="3222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>
        <row r="7">
          <cell r="A7" t="str">
            <v>{c}</v>
          </cell>
        </row>
      </sheetData>
      <sheetData sheetId="323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/>
      <sheetData sheetId="3252"/>
      <sheetData sheetId="3253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/>
      <sheetData sheetId="3262"/>
      <sheetData sheetId="3263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>
        <row r="831">
          <cell r="R831">
            <v>32146023.650000002</v>
          </cell>
        </row>
      </sheetData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/>
      <sheetData sheetId="3307"/>
      <sheetData sheetId="3308"/>
      <sheetData sheetId="3309"/>
      <sheetData sheetId="3310"/>
      <sheetData sheetId="3311"/>
      <sheetData sheetId="3312"/>
      <sheetData sheetId="3313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/>
      <sheetData sheetId="3325"/>
      <sheetData sheetId="3326"/>
      <sheetData sheetId="3327"/>
      <sheetData sheetId="3328"/>
      <sheetData sheetId="3329"/>
      <sheetData sheetId="3330"/>
      <sheetData sheetId="3331"/>
      <sheetData sheetId="3332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/>
      <sheetData sheetId="3378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/>
      <sheetData sheetId="3419"/>
      <sheetData sheetId="3420"/>
      <sheetData sheetId="3421"/>
      <sheetData sheetId="3422"/>
      <sheetData sheetId="3423"/>
      <sheetData sheetId="3424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/>
      <sheetData sheetId="343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/>
      <sheetData sheetId="3439"/>
      <sheetData sheetId="3440"/>
      <sheetData sheetId="3441"/>
      <sheetData sheetId="3442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/>
      <sheetData sheetId="3452"/>
      <sheetData sheetId="3453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>
        <row r="13">
          <cell r="I13">
            <v>1183000</v>
          </cell>
        </row>
      </sheetData>
      <sheetData sheetId="348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/>
      <sheetData sheetId="3494" refreshError="1"/>
      <sheetData sheetId="3495" refreshError="1"/>
      <sheetData sheetId="3496" refreshError="1"/>
      <sheetData sheetId="3497" refreshError="1"/>
      <sheetData sheetId="3498"/>
      <sheetData sheetId="3499" refreshError="1"/>
      <sheetData sheetId="3500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/>
      <sheetData sheetId="3517"/>
      <sheetData sheetId="3518"/>
      <sheetData sheetId="3519" refreshError="1"/>
      <sheetData sheetId="3520"/>
      <sheetData sheetId="3521"/>
      <sheetData sheetId="3522"/>
      <sheetData sheetId="3523" refreshError="1"/>
      <sheetData sheetId="3524" refreshError="1"/>
      <sheetData sheetId="35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ões Bancárias"/>
      <sheetName val="Mov. aplic."/>
      <sheetName val="Cálc. global rend."/>
      <sheetName val="Parâmetro-Rendim."/>
      <sheetName val="Composição de Estoques"/>
      <sheetName val="MAPA - IMOBILIZADO"/>
      <sheetName val="Depreciação"/>
      <sheetName val="Parâmetro-Deprec."/>
      <sheetName val="Teste de Adições"/>
      <sheetName val="Teste de Baixas"/>
      <sheetName val="Tickmarks"/>
      <sheetName val="Lead"/>
      <sheetName val="XREF"/>
      <sheetName val="Agente"/>
      <sheetName val="Sheet8"/>
      <sheetName val="E-mail"/>
      <sheetName val="Produtos"/>
      <sheetName val="Serie Fat"/>
      <sheetName val="Serie Filial"/>
      <sheetName val="FORN"/>
      <sheetName val="sales vol."/>
      <sheetName val="AFinanc"/>
      <sheetName val="Investiment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geral dos percentuais"/>
      <sheetName val="cresc tfms"/>
      <sheetName val="tfms"/>
      <sheetName val="sumario"/>
      <sheetName val="sumario (2)"/>
      <sheetName val="sumario (4)"/>
      <sheetName val="Plan1"/>
      <sheetName val="sumario (5)"/>
      <sheetName val="sumario (3)"/>
      <sheetName val="sumario (6)"/>
      <sheetName val="quadro sumario com 2001"/>
      <sheetName val="quadro sumario com 2001 v 9.470"/>
      <sheetName val="racional desp interconexao"/>
      <sheetName val="45_Checking_Consolidado_DESPESA"/>
      <sheetName val="REAL 2001"/>
      <sheetName val="Plan3"/>
      <sheetName val="aux a lista"/>
      <sheetName val="68_Receita Bruta 2002-2004"/>
      <sheetName val="Conclusão VC2"/>
      <sheetName val="P&amp;L"/>
      <sheetName val="BEMASA"/>
      <sheetName val="Criterios"/>
      <sheetName val="A.2"/>
      <sheetName val="sales vo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Price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P&amp;L"/>
      <sheetName val="A.2"/>
      <sheetName val="EuroInputs"/>
      <sheetName val="Total"/>
      <sheetName val="consolidated"/>
      <sheetName val="sales vol."/>
      <sheetName val="CUS Image"/>
      <sheetName val="Quarters"/>
      <sheetName val="MLP IPO Yields vs MLP Index"/>
      <sheetName val="oldSEG"/>
      <sheetName val="company"/>
      <sheetName val="Stock_Price"/>
      <sheetName val="Price_of_Comps-1yr_(UHS)"/>
      <sheetName val="Price_of_Comps-1yr_(UNH)"/>
      <sheetName val="Price_of_Comps-3yrs_(UHS)"/>
      <sheetName val="Price_of_Comps-3yrs_(UNH)"/>
      <sheetName val="Stock_Price_(4)"/>
      <sheetName val="Shareholder_Value"/>
      <sheetName val="Shareholder_Value_(2)"/>
      <sheetName val="Shareholder_Value_(3)"/>
      <sheetName val="Graph"/>
      <sheetName val="Clec_Comp"/>
      <sheetName val="Assump"/>
      <sheetName val="DCF_Rider_Term_Mult"/>
      <sheetName val="Horus_P&amp;L"/>
      <sheetName val="Assumptions"/>
      <sheetName val="sales_vol_"/>
      <sheetName val="NewGLP_Assumptions"/>
      <sheetName val="Revenue"/>
      <sheetName val="3"/>
      <sheetName val="Acc_Dil"/>
      <sheetName val="6b"/>
      <sheetName val="ValMatrix"/>
      <sheetName val="Overview_1"/>
      <sheetName val="Value_Creation"/>
      <sheetName val="Controls"/>
      <sheetName val="budg_act"/>
      <sheetName val="1"/>
      <sheetName val="Admin"/>
      <sheetName val="Constants"/>
      <sheetName val="Model"/>
      <sheetName val="MOE"/>
      <sheetName val="Financials_Old"/>
      <sheetName val="5a"/>
      <sheetName val="Side_by_Side"/>
      <sheetName val="CA"/>
      <sheetName val="Overview_2"/>
      <sheetName val="Value_Creation_Chart"/>
      <sheetName val="PF__Cash_EPS_Graph"/>
      <sheetName val="Cash_Flow"/>
      <sheetName val="4"/>
      <sheetName val="Contribution"/>
      <sheetName val="middle-market_-_new"/>
      <sheetName val="7"/>
      <sheetName val="DRDs"/>
      <sheetName val="SX3"/>
      <sheetName val="QuickMerge"/>
      <sheetName val="CONTROL"/>
      <sheetName val="Parameters"/>
      <sheetName val="NOPAT_VDF"/>
      <sheetName val="RC"/>
      <sheetName val="Chapter_7"/>
      <sheetName val="Invested_capital_VDF"/>
      <sheetName val="DCF_VDF"/>
      <sheetName val="MWV-BAL"/>
      <sheetName val="Balance_Sheet"/>
      <sheetName val="US_dollar_mkt"/>
      <sheetName val="riderF"/>
      <sheetName val="cd_Data"/>
      <sheetName val="Colour_Hierarchy"/>
      <sheetName val="graphdialog"/>
      <sheetName val="CID"/>
      <sheetName val="Inputs"/>
      <sheetName val="Customers"/>
      <sheetName val="WEEKLYVLS"/>
      <sheetName val="Data"/>
      <sheetName val="Market_Share"/>
      <sheetName val="DCF"/>
      <sheetName val="lev_loan_raw_data"/>
      <sheetName val="Valuation_Matrix"/>
      <sheetName val="MLP_IPO_Yields_vs_MLP_Index"/>
      <sheetName val="Forecast"/>
      <sheetName val="Financing_Memo"/>
      <sheetName val="Force_Count"/>
      <sheetName val="Instructions"/>
      <sheetName val="MWV-FUN"/>
      <sheetName val="FX_Rates"/>
      <sheetName val="Delhaize"/>
      <sheetName val="Income_Stmt"/>
      <sheetName val="Income_Statement"/>
      <sheetName val="Input"/>
      <sheetName val="Accretion_SensitivityOutput"/>
      <sheetName val="Summary"/>
      <sheetName val="IRR"/>
      <sheetName val="Lookup"/>
      <sheetName val="Budget"/>
      <sheetName val="WACC_VDF"/>
      <sheetName val="Minutes"/>
      <sheetName val="Monthly_IS"/>
      <sheetName val="Scenario_Manager"/>
      <sheetName val="PV_of_Op_Leases_VDF"/>
      <sheetName val="Sensitivity"/>
      <sheetName val="LBO_Model"/>
      <sheetName val="1991_-_1999_Drilling_Type"/>
      <sheetName val="MWV-QTR1"/>
      <sheetName val="LookupRanges"/>
      <sheetName val="Ali_Synergy_Est_(2)"/>
      <sheetName val="Summary_Inc_Stmt"/>
      <sheetName val="f3"/>
      <sheetName val="MarketData"/>
      <sheetName val="Definitions"/>
      <sheetName val="Team_Award"/>
      <sheetName val="Income_Statement_VDF"/>
      <sheetName val="Neste_Oy"/>
      <sheetName val="yc_Formula"/>
      <sheetName val="SEP"/>
      <sheetName val="Stock_Price1"/>
      <sheetName val="Price_of_Comps-1yr_(UHS)1"/>
      <sheetName val="Price_of_Comps-1yr_(UNH)1"/>
      <sheetName val="Price_of_Comps-3yrs_(UHS)1"/>
      <sheetName val="Price_of_Comps-3yrs_(UNH)1"/>
      <sheetName val="Stock_Price_(4)1"/>
      <sheetName val="Shareholder_Value1"/>
      <sheetName val="Shareholder_Value_(2)1"/>
      <sheetName val="Shareholder_Value_(3)1"/>
      <sheetName val="Stock_Price2"/>
      <sheetName val="Price_of_Comps-1yr_(UHS)2"/>
      <sheetName val="Price_of_Comps-1yr_(UNH)2"/>
      <sheetName val="Price_of_Comps-3yrs_(UHS)2"/>
      <sheetName val="Price_of_Comps-3yrs_(UNH)2"/>
      <sheetName val="Stock_Price_(4)2"/>
      <sheetName val="Shareholder_Value2"/>
      <sheetName val="Shareholder_Value_(2)2"/>
      <sheetName val="Shareholder_Value_(3)2"/>
      <sheetName val="Stock_Price3"/>
      <sheetName val="Price_of_Comps-1yr_(UHS)3"/>
      <sheetName val="Price_of_Comps-1yr_(UNH)3"/>
      <sheetName val="Price_of_Comps-3yrs_(UHS)3"/>
      <sheetName val="Price_of_Comps-3yrs_(UNH)3"/>
      <sheetName val="Stock_Price_(4)3"/>
      <sheetName val="Shareholder_Value3"/>
      <sheetName val="Shareholder_Value_(2)3"/>
      <sheetName val="Shareholder_Value_(3)3"/>
      <sheetName val="Price_of_Compsjà_x0013__x0000_¤ß_x0013__x0000_lâ_x0013_"/>
      <sheetName val="Refunds Weekly"/>
      <sheetName val="Final Payments"/>
      <sheetName val="FootballField"/>
      <sheetName val="CNST"/>
      <sheetName val="AL &amp; NHY"/>
      <sheetName val="SEE"/>
      <sheetName val="9040832n"/>
      <sheetName val="Calculations"/>
      <sheetName val="Source --&gt;"/>
      <sheetName val="Main"/>
      <sheetName val="2014-2015 BBR"/>
      <sheetName val="2013 BBR"/>
      <sheetName val="all"/>
      <sheetName val="BBR-2015"/>
      <sheetName val="ACV-2015"/>
      <sheetName val="MRB"/>
      <sheetName val="99 JULY SALE"/>
      <sheetName val="A_2"/>
      <sheetName val="Sheet2"/>
      <sheetName val="budg act"/>
    </sheetNames>
    <sheetDataSet>
      <sheetData sheetId="0">
        <row r="4">
          <cell r="A4">
            <v>35464</v>
          </cell>
        </row>
      </sheetData>
      <sheetData sheetId="1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>
        <row r="4">
          <cell r="A4" t="str">
            <v>Customer Name</v>
          </cell>
        </row>
      </sheetData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SEG"/>
      <sheetName val="Quarters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CAPEX"/>
      <sheetName val="sales vol."/>
      <sheetName val="Total"/>
      <sheetName val="CUS_Image"/>
      <sheetName val="New_Q_Seg"/>
      <sheetName val="Dairy_Q"/>
      <sheetName val="sales_vol_"/>
      <sheetName val="CUS_Image1"/>
      <sheetName val="New_Q_Seg1"/>
      <sheetName val="Dairy_Q1"/>
      <sheetName val="sales_vol_1"/>
      <sheetName val="CUS_Image2"/>
      <sheetName val="New_Q_Seg2"/>
      <sheetName val="Dairy_Q2"/>
      <sheetName val="sales_vol_2"/>
      <sheetName val="Assumptions"/>
      <sheetName val="FootballField"/>
      <sheetName val="Drivers"/>
      <sheetName val="Comps Inputs"/>
      <sheetName val="MasterData"/>
    </sheetNames>
    <sheetDataSet>
      <sheetData sheetId="0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1" refreshError="1">
        <row r="6">
          <cell r="G6">
            <v>2.0099999999999998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showGridLines="0" tabSelected="1" workbookViewId="0">
      <selection activeCell="B15" sqref="B15"/>
    </sheetView>
  </sheetViews>
  <sheetFormatPr defaultRowHeight="15" x14ac:dyDescent="0.25"/>
  <sheetData>
    <row r="2" spans="2:8" x14ac:dyDescent="0.25">
      <c r="C2" s="212" t="s">
        <v>304</v>
      </c>
      <c r="D2" s="212"/>
      <c r="E2" s="212"/>
      <c r="F2" s="212"/>
      <c r="G2" s="212"/>
      <c r="H2" s="212"/>
    </row>
    <row r="3" spans="2:8" x14ac:dyDescent="0.25">
      <c r="C3" s="212"/>
      <c r="D3" s="212"/>
      <c r="E3" s="212"/>
      <c r="F3" s="212"/>
      <c r="G3" s="212"/>
      <c r="H3" s="212"/>
    </row>
    <row r="4" spans="2:8" x14ac:dyDescent="0.25">
      <c r="C4" s="212"/>
      <c r="D4" s="212"/>
      <c r="E4" s="212"/>
      <c r="F4" s="212"/>
      <c r="G4" s="212"/>
      <c r="H4" s="212"/>
    </row>
    <row r="5" spans="2:8" x14ac:dyDescent="0.25">
      <c r="C5" s="212"/>
      <c r="D5" s="212"/>
      <c r="E5" s="212"/>
      <c r="F5" s="212"/>
      <c r="G5" s="212"/>
      <c r="H5" s="212"/>
    </row>
    <row r="7" spans="2:8" x14ac:dyDescent="0.25">
      <c r="B7" s="196" t="s">
        <v>305</v>
      </c>
    </row>
    <row r="8" spans="2:8" x14ac:dyDescent="0.25">
      <c r="B8" s="197" t="s">
        <v>313</v>
      </c>
    </row>
    <row r="9" spans="2:8" x14ac:dyDescent="0.25">
      <c r="B9" s="197" t="s">
        <v>306</v>
      </c>
    </row>
    <row r="10" spans="2:8" x14ac:dyDescent="0.25">
      <c r="B10" s="197" t="s">
        <v>307</v>
      </c>
    </row>
    <row r="11" spans="2:8" x14ac:dyDescent="0.25">
      <c r="B11" s="197" t="s">
        <v>311</v>
      </c>
    </row>
    <row r="13" spans="2:8" x14ac:dyDescent="0.25">
      <c r="B13" s="196" t="s">
        <v>308</v>
      </c>
    </row>
    <row r="14" spans="2:8" x14ac:dyDescent="0.25">
      <c r="B14" s="197" t="s">
        <v>309</v>
      </c>
    </row>
    <row r="15" spans="2:8" x14ac:dyDescent="0.25">
      <c r="B15" s="197" t="s">
        <v>362</v>
      </c>
    </row>
    <row r="16" spans="2:8" x14ac:dyDescent="0.25">
      <c r="B16" s="197" t="s">
        <v>310</v>
      </c>
    </row>
    <row r="17" spans="2:2" x14ac:dyDescent="0.25">
      <c r="B17" s="197" t="s">
        <v>312</v>
      </c>
    </row>
  </sheetData>
  <mergeCells count="1">
    <mergeCell ref="C2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/>
    <pageSetUpPr fitToPage="1"/>
  </sheetPr>
  <dimension ref="A1:T98"/>
  <sheetViews>
    <sheetView showGridLines="0" zoomScale="85" zoomScaleNormal="85" workbookViewId="0">
      <pane xSplit="3" ySplit="3" topLeftCell="F4" activePane="bottomRight" state="frozen"/>
      <selection pane="topRight" activeCell="D1" sqref="D1"/>
      <selection pane="bottomLeft" activeCell="A3" sqref="A3"/>
      <selection pane="bottomRight" activeCell="R8" sqref="R8"/>
    </sheetView>
  </sheetViews>
  <sheetFormatPr defaultColWidth="9.140625" defaultRowHeight="12.75" x14ac:dyDescent="0.2"/>
  <cols>
    <col min="1" max="1" width="6.140625" style="11" customWidth="1"/>
    <col min="2" max="2" width="51.85546875" style="51" bestFit="1" customWidth="1"/>
    <col min="3" max="3" width="46.5703125" style="51" bestFit="1" customWidth="1"/>
    <col min="4" max="19" width="13.140625" style="13" customWidth="1"/>
    <col min="20" max="16384" width="9.140625" style="13"/>
  </cols>
  <sheetData>
    <row r="1" spans="1:20" x14ac:dyDescent="0.2">
      <c r="B1" s="12"/>
      <c r="C1" s="12"/>
      <c r="T1" s="14"/>
    </row>
    <row r="2" spans="1:20" x14ac:dyDescent="0.2">
      <c r="B2" s="12"/>
      <c r="C2" s="12"/>
      <c r="T2" s="14"/>
    </row>
    <row r="3" spans="1:20" ht="25.5" customHeight="1" x14ac:dyDescent="0.2">
      <c r="A3" s="213" t="s">
        <v>9</v>
      </c>
      <c r="B3" s="15" t="s">
        <v>169</v>
      </c>
      <c r="C3" s="15" t="s">
        <v>170</v>
      </c>
      <c r="D3" s="16" t="s">
        <v>239</v>
      </c>
      <c r="E3" s="16" t="s">
        <v>240</v>
      </c>
      <c r="F3" s="16" t="s">
        <v>241</v>
      </c>
      <c r="G3" s="16" t="s">
        <v>242</v>
      </c>
      <c r="H3" s="16" t="s">
        <v>243</v>
      </c>
      <c r="I3" s="16" t="s">
        <v>244</v>
      </c>
      <c r="J3" s="16" t="s">
        <v>245</v>
      </c>
      <c r="K3" s="16" t="s">
        <v>246</v>
      </c>
      <c r="L3" s="16" t="s">
        <v>171</v>
      </c>
      <c r="M3" s="16" t="s">
        <v>172</v>
      </c>
      <c r="N3" s="16" t="s">
        <v>173</v>
      </c>
      <c r="O3" s="16" t="s">
        <v>174</v>
      </c>
      <c r="P3" s="16" t="s">
        <v>175</v>
      </c>
      <c r="Q3" s="16" t="s">
        <v>176</v>
      </c>
      <c r="R3" s="16" t="s">
        <v>177</v>
      </c>
      <c r="S3" s="16" t="s">
        <v>178</v>
      </c>
    </row>
    <row r="4" spans="1:20" x14ac:dyDescent="0.2">
      <c r="A4" s="213"/>
      <c r="B4" s="17" t="s">
        <v>10</v>
      </c>
      <c r="C4" s="17" t="s">
        <v>11</v>
      </c>
      <c r="D4" s="18">
        <v>498576</v>
      </c>
      <c r="E4" s="18">
        <v>492105</v>
      </c>
      <c r="F4" s="18">
        <v>506866</v>
      </c>
      <c r="G4" s="18">
        <v>496700</v>
      </c>
      <c r="H4" s="18">
        <v>495649</v>
      </c>
      <c r="I4" s="18">
        <v>485259</v>
      </c>
      <c r="J4" s="18">
        <v>476835</v>
      </c>
      <c r="K4" s="18">
        <v>481852</v>
      </c>
      <c r="L4" s="18">
        <v>502788</v>
      </c>
      <c r="M4" s="18">
        <v>488770.00468999997</v>
      </c>
      <c r="N4" s="18">
        <v>503447</v>
      </c>
      <c r="O4" s="18">
        <v>497906.02781</v>
      </c>
      <c r="P4" s="18">
        <v>518988</v>
      </c>
      <c r="Q4" s="18">
        <v>518276</v>
      </c>
      <c r="R4" s="18">
        <v>535161.9508799999</v>
      </c>
      <c r="S4" s="18">
        <v>538731</v>
      </c>
    </row>
    <row r="5" spans="1:20" ht="5.0999999999999996" customHeight="1" x14ac:dyDescent="0.2">
      <c r="A5" s="213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0" x14ac:dyDescent="0.2">
      <c r="A6" s="213"/>
      <c r="B6" s="21" t="s">
        <v>179</v>
      </c>
      <c r="C6" s="21" t="s">
        <v>180</v>
      </c>
      <c r="D6" s="22">
        <v>307291</v>
      </c>
      <c r="E6" s="22">
        <v>311284</v>
      </c>
      <c r="F6" s="22">
        <v>315508</v>
      </c>
      <c r="G6" s="22">
        <v>323793</v>
      </c>
      <c r="H6" s="22">
        <v>333979</v>
      </c>
      <c r="I6" s="22">
        <v>336167</v>
      </c>
      <c r="J6" s="22">
        <v>334774</v>
      </c>
      <c r="K6" s="22">
        <v>343963</v>
      </c>
      <c r="L6" s="22">
        <v>360777</v>
      </c>
      <c r="M6" s="22">
        <v>363140.65813</v>
      </c>
      <c r="N6" s="22">
        <v>368386</v>
      </c>
      <c r="O6" s="22">
        <v>375055.33786999999</v>
      </c>
      <c r="P6" s="22">
        <v>378743</v>
      </c>
      <c r="Q6" s="22">
        <v>382279</v>
      </c>
      <c r="R6" s="22">
        <v>390214.51806999999</v>
      </c>
      <c r="S6" s="22">
        <v>395955</v>
      </c>
    </row>
    <row r="7" spans="1:20" ht="6.75" customHeight="1" x14ac:dyDescent="0.2">
      <c r="A7" s="213"/>
      <c r="B7" s="23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0" s="25" customFormat="1" x14ac:dyDescent="0.2">
      <c r="A8" s="213"/>
      <c r="B8" s="21" t="s">
        <v>181</v>
      </c>
      <c r="C8" s="21" t="s">
        <v>182</v>
      </c>
      <c r="D8" s="24">
        <v>191285</v>
      </c>
      <c r="E8" s="24">
        <v>180821</v>
      </c>
      <c r="F8" s="24">
        <v>191358</v>
      </c>
      <c r="G8" s="24">
        <v>172907</v>
      </c>
      <c r="H8" s="24">
        <v>161670</v>
      </c>
      <c r="I8" s="24">
        <v>149092</v>
      </c>
      <c r="J8" s="24">
        <v>142061</v>
      </c>
      <c r="K8" s="24">
        <v>137889</v>
      </c>
      <c r="L8" s="24">
        <v>142011</v>
      </c>
      <c r="M8" s="24">
        <v>125629.34656000001</v>
      </c>
      <c r="N8" s="24">
        <v>135061</v>
      </c>
      <c r="O8" s="24">
        <v>122850.68994000001</v>
      </c>
      <c r="P8" s="24">
        <v>140245</v>
      </c>
      <c r="Q8" s="24">
        <v>135997</v>
      </c>
      <c r="R8" s="24">
        <v>144947.43280999991</v>
      </c>
      <c r="S8" s="24">
        <v>142779</v>
      </c>
    </row>
    <row r="9" spans="1:20" x14ac:dyDescent="0.2">
      <c r="A9" s="213"/>
      <c r="B9" s="26" t="s">
        <v>183</v>
      </c>
      <c r="C9" s="26" t="s">
        <v>184</v>
      </c>
      <c r="D9" s="20">
        <v>73827</v>
      </c>
      <c r="E9" s="20">
        <v>58179</v>
      </c>
      <c r="F9" s="20">
        <v>59596</v>
      </c>
      <c r="G9" s="20">
        <v>54335</v>
      </c>
      <c r="H9" s="20">
        <v>51544</v>
      </c>
      <c r="I9" s="20">
        <v>39600</v>
      </c>
      <c r="J9" s="20">
        <v>37730</v>
      </c>
      <c r="K9" s="20">
        <v>38885</v>
      </c>
      <c r="L9" s="20">
        <v>49240</v>
      </c>
      <c r="M9" s="20">
        <v>40470</v>
      </c>
      <c r="N9" s="20">
        <v>39750</v>
      </c>
      <c r="O9" s="20">
        <v>37200</v>
      </c>
      <c r="P9" s="20">
        <v>56060</v>
      </c>
      <c r="Q9" s="20">
        <v>37498</v>
      </c>
      <c r="R9" s="20">
        <v>45672</v>
      </c>
      <c r="S9" s="20">
        <v>38493</v>
      </c>
    </row>
    <row r="10" spans="1:20" x14ac:dyDescent="0.2">
      <c r="A10" s="213"/>
      <c r="B10" s="26" t="s">
        <v>185</v>
      </c>
      <c r="C10" s="26" t="s">
        <v>186</v>
      </c>
      <c r="D10" s="20">
        <v>117458</v>
      </c>
      <c r="E10" s="20">
        <v>122642</v>
      </c>
      <c r="F10" s="20">
        <v>131762</v>
      </c>
      <c r="G10" s="20">
        <v>118572</v>
      </c>
      <c r="H10" s="20">
        <v>110126</v>
      </c>
      <c r="I10" s="20">
        <v>109492</v>
      </c>
      <c r="J10" s="20">
        <v>104331</v>
      </c>
      <c r="K10" s="20">
        <v>99004</v>
      </c>
      <c r="L10" s="20">
        <v>92771</v>
      </c>
      <c r="M10" s="20">
        <v>85159.346560000005</v>
      </c>
      <c r="N10" s="20">
        <v>95311</v>
      </c>
      <c r="O10" s="20">
        <v>85650.689940000011</v>
      </c>
      <c r="P10" s="20">
        <v>84185</v>
      </c>
      <c r="Q10" s="20">
        <v>98499</v>
      </c>
      <c r="R10" s="20">
        <v>99275.432809999897</v>
      </c>
      <c r="S10" s="20">
        <v>104286</v>
      </c>
    </row>
    <row r="11" spans="1:20" ht="5.0999999999999996" customHeight="1" x14ac:dyDescent="0.2">
      <c r="A11" s="213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</row>
    <row r="12" spans="1:20" x14ac:dyDescent="0.2">
      <c r="A12" s="213"/>
      <c r="B12" s="17" t="s">
        <v>13</v>
      </c>
      <c r="C12" s="17" t="s">
        <v>187</v>
      </c>
      <c r="D12" s="30">
        <v>-175974.7</v>
      </c>
      <c r="E12" s="30">
        <v>-177270</v>
      </c>
      <c r="F12" s="30">
        <v>-188804</v>
      </c>
      <c r="G12" s="30">
        <v>-199442.4</v>
      </c>
      <c r="H12" s="30">
        <v>-176999</v>
      </c>
      <c r="I12" s="30">
        <v>-180129</v>
      </c>
      <c r="J12" s="30">
        <v>-175244</v>
      </c>
      <c r="K12" s="30">
        <v>-181997</v>
      </c>
      <c r="L12" s="30">
        <v>-180984.00539688591</v>
      </c>
      <c r="M12" s="30">
        <v>-174111.9851593115</v>
      </c>
      <c r="N12" s="30">
        <v>-179359.97617436899</v>
      </c>
      <c r="O12" s="30">
        <v>-181013.99996324553</v>
      </c>
      <c r="P12" s="30">
        <v>-171658</v>
      </c>
      <c r="Q12" s="30">
        <v>-183306.02670000002</v>
      </c>
      <c r="R12" s="30">
        <v>-190873.74054999999</v>
      </c>
      <c r="S12" s="30">
        <v>-195930</v>
      </c>
    </row>
    <row r="13" spans="1:20" x14ac:dyDescent="0.2">
      <c r="A13" s="213"/>
      <c r="B13" s="31" t="s">
        <v>188</v>
      </c>
      <c r="C13" s="31" t="s">
        <v>189</v>
      </c>
      <c r="D13" s="32">
        <v>0.64704538525721256</v>
      </c>
      <c r="E13" s="32">
        <v>0.63977199987807476</v>
      </c>
      <c r="F13" s="32">
        <v>0.62750707287527674</v>
      </c>
      <c r="G13" s="32">
        <v>0.59846506945842559</v>
      </c>
      <c r="H13" s="32">
        <v>0.64289446765755609</v>
      </c>
      <c r="I13" s="32">
        <v>0.62879822939914565</v>
      </c>
      <c r="J13" s="32">
        <v>0.63248503150985147</v>
      </c>
      <c r="K13" s="32">
        <v>0.62229688784107984</v>
      </c>
      <c r="L13" s="32">
        <v>0.64003913101170684</v>
      </c>
      <c r="M13" s="32">
        <v>0.64377522456652958</v>
      </c>
      <c r="N13" s="32">
        <v>0.64373613076576286</v>
      </c>
      <c r="O13" s="32">
        <v>0.63644947067738633</v>
      </c>
      <c r="P13" s="32">
        <v>0.66924539826470308</v>
      </c>
      <c r="Q13" s="32">
        <v>0.64631512864791851</v>
      </c>
      <c r="R13" s="32">
        <v>0.6481139887835069</v>
      </c>
      <c r="S13" s="32">
        <v>0.63631402510329771</v>
      </c>
    </row>
    <row r="14" spans="1:20" x14ac:dyDescent="0.2">
      <c r="A14" s="213"/>
      <c r="B14" s="23"/>
      <c r="C14" s="2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20" x14ac:dyDescent="0.2">
      <c r="A15" s="213"/>
      <c r="B15" s="34" t="s">
        <v>190</v>
      </c>
      <c r="C15" s="34" t="s">
        <v>191</v>
      </c>
      <c r="D15" s="35">
        <v>-202058.51966000692</v>
      </c>
      <c r="E15" s="35">
        <v>-200844.33306136291</v>
      </c>
      <c r="F15" s="35">
        <v>-206294.85059424464</v>
      </c>
      <c r="G15" s="35">
        <v>-291809.87092201196</v>
      </c>
      <c r="H15" s="35">
        <v>-207105.72031477047</v>
      </c>
      <c r="I15" s="35">
        <v>-214611.35039715021</v>
      </c>
      <c r="J15" s="35">
        <v>-229373.68489249409</v>
      </c>
      <c r="K15" s="35">
        <v>-251570.49342511763</v>
      </c>
      <c r="L15" s="35">
        <v>-241192.59866921889</v>
      </c>
      <c r="M15" s="35">
        <v>-239508.70883649998</v>
      </c>
      <c r="N15" s="35">
        <v>-258669.22114414998</v>
      </c>
      <c r="O15" s="35">
        <v>-256095.26355595881</v>
      </c>
      <c r="P15" s="35">
        <f>SUM(P16:P21)</f>
        <v>-250017.04856</v>
      </c>
      <c r="Q15" s="35">
        <f>SUM(Q16:Q21)</f>
        <v>-247985</v>
      </c>
      <c r="R15" s="35">
        <f>SUM(R16:R21)</f>
        <v>-260972</v>
      </c>
      <c r="S15" s="35">
        <f>SUM(S16:S21)</f>
        <v>-265029.15231999999</v>
      </c>
    </row>
    <row r="16" spans="1:20" x14ac:dyDescent="0.2">
      <c r="A16" s="213"/>
      <c r="B16" s="23" t="s">
        <v>14</v>
      </c>
      <c r="C16" s="23" t="s">
        <v>15</v>
      </c>
      <c r="D16" s="36">
        <v>-66510.34</v>
      </c>
      <c r="E16" s="36">
        <v>-66377.64</v>
      </c>
      <c r="F16" s="36">
        <v>-71970.039999999994</v>
      </c>
      <c r="G16" s="36">
        <v>-79900.94</v>
      </c>
      <c r="H16" s="36">
        <v>-73100</v>
      </c>
      <c r="I16" s="36">
        <v>-74651</v>
      </c>
      <c r="J16" s="36">
        <v>-78969</v>
      </c>
      <c r="K16" s="36">
        <v>-88589</v>
      </c>
      <c r="L16" s="36">
        <v>-83355.412176425001</v>
      </c>
      <c r="M16" s="36">
        <v>-83316.250893399992</v>
      </c>
      <c r="N16" s="36">
        <v>-88186.54038364999</v>
      </c>
      <c r="O16" s="36">
        <v>-88515.123560024993</v>
      </c>
      <c r="P16" s="36">
        <v>-87937.509839999999</v>
      </c>
      <c r="Q16" s="36">
        <v>-94244</v>
      </c>
      <c r="R16" s="36">
        <v>-98374</v>
      </c>
      <c r="S16" s="36">
        <v>-101521.71008</v>
      </c>
    </row>
    <row r="17" spans="1:19" x14ac:dyDescent="0.2">
      <c r="A17" s="213"/>
      <c r="B17" s="37" t="s">
        <v>192</v>
      </c>
      <c r="C17" s="37" t="s">
        <v>193</v>
      </c>
      <c r="D17" s="36">
        <v>-87588.720490739361</v>
      </c>
      <c r="E17" s="36">
        <v>-89313.601792718706</v>
      </c>
      <c r="F17" s="36">
        <v>-91552.703431388887</v>
      </c>
      <c r="G17" s="36">
        <v>-92964.539162703819</v>
      </c>
      <c r="H17" s="36">
        <v>-83642.040918016137</v>
      </c>
      <c r="I17" s="36">
        <v>-88524.912577763782</v>
      </c>
      <c r="J17" s="36">
        <v>-86316.637241991542</v>
      </c>
      <c r="K17" s="36">
        <v>-91572.541260116734</v>
      </c>
      <c r="L17" s="36">
        <v>-95338.641412793892</v>
      </c>
      <c r="M17" s="36">
        <v>-95500.979933099996</v>
      </c>
      <c r="N17" s="36">
        <v>-98057.735690499991</v>
      </c>
      <c r="O17" s="36">
        <v>-95411.186522280506</v>
      </c>
      <c r="P17" s="36">
        <v>-96097.498090000008</v>
      </c>
      <c r="Q17" s="36">
        <v>-93974</v>
      </c>
      <c r="R17" s="36">
        <v>-96153</v>
      </c>
      <c r="S17" s="36">
        <v>-99925.850539999999</v>
      </c>
    </row>
    <row r="18" spans="1:19" x14ac:dyDescent="0.2">
      <c r="A18" s="213"/>
      <c r="B18" s="37" t="s">
        <v>194</v>
      </c>
      <c r="C18" s="37" t="s">
        <v>195</v>
      </c>
      <c r="D18" s="36">
        <v>-39094.51860843091</v>
      </c>
      <c r="E18" s="36">
        <v>-37281.015122528588</v>
      </c>
      <c r="F18" s="36">
        <v>-40101.117303927997</v>
      </c>
      <c r="G18" s="36">
        <v>-101135.69904903819</v>
      </c>
      <c r="H18" s="36">
        <v>-43314.1227509909</v>
      </c>
      <c r="I18" s="36">
        <v>-44228.555828844328</v>
      </c>
      <c r="J18" s="36">
        <v>-48333.049146724057</v>
      </c>
      <c r="K18" s="36">
        <v>-67984.414501195191</v>
      </c>
      <c r="L18" s="36">
        <v>-48792.460200000001</v>
      </c>
      <c r="M18" s="36">
        <v>-46856.250260000001</v>
      </c>
      <c r="N18" s="36">
        <v>-51701.238360000003</v>
      </c>
      <c r="O18" s="36">
        <v>-50787.95046</v>
      </c>
      <c r="P18" s="36">
        <v>-41950.352829999996</v>
      </c>
      <c r="Q18" s="36">
        <v>-45263</v>
      </c>
      <c r="R18" s="36">
        <v>-43803</v>
      </c>
      <c r="S18" s="36">
        <v>-46847.832117243437</v>
      </c>
    </row>
    <row r="19" spans="1:19" x14ac:dyDescent="0.2">
      <c r="A19" s="213"/>
      <c r="B19" s="37" t="s">
        <v>196</v>
      </c>
      <c r="C19" s="37" t="s">
        <v>197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-3858.7162400000002</v>
      </c>
      <c r="M19" s="36">
        <v>-8275.8364700000002</v>
      </c>
      <c r="N19" s="36">
        <v>-12077.28428</v>
      </c>
      <c r="O19" s="36">
        <v>-12354.66833</v>
      </c>
      <c r="P19" s="36">
        <v>-14148.9715</v>
      </c>
      <c r="Q19" s="36">
        <v>-11108</v>
      </c>
      <c r="R19" s="36">
        <v>-8685</v>
      </c>
      <c r="S19" s="36">
        <v>-16358.78666275656</v>
      </c>
    </row>
    <row r="20" spans="1:19" x14ac:dyDescent="0.2">
      <c r="A20" s="213"/>
      <c r="B20" s="37" t="s">
        <v>198</v>
      </c>
      <c r="C20" s="37" t="s">
        <v>199</v>
      </c>
      <c r="D20" s="33">
        <v>-9520.6341099999991</v>
      </c>
      <c r="E20" s="33">
        <v>-8301.9401099999995</v>
      </c>
      <c r="F20" s="33">
        <v>-8131.2859802794228</v>
      </c>
      <c r="G20" s="33">
        <v>-10559.099069659027</v>
      </c>
      <c r="H20" s="33">
        <v>-7410.2410298896948</v>
      </c>
      <c r="I20" s="33">
        <v>-7216.3590150352393</v>
      </c>
      <c r="J20" s="33">
        <v>-25182.663924936427</v>
      </c>
      <c r="K20" s="33">
        <v>-7791.3572156199461</v>
      </c>
      <c r="L20" s="33">
        <v>-7894.95813000001</v>
      </c>
      <c r="M20" s="33">
        <v>-6975.2504800000006</v>
      </c>
      <c r="N20" s="33">
        <v>-8438.2431299999989</v>
      </c>
      <c r="O20" s="33">
        <v>-8661.4314700000014</v>
      </c>
      <c r="P20" s="33">
        <v>-10517.7163</v>
      </c>
      <c r="Q20" s="33">
        <v>-8864</v>
      </c>
      <c r="R20" s="33">
        <v>-10851</v>
      </c>
      <c r="S20" s="33">
        <v>-6758.9729200000002</v>
      </c>
    </row>
    <row r="21" spans="1:19" x14ac:dyDescent="0.2">
      <c r="A21" s="213"/>
      <c r="B21" s="38" t="s">
        <v>200</v>
      </c>
      <c r="C21" s="27" t="s">
        <v>201</v>
      </c>
      <c r="D21" s="39">
        <v>655.69354916335169</v>
      </c>
      <c r="E21" s="39">
        <v>429.86396388439363</v>
      </c>
      <c r="F21" s="39">
        <v>5460.2961213516446</v>
      </c>
      <c r="G21" s="39">
        <v>-7249.5936406108995</v>
      </c>
      <c r="H21" s="39">
        <v>360.68438412626693</v>
      </c>
      <c r="I21" s="39">
        <v>9.4770244931262937</v>
      </c>
      <c r="J21" s="39">
        <v>9427.6654211579353</v>
      </c>
      <c r="K21" s="39">
        <v>4366.8195518142293</v>
      </c>
      <c r="L21" s="39">
        <v>-1952.4105099999992</v>
      </c>
      <c r="M21" s="39">
        <v>1415.8591999999999</v>
      </c>
      <c r="N21" s="39">
        <v>-208.17929999999444</v>
      </c>
      <c r="O21" s="39">
        <v>-364.90321365329783</v>
      </c>
      <c r="P21" s="39">
        <v>635</v>
      </c>
      <c r="Q21" s="39">
        <v>5468</v>
      </c>
      <c r="R21" s="39">
        <v>-3106</v>
      </c>
      <c r="S21" s="39">
        <v>6384</v>
      </c>
    </row>
    <row r="22" spans="1:19" x14ac:dyDescent="0.2">
      <c r="A22" s="213"/>
      <c r="B22" s="40" t="s">
        <v>37</v>
      </c>
      <c r="C22" s="17" t="s">
        <v>37</v>
      </c>
      <c r="D22" s="30">
        <v>120542.78033999307</v>
      </c>
      <c r="E22" s="30">
        <v>113990.66693863709</v>
      </c>
      <c r="F22" s="30">
        <v>111767.14940575536</v>
      </c>
      <c r="G22" s="30">
        <v>5447.7290779880132</v>
      </c>
      <c r="H22" s="30">
        <v>111544.27968522953</v>
      </c>
      <c r="I22" s="30">
        <v>90518.649602849793</v>
      </c>
      <c r="J22" s="30">
        <v>72217.315107505914</v>
      </c>
      <c r="K22" s="30">
        <v>48284.506574882369</v>
      </c>
      <c r="L22" s="30">
        <v>80611.395933895197</v>
      </c>
      <c r="M22" s="30">
        <v>75149.310694188491</v>
      </c>
      <c r="N22" s="30">
        <v>65417.802681481029</v>
      </c>
      <c r="O22" s="30">
        <v>60796.764290795662</v>
      </c>
      <c r="P22" s="30">
        <f>P4+P12+P15</f>
        <v>97312.951440000004</v>
      </c>
      <c r="Q22" s="30">
        <f>Q4+Q12+Q15</f>
        <v>86984.973299999954</v>
      </c>
      <c r="R22" s="30">
        <f>R4+R12+R15</f>
        <v>83316.210329999914</v>
      </c>
      <c r="S22" s="30">
        <f>S4+S12+S15</f>
        <v>77771.847680000006</v>
      </c>
    </row>
    <row r="23" spans="1:19" x14ac:dyDescent="0.2">
      <c r="A23" s="213"/>
      <c r="B23" s="41" t="s">
        <v>202</v>
      </c>
      <c r="C23" s="41" t="s">
        <v>203</v>
      </c>
      <c r="D23" s="42">
        <v>0.24177413341194334</v>
      </c>
      <c r="E23" s="42">
        <v>0.23163891230253114</v>
      </c>
      <c r="F23" s="42">
        <v>0.22050630621457223</v>
      </c>
      <c r="G23" s="42">
        <v>1.0967845939174579E-2</v>
      </c>
      <c r="H23" s="42">
        <v>0.22504691764783047</v>
      </c>
      <c r="I23" s="42">
        <v>0.18653677644896807</v>
      </c>
      <c r="J23" s="42">
        <v>0.15145137229336336</v>
      </c>
      <c r="K23" s="42">
        <v>0.10020609352017293</v>
      </c>
      <c r="L23" s="42">
        <v>0.16032879848742451</v>
      </c>
      <c r="M23" s="42">
        <v>0.15375188733574513</v>
      </c>
      <c r="N23" s="42">
        <v>0.12993980037914821</v>
      </c>
      <c r="O23" s="42">
        <v>0.12210489709916826</v>
      </c>
      <c r="P23" s="42">
        <v>0.18754112703737458</v>
      </c>
      <c r="Q23" s="42">
        <f>Q22/Q4</f>
        <v>0.1678352331576225</v>
      </c>
      <c r="R23" s="42">
        <f>R22/R4</f>
        <v>0.15568410682597653</v>
      </c>
      <c r="S23" s="42">
        <v>0.14436499268067116</v>
      </c>
    </row>
    <row r="24" spans="1:19" ht="8.25" customHeight="1" x14ac:dyDescent="0.2">
      <c r="A24" s="213"/>
      <c r="B24" s="31"/>
      <c r="C24" s="3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">
      <c r="A25" s="213"/>
      <c r="B25" s="44" t="s">
        <v>204</v>
      </c>
      <c r="C25" s="44" t="s">
        <v>205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x14ac:dyDescent="0.2">
      <c r="A26" s="213"/>
      <c r="B26" s="45" t="s">
        <v>206</v>
      </c>
      <c r="C26" s="45" t="s">
        <v>207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1880</v>
      </c>
      <c r="M26" s="36">
        <v>0</v>
      </c>
      <c r="N26" s="36">
        <v>0</v>
      </c>
      <c r="O26" s="36">
        <v>915</v>
      </c>
      <c r="P26" s="36">
        <v>0</v>
      </c>
      <c r="Q26" s="36">
        <v>824</v>
      </c>
      <c r="R26" s="36">
        <v>0</v>
      </c>
      <c r="S26" s="36">
        <v>0</v>
      </c>
    </row>
    <row r="27" spans="1:19" x14ac:dyDescent="0.2">
      <c r="A27" s="213"/>
      <c r="B27" s="46" t="s">
        <v>208</v>
      </c>
      <c r="C27" s="46" t="s">
        <v>209</v>
      </c>
      <c r="D27" s="36">
        <v>0</v>
      </c>
      <c r="E27" s="36">
        <v>0</v>
      </c>
      <c r="F27" s="36">
        <v>3930</v>
      </c>
      <c r="G27" s="36">
        <f>3060+3884</f>
        <v>6944</v>
      </c>
      <c r="H27" s="36">
        <v>0</v>
      </c>
      <c r="I27" s="36">
        <v>0</v>
      </c>
      <c r="J27" s="36">
        <v>0</v>
      </c>
      <c r="K27" s="36">
        <v>4423</v>
      </c>
      <c r="L27" s="36">
        <v>0</v>
      </c>
      <c r="M27" s="36">
        <v>0</v>
      </c>
      <c r="N27" s="36">
        <v>0</v>
      </c>
      <c r="O27" s="36">
        <v>9504.6540000000005</v>
      </c>
      <c r="P27" s="36">
        <v>0</v>
      </c>
      <c r="Q27" s="36">
        <v>0</v>
      </c>
      <c r="R27" s="36">
        <v>0</v>
      </c>
      <c r="S27" s="36">
        <v>0</v>
      </c>
    </row>
    <row r="28" spans="1:19" x14ac:dyDescent="0.2">
      <c r="A28" s="213"/>
      <c r="B28" s="45" t="s">
        <v>210</v>
      </c>
      <c r="C28" s="45" t="s">
        <v>211</v>
      </c>
      <c r="D28" s="36">
        <v>0</v>
      </c>
      <c r="E28" s="36">
        <v>0</v>
      </c>
      <c r="F28" s="36">
        <v>-6388</v>
      </c>
      <c r="G28" s="36">
        <v>0</v>
      </c>
      <c r="H28" s="36">
        <v>0</v>
      </c>
      <c r="I28" s="36">
        <v>0</v>
      </c>
      <c r="J28" s="36">
        <f>17221-9209</f>
        <v>8012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-5282</v>
      </c>
      <c r="R28" s="36">
        <v>0</v>
      </c>
      <c r="S28" s="36">
        <v>-724</v>
      </c>
    </row>
    <row r="29" spans="1:19" x14ac:dyDescent="0.2">
      <c r="A29" s="213"/>
      <c r="B29" s="47" t="s">
        <v>212</v>
      </c>
      <c r="C29" s="48" t="s">
        <v>213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4250</v>
      </c>
      <c r="S29" s="39">
        <v>1015</v>
      </c>
    </row>
    <row r="30" spans="1:19" x14ac:dyDescent="0.2">
      <c r="A30" s="213"/>
      <c r="B30" s="40" t="s">
        <v>214</v>
      </c>
      <c r="C30" s="17" t="s">
        <v>215</v>
      </c>
      <c r="D30" s="30">
        <f>D22+SUM(D26:D29)</f>
        <v>120542.78033999307</v>
      </c>
      <c r="E30" s="30">
        <f t="shared" ref="E30:S30" si="0">E22+SUM(E26:E29)</f>
        <v>113990.66693863709</v>
      </c>
      <c r="F30" s="30">
        <f t="shared" si="0"/>
        <v>109309.14940575536</v>
      </c>
      <c r="G30" s="30">
        <f t="shared" si="0"/>
        <v>12391.729077988013</v>
      </c>
      <c r="H30" s="30">
        <f t="shared" si="0"/>
        <v>111544.27968522953</v>
      </c>
      <c r="I30" s="30">
        <f t="shared" si="0"/>
        <v>90518.649602849793</v>
      </c>
      <c r="J30" s="30">
        <f t="shared" si="0"/>
        <v>80229.315107505914</v>
      </c>
      <c r="K30" s="30">
        <f t="shared" si="0"/>
        <v>52707.506574882369</v>
      </c>
      <c r="L30" s="30">
        <f t="shared" si="0"/>
        <v>82491.395933895197</v>
      </c>
      <c r="M30" s="30">
        <f t="shared" si="0"/>
        <v>75149.310694188491</v>
      </c>
      <c r="N30" s="30">
        <f t="shared" si="0"/>
        <v>65417.802681481029</v>
      </c>
      <c r="O30" s="30">
        <f t="shared" si="0"/>
        <v>71216.418290795657</v>
      </c>
      <c r="P30" s="30">
        <f t="shared" si="0"/>
        <v>97312.951440000004</v>
      </c>
      <c r="Q30" s="30">
        <f t="shared" si="0"/>
        <v>82526.973299999954</v>
      </c>
      <c r="R30" s="30">
        <f t="shared" si="0"/>
        <v>87566.210329999914</v>
      </c>
      <c r="S30" s="30">
        <f t="shared" si="0"/>
        <v>78062.847680000006</v>
      </c>
    </row>
    <row r="31" spans="1:19" x14ac:dyDescent="0.2">
      <c r="A31" s="213"/>
      <c r="B31" s="41" t="s">
        <v>216</v>
      </c>
      <c r="C31" s="41" t="s">
        <v>217</v>
      </c>
      <c r="D31" s="42">
        <f>D30/D4</f>
        <v>0.24177413341194334</v>
      </c>
      <c r="E31" s="42">
        <f t="shared" ref="E31:S31" si="1">E30/E4</f>
        <v>0.23163891230253114</v>
      </c>
      <c r="F31" s="42">
        <f t="shared" si="1"/>
        <v>0.21565689828427112</v>
      </c>
      <c r="G31" s="42">
        <f t="shared" si="1"/>
        <v>2.4948115719726219E-2</v>
      </c>
      <c r="H31" s="42">
        <f t="shared" si="1"/>
        <v>0.22504691764783047</v>
      </c>
      <c r="I31" s="42">
        <f t="shared" si="1"/>
        <v>0.18653677644896807</v>
      </c>
      <c r="J31" s="42">
        <f t="shared" si="1"/>
        <v>0.1682538301666319</v>
      </c>
      <c r="K31" s="42">
        <f t="shared" si="1"/>
        <v>0.10938526056731604</v>
      </c>
      <c r="L31" s="42">
        <f t="shared" si="1"/>
        <v>0.1640679489842542</v>
      </c>
      <c r="M31" s="42">
        <f t="shared" si="1"/>
        <v>0.15375188733574513</v>
      </c>
      <c r="N31" s="42">
        <f t="shared" si="1"/>
        <v>0.12993980037914821</v>
      </c>
      <c r="O31" s="42">
        <f t="shared" si="1"/>
        <v>0.14303184599719629</v>
      </c>
      <c r="P31" s="42">
        <f t="shared" si="1"/>
        <v>0.18750520520705682</v>
      </c>
      <c r="Q31" s="42">
        <f t="shared" si="1"/>
        <v>0.15923363864041545</v>
      </c>
      <c r="R31" s="42">
        <f t="shared" si="1"/>
        <v>0.16362562806643741</v>
      </c>
      <c r="S31" s="42">
        <f t="shared" si="1"/>
        <v>0.14490134720296402</v>
      </c>
    </row>
    <row r="32" spans="1:19" x14ac:dyDescent="0.2"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x14ac:dyDescent="0.2">
      <c r="S33" s="52"/>
    </row>
    <row r="34" spans="1:19" ht="25.5" customHeight="1" x14ac:dyDescent="0.2">
      <c r="A34" s="214" t="s">
        <v>16</v>
      </c>
      <c r="B34" s="53" t="s">
        <v>218</v>
      </c>
      <c r="C34" s="53" t="s">
        <v>219</v>
      </c>
      <c r="D34" s="54" t="s">
        <v>239</v>
      </c>
      <c r="E34" s="54" t="s">
        <v>240</v>
      </c>
      <c r="F34" s="54" t="s">
        <v>241</v>
      </c>
      <c r="G34" s="54" t="s">
        <v>242</v>
      </c>
      <c r="H34" s="54" t="s">
        <v>243</v>
      </c>
      <c r="I34" s="54" t="s">
        <v>244</v>
      </c>
      <c r="J34" s="54" t="s">
        <v>245</v>
      </c>
      <c r="K34" s="54" t="s">
        <v>246</v>
      </c>
      <c r="L34" s="54" t="s">
        <v>171</v>
      </c>
      <c r="M34" s="54" t="s">
        <v>172</v>
      </c>
      <c r="N34" s="54" t="s">
        <v>173</v>
      </c>
      <c r="O34" s="54" t="s">
        <v>174</v>
      </c>
      <c r="P34" s="54" t="s">
        <v>175</v>
      </c>
      <c r="Q34" s="54" t="s">
        <v>176</v>
      </c>
      <c r="R34" s="54" t="s">
        <v>177</v>
      </c>
      <c r="S34" s="54" t="s">
        <v>178</v>
      </c>
    </row>
    <row r="35" spans="1:19" x14ac:dyDescent="0.2">
      <c r="A35" s="214"/>
      <c r="B35" s="55" t="s">
        <v>17</v>
      </c>
      <c r="C35" s="56" t="s">
        <v>18</v>
      </c>
      <c r="D35" s="57">
        <v>58458</v>
      </c>
      <c r="E35" s="57">
        <v>64679</v>
      </c>
      <c r="F35" s="57">
        <v>70200</v>
      </c>
      <c r="G35" s="57">
        <v>74664</v>
      </c>
      <c r="H35" s="57">
        <v>55771</v>
      </c>
      <c r="I35" s="57">
        <v>59654</v>
      </c>
      <c r="J35" s="57">
        <v>60663</v>
      </c>
      <c r="K35" s="57">
        <v>68103</v>
      </c>
      <c r="L35" s="57">
        <v>57345</v>
      </c>
      <c r="M35" s="57">
        <v>61763</v>
      </c>
      <c r="N35" s="57">
        <v>58851</v>
      </c>
      <c r="O35" s="57">
        <v>56459.985730000008</v>
      </c>
      <c r="P35" s="57">
        <v>44009</v>
      </c>
      <c r="Q35" s="57">
        <v>56514</v>
      </c>
      <c r="R35" s="57">
        <v>54390.046429999995</v>
      </c>
      <c r="S35" s="57">
        <v>54196.000000000029</v>
      </c>
    </row>
    <row r="36" spans="1:19" ht="5.25" customHeight="1" x14ac:dyDescent="0.2">
      <c r="A36" s="214"/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x14ac:dyDescent="0.2">
      <c r="A37" s="214"/>
      <c r="B37" s="61" t="s">
        <v>19</v>
      </c>
      <c r="C37" s="62" t="s">
        <v>20</v>
      </c>
      <c r="D37" s="63">
        <v>-34537</v>
      </c>
      <c r="E37" s="63">
        <v>-40938</v>
      </c>
      <c r="F37" s="63">
        <v>-45149</v>
      </c>
      <c r="G37" s="63">
        <v>-49527</v>
      </c>
      <c r="H37" s="63">
        <v>-38560</v>
      </c>
      <c r="I37" s="63">
        <v>-39681</v>
      </c>
      <c r="J37" s="63">
        <v>-41578</v>
      </c>
      <c r="K37" s="63">
        <v>-42590</v>
      </c>
      <c r="L37" s="63">
        <v>-35898</v>
      </c>
      <c r="M37" s="63">
        <v>-38413</v>
      </c>
      <c r="N37" s="63">
        <v>-37396</v>
      </c>
      <c r="O37" s="63">
        <v>-36299</v>
      </c>
      <c r="P37" s="63">
        <v>-29252</v>
      </c>
      <c r="Q37" s="63">
        <v>-38323</v>
      </c>
      <c r="R37" s="63">
        <v>-38276</v>
      </c>
      <c r="S37" s="63">
        <v>-39508</v>
      </c>
    </row>
    <row r="38" spans="1:19" x14ac:dyDescent="0.2">
      <c r="A38" s="214"/>
      <c r="B38" s="64" t="s">
        <v>220</v>
      </c>
      <c r="C38" s="65" t="s">
        <v>221</v>
      </c>
      <c r="D38" s="66">
        <v>1131</v>
      </c>
      <c r="E38" s="66">
        <v>985</v>
      </c>
      <c r="F38" s="66">
        <v>924</v>
      </c>
      <c r="G38" s="66">
        <v>851</v>
      </c>
      <c r="H38" s="66">
        <v>852</v>
      </c>
      <c r="I38" s="66">
        <v>857</v>
      </c>
      <c r="J38" s="66">
        <v>785</v>
      </c>
      <c r="K38" s="66">
        <v>820</v>
      </c>
      <c r="L38" s="66">
        <v>855.5</v>
      </c>
      <c r="M38" s="66">
        <v>852</v>
      </c>
      <c r="N38" s="66">
        <v>837</v>
      </c>
      <c r="O38" s="66">
        <v>775</v>
      </c>
      <c r="P38" s="66">
        <v>836</v>
      </c>
      <c r="Q38" s="66">
        <v>950</v>
      </c>
      <c r="R38" s="66">
        <v>845</v>
      </c>
      <c r="S38" s="66">
        <v>1191</v>
      </c>
    </row>
    <row r="39" spans="1:19" x14ac:dyDescent="0.2">
      <c r="A39" s="214"/>
      <c r="B39" s="67" t="s">
        <v>222</v>
      </c>
      <c r="C39" s="68" t="s">
        <v>223</v>
      </c>
      <c r="D39" s="69">
        <v>0.42854699100208699</v>
      </c>
      <c r="E39" s="69">
        <v>0.38228791416070129</v>
      </c>
      <c r="F39" s="69">
        <v>0.37001424501424501</v>
      </c>
      <c r="G39" s="69">
        <v>0.34806600235722707</v>
      </c>
      <c r="H39" s="69">
        <v>0.32387800111168885</v>
      </c>
      <c r="I39" s="69">
        <v>0.34918027290709758</v>
      </c>
      <c r="J39" s="69">
        <v>0.32754726934045464</v>
      </c>
      <c r="K39" s="69">
        <v>0.38666431728411377</v>
      </c>
      <c r="L39" s="69">
        <v>0.38891795274217456</v>
      </c>
      <c r="M39" s="69">
        <v>0.39185272736104138</v>
      </c>
      <c r="N39" s="69">
        <v>0.37878710642130126</v>
      </c>
      <c r="O39" s="69">
        <v>0.37081103474093996</v>
      </c>
      <c r="P39" s="69">
        <v>0.35431389034061217</v>
      </c>
      <c r="Q39" s="69">
        <v>0.33869483667763739</v>
      </c>
      <c r="R39" s="69">
        <v>0.31180422785309242</v>
      </c>
      <c r="S39" s="69">
        <v>0.29299210273820986</v>
      </c>
    </row>
    <row r="40" spans="1:19" x14ac:dyDescent="0.2">
      <c r="A40" s="214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x14ac:dyDescent="0.2">
      <c r="A41" s="214"/>
      <c r="B41" s="72" t="s">
        <v>190</v>
      </c>
      <c r="C41" s="73" t="s">
        <v>191</v>
      </c>
      <c r="D41" s="74">
        <v>-14768.480339993079</v>
      </c>
      <c r="E41" s="74">
        <v>-16430.666938637092</v>
      </c>
      <c r="F41" s="74">
        <v>-23480.149405755339</v>
      </c>
      <c r="G41" s="74">
        <v>-27335.129077988066</v>
      </c>
      <c r="H41" s="74">
        <v>-15005.279685229536</v>
      </c>
      <c r="I41" s="74">
        <v>-14448.649602849788</v>
      </c>
      <c r="J41" s="74">
        <v>-15991.315107505909</v>
      </c>
      <c r="K41" s="74">
        <v>-18298.506574882358</v>
      </c>
      <c r="L41" s="74">
        <v>-14670.385700000001</v>
      </c>
      <c r="M41" s="74">
        <v>-13065.19701</v>
      </c>
      <c r="N41" s="74">
        <v>-25440.805410000012</v>
      </c>
      <c r="O41" s="74">
        <v>-23969.74715000001</v>
      </c>
      <c r="P41" s="74">
        <v>-16156.781980000002</v>
      </c>
      <c r="Q41" s="74">
        <v>-16085.795649999998</v>
      </c>
      <c r="R41" s="74">
        <v>-17468.070399999997</v>
      </c>
      <c r="S41" s="74">
        <v>-105852.35023682872</v>
      </c>
    </row>
    <row r="42" spans="1:19" x14ac:dyDescent="0.2">
      <c r="A42" s="214"/>
      <c r="B42" s="75" t="s">
        <v>14</v>
      </c>
      <c r="C42" s="75" t="s">
        <v>15</v>
      </c>
      <c r="D42" s="76">
        <v>-1346.66</v>
      </c>
      <c r="E42" s="76">
        <v>-2206.3599999999997</v>
      </c>
      <c r="F42" s="76">
        <v>-2146.9599999999996</v>
      </c>
      <c r="G42" s="76">
        <v>-2197.0600000000004</v>
      </c>
      <c r="H42" s="76">
        <v>-1697</v>
      </c>
      <c r="I42" s="76">
        <v>-2941</v>
      </c>
      <c r="J42" s="76">
        <v>-3270</v>
      </c>
      <c r="K42" s="76">
        <v>-3329</v>
      </c>
      <c r="L42" s="76">
        <v>-2566.5588100000004</v>
      </c>
      <c r="M42" s="76">
        <v>-2662.7303799999995</v>
      </c>
      <c r="N42" s="76">
        <v>-4131.4961699999994</v>
      </c>
      <c r="O42" s="76">
        <v>-4358.8318099999997</v>
      </c>
      <c r="P42" s="76">
        <v>-3866.4901600000003</v>
      </c>
      <c r="Q42" s="76">
        <v>-3020.4118100000001</v>
      </c>
      <c r="R42" s="76">
        <v>-3606.0771</v>
      </c>
      <c r="S42" s="76">
        <v>-4024.2899200000002</v>
      </c>
    </row>
    <row r="43" spans="1:19" x14ac:dyDescent="0.2">
      <c r="A43" s="214"/>
      <c r="B43" s="77" t="s">
        <v>192</v>
      </c>
      <c r="C43" s="77" t="s">
        <v>193</v>
      </c>
      <c r="D43" s="76">
        <v>-9447.2795092606357</v>
      </c>
      <c r="E43" s="76">
        <v>-10518.398207281291</v>
      </c>
      <c r="F43" s="76">
        <v>-12475.296568611111</v>
      </c>
      <c r="G43" s="76">
        <v>-11897.460837296183</v>
      </c>
      <c r="H43" s="76">
        <v>-10051.959081983863</v>
      </c>
      <c r="I43" s="76">
        <v>-9259.0874222362272</v>
      </c>
      <c r="J43" s="76">
        <v>-10338.362758008454</v>
      </c>
      <c r="K43" s="76">
        <v>-10780.458739883268</v>
      </c>
      <c r="L43" s="76">
        <v>-9859.3470400000006</v>
      </c>
      <c r="M43" s="76">
        <v>-10656.93377</v>
      </c>
      <c r="N43" s="76">
        <v>-13848.311799999999</v>
      </c>
      <c r="O43" s="76">
        <v>-12945.784959999999</v>
      </c>
      <c r="P43" s="76">
        <v>-7986.501909999999</v>
      </c>
      <c r="Q43" s="76">
        <v>-9735.7087300000003</v>
      </c>
      <c r="R43" s="76">
        <v>-10454.893400000001</v>
      </c>
      <c r="S43" s="76">
        <v>-10457.169730000001</v>
      </c>
    </row>
    <row r="44" spans="1:19" x14ac:dyDescent="0.2">
      <c r="A44" s="214"/>
      <c r="B44" s="77" t="s">
        <v>194</v>
      </c>
      <c r="C44" s="77" t="s">
        <v>195</v>
      </c>
      <c r="D44" s="76">
        <v>-7743.4813915690884</v>
      </c>
      <c r="E44" s="76">
        <v>-8537.9848774714101</v>
      </c>
      <c r="F44" s="76">
        <v>-12071.882696072007</v>
      </c>
      <c r="G44" s="76">
        <v>-11633.30095096181</v>
      </c>
      <c r="H44" s="76">
        <v>-4834.8772490090996</v>
      </c>
      <c r="I44" s="76">
        <v>-4373.4441711556728</v>
      </c>
      <c r="J44" s="76">
        <v>-4723.9508532759446</v>
      </c>
      <c r="K44" s="76">
        <v>-5915.5854988048068</v>
      </c>
      <c r="L44" s="76">
        <v>-3838.5398</v>
      </c>
      <c r="M44" s="76">
        <v>-4225.7497400000002</v>
      </c>
      <c r="N44" s="76">
        <v>-4624.7616399999997</v>
      </c>
      <c r="O44" s="76">
        <v>-4572.04954</v>
      </c>
      <c r="P44" s="76">
        <v>-3878.6471699999997</v>
      </c>
      <c r="Q44" s="76">
        <v>-3255.1770900000006</v>
      </c>
      <c r="R44" s="76">
        <v>-3629.3065999999999</v>
      </c>
      <c r="S44" s="76">
        <v>-4494.1678827565593</v>
      </c>
    </row>
    <row r="45" spans="1:19" x14ac:dyDescent="0.2">
      <c r="A45" s="214"/>
      <c r="B45" s="77" t="s">
        <v>196</v>
      </c>
      <c r="C45" s="77" t="s">
        <v>197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-85.283760000000015</v>
      </c>
      <c r="M45" s="76">
        <v>3878.8364699999997</v>
      </c>
      <c r="N45" s="76">
        <v>-1105.7157200000004</v>
      </c>
      <c r="O45" s="76">
        <v>-167.33167</v>
      </c>
      <c r="P45" s="76">
        <v>-2.8500000000000001E-2</v>
      </c>
      <c r="Q45" s="76">
        <v>0</v>
      </c>
      <c r="R45" s="76">
        <v>-37.511679999999998</v>
      </c>
      <c r="S45" s="76">
        <v>-245.21333724344032</v>
      </c>
    </row>
    <row r="46" spans="1:19" x14ac:dyDescent="0.2">
      <c r="A46" s="214"/>
      <c r="B46" s="77" t="s">
        <v>198</v>
      </c>
      <c r="C46" s="77" t="s">
        <v>199</v>
      </c>
      <c r="D46" s="76">
        <v>-503.36589000000009</v>
      </c>
      <c r="E46" s="76">
        <v>-567.05989</v>
      </c>
      <c r="F46" s="76">
        <v>-469.71401972057703</v>
      </c>
      <c r="G46" s="76">
        <v>-737.90093034097345</v>
      </c>
      <c r="H46" s="76">
        <v>-242.7589701103056</v>
      </c>
      <c r="I46" s="76">
        <v>-83.640984964760335</v>
      </c>
      <c r="J46" s="76">
        <v>-436.33607506357367</v>
      </c>
      <c r="K46" s="76">
        <v>-833.64278438005397</v>
      </c>
      <c r="L46" s="76">
        <v>-938.06680000000006</v>
      </c>
      <c r="M46" s="76">
        <v>-939.76297999999997</v>
      </c>
      <c r="N46" s="76">
        <v>-986.72868000000005</v>
      </c>
      <c r="O46" s="76">
        <v>-1860.616</v>
      </c>
      <c r="P46" s="76">
        <v>-2173.2837000000004</v>
      </c>
      <c r="Q46" s="76">
        <v>-2236.8841499999999</v>
      </c>
      <c r="R46" s="76">
        <v>-1215.8581800000002</v>
      </c>
      <c r="S46" s="76">
        <v>-746.02707999999996</v>
      </c>
    </row>
    <row r="47" spans="1:19" x14ac:dyDescent="0.2">
      <c r="A47" s="214"/>
      <c r="B47" s="77" t="s">
        <v>224</v>
      </c>
      <c r="C47" s="77" t="s">
        <v>225</v>
      </c>
      <c r="D47" s="76">
        <v>4753</v>
      </c>
      <c r="E47" s="76">
        <v>5489</v>
      </c>
      <c r="F47" s="76">
        <v>4506</v>
      </c>
      <c r="G47" s="76">
        <v>1243</v>
      </c>
      <c r="H47" s="76">
        <v>1709</v>
      </c>
      <c r="I47" s="76">
        <v>2509</v>
      </c>
      <c r="J47" s="76">
        <v>3081</v>
      </c>
      <c r="K47" s="76">
        <v>3340</v>
      </c>
      <c r="L47" s="76">
        <v>2637</v>
      </c>
      <c r="M47" s="76">
        <v>1954</v>
      </c>
      <c r="N47" s="76">
        <v>0</v>
      </c>
      <c r="O47" s="76">
        <v>1684</v>
      </c>
      <c r="P47" s="76">
        <v>1639</v>
      </c>
      <c r="Q47" s="76">
        <v>2307</v>
      </c>
      <c r="R47" s="76">
        <v>1818</v>
      </c>
      <c r="S47" s="76">
        <v>2037</v>
      </c>
    </row>
    <row r="48" spans="1:19" x14ac:dyDescent="0.2">
      <c r="A48" s="214"/>
      <c r="B48" s="78" t="s">
        <v>200</v>
      </c>
      <c r="C48" s="78" t="s">
        <v>201</v>
      </c>
      <c r="D48" s="79">
        <v>-480.69354916335175</v>
      </c>
      <c r="E48" s="79">
        <v>-89.863963884393627</v>
      </c>
      <c r="F48" s="79">
        <v>-822.29612135164484</v>
      </c>
      <c r="G48" s="79">
        <v>-2112.4063593891005</v>
      </c>
      <c r="H48" s="79">
        <v>112.31561587373307</v>
      </c>
      <c r="I48" s="79">
        <v>-300.47702449312629</v>
      </c>
      <c r="J48" s="79">
        <v>-303.66542115793607</v>
      </c>
      <c r="K48" s="79">
        <v>-779.81955181422916</v>
      </c>
      <c r="L48" s="79">
        <v>-19.589490000000666</v>
      </c>
      <c r="M48" s="79">
        <v>-412.85661000000005</v>
      </c>
      <c r="N48" s="79">
        <v>-743.79140000001144</v>
      </c>
      <c r="O48" s="79">
        <v>-1749.1331700000073</v>
      </c>
      <c r="P48" s="79">
        <v>109.16945999999999</v>
      </c>
      <c r="Q48" s="79">
        <v>-144.61387000000002</v>
      </c>
      <c r="R48" s="79">
        <v>-342.42344000000003</v>
      </c>
      <c r="S48" s="79">
        <v>-87922.482286828716</v>
      </c>
    </row>
    <row r="49" spans="1:19" x14ac:dyDescent="0.2">
      <c r="A49" s="214"/>
      <c r="B49" s="80" t="s">
        <v>37</v>
      </c>
      <c r="C49" s="80" t="s">
        <v>37</v>
      </c>
      <c r="D49" s="81">
        <v>10283.519660006921</v>
      </c>
      <c r="E49" s="81">
        <v>8295.3330613629078</v>
      </c>
      <c r="F49" s="81">
        <v>2494.8505942446609</v>
      </c>
      <c r="G49" s="81">
        <v>-1347.1290779880655</v>
      </c>
      <c r="H49" s="81">
        <v>3057.720314770464</v>
      </c>
      <c r="I49" s="81">
        <v>6381.3503971502123</v>
      </c>
      <c r="J49" s="81">
        <v>3878.6848924940914</v>
      </c>
      <c r="K49" s="81">
        <v>8034.4934251176419</v>
      </c>
      <c r="L49" s="81">
        <v>7632.1142999999993</v>
      </c>
      <c r="M49" s="81">
        <v>11136.80299</v>
      </c>
      <c r="N49" s="81">
        <v>-3148.8054100000118</v>
      </c>
      <c r="O49" s="81">
        <v>-3033.7614200000025</v>
      </c>
      <c r="P49" s="81">
        <v>-563.78198000000157</v>
      </c>
      <c r="Q49" s="81">
        <v>3055.2043500000018</v>
      </c>
      <c r="R49" s="81">
        <v>-509.02397000000201</v>
      </c>
      <c r="S49" s="81">
        <v>-89973.350236828686</v>
      </c>
    </row>
    <row r="50" spans="1:19" x14ac:dyDescent="0.2">
      <c r="A50" s="214"/>
      <c r="B50" s="82" t="s">
        <v>202</v>
      </c>
      <c r="C50" s="82" t="s">
        <v>203</v>
      </c>
      <c r="D50" s="83">
        <v>0.17591295733700985</v>
      </c>
      <c r="E50" s="83">
        <v>0.12825388551713707</v>
      </c>
      <c r="F50" s="83">
        <v>3.553918225419745E-2</v>
      </c>
      <c r="G50" s="83">
        <v>-1.8042551671328424E-2</v>
      </c>
      <c r="H50" s="83">
        <v>5.4826349084120138E-2</v>
      </c>
      <c r="I50" s="83">
        <v>0.10697271594780253</v>
      </c>
      <c r="J50" s="83">
        <v>6.393823075835503E-2</v>
      </c>
      <c r="K50" s="83">
        <v>0.11797561671464754</v>
      </c>
      <c r="L50" s="83">
        <v>0.13309119016479204</v>
      </c>
      <c r="M50" s="83">
        <v>0.18031512377960915</v>
      </c>
      <c r="N50" s="83">
        <v>-5.3504705272637877E-2</v>
      </c>
      <c r="O50" s="83">
        <v>-5.3732946984930141E-2</v>
      </c>
      <c r="P50" s="83">
        <v>-1.2810606466859087E-2</v>
      </c>
      <c r="Q50" s="83">
        <v>5.4061017623951622E-2</v>
      </c>
      <c r="R50" s="83">
        <v>-9.3587706466681554E-3</v>
      </c>
      <c r="S50" s="83">
        <v>-1.6601474322243088</v>
      </c>
    </row>
    <row r="51" spans="1:19" ht="7.5" customHeight="1" x14ac:dyDescent="0.2">
      <c r="A51" s="214"/>
      <c r="B51" s="84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x14ac:dyDescent="0.2">
      <c r="A52" s="214"/>
      <c r="B52" s="86" t="s">
        <v>204</v>
      </c>
      <c r="C52" s="86" t="s">
        <v>205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x14ac:dyDescent="0.2">
      <c r="A53" s="214"/>
      <c r="B53" s="88" t="s">
        <v>226</v>
      </c>
      <c r="C53" s="88" t="s">
        <v>227</v>
      </c>
      <c r="D53" s="76">
        <v>0</v>
      </c>
      <c r="E53" s="76">
        <v>0</v>
      </c>
      <c r="F53" s="76">
        <v>0</v>
      </c>
      <c r="G53" s="76">
        <v>2536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87023.3074713565</v>
      </c>
    </row>
    <row r="54" spans="1:19" x14ac:dyDescent="0.2">
      <c r="A54" s="214"/>
      <c r="B54" s="88" t="s">
        <v>208</v>
      </c>
      <c r="C54" s="88" t="s">
        <v>209</v>
      </c>
      <c r="D54" s="76">
        <v>0</v>
      </c>
      <c r="E54" s="76">
        <v>0</v>
      </c>
      <c r="F54" s="76">
        <v>182</v>
      </c>
      <c r="G54" s="76">
        <f>2424+1072+956</f>
        <v>4452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564.346</v>
      </c>
      <c r="P54" s="76">
        <v>0</v>
      </c>
      <c r="Q54" s="76">
        <v>0</v>
      </c>
      <c r="R54" s="76">
        <v>0</v>
      </c>
      <c r="S54" s="76">
        <v>2270</v>
      </c>
    </row>
    <row r="55" spans="1:19" x14ac:dyDescent="0.2">
      <c r="A55" s="214"/>
      <c r="B55" s="88" t="s">
        <v>316</v>
      </c>
      <c r="C55" s="88" t="s">
        <v>317</v>
      </c>
      <c r="D55" s="76">
        <v>0</v>
      </c>
      <c r="E55" s="76">
        <v>0</v>
      </c>
      <c r="F55" s="76">
        <v>5056</v>
      </c>
      <c r="G55" s="76">
        <v>5895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</row>
    <row r="56" spans="1:19" x14ac:dyDescent="0.2">
      <c r="A56" s="214"/>
      <c r="B56" s="88" t="s">
        <v>314</v>
      </c>
      <c r="C56" s="88" t="s">
        <v>315</v>
      </c>
      <c r="D56" s="76">
        <v>0</v>
      </c>
      <c r="E56" s="76">
        <v>0</v>
      </c>
      <c r="F56" s="76">
        <v>0</v>
      </c>
      <c r="G56" s="76">
        <v>2053</v>
      </c>
      <c r="H56" s="76">
        <v>0</v>
      </c>
      <c r="I56" s="76">
        <v>0</v>
      </c>
      <c r="J56" s="76">
        <v>2376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</row>
    <row r="57" spans="1:19" x14ac:dyDescent="0.2">
      <c r="A57" s="214"/>
      <c r="B57" s="89" t="s">
        <v>210</v>
      </c>
      <c r="C57" s="89" t="s">
        <v>211</v>
      </c>
      <c r="D57" s="76">
        <v>0</v>
      </c>
      <c r="E57" s="76">
        <v>0</v>
      </c>
      <c r="F57" s="76">
        <v>0</v>
      </c>
      <c r="G57" s="76">
        <v>59022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-4288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</row>
    <row r="58" spans="1:19" x14ac:dyDescent="0.2">
      <c r="A58" s="214"/>
      <c r="B58" s="90" t="s">
        <v>206</v>
      </c>
      <c r="C58" s="90" t="s">
        <v>207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360</v>
      </c>
      <c r="P58" s="79">
        <v>0</v>
      </c>
      <c r="Q58" s="79">
        <v>0</v>
      </c>
      <c r="R58" s="79">
        <v>0</v>
      </c>
      <c r="S58" s="79">
        <v>0</v>
      </c>
    </row>
    <row r="59" spans="1:19" x14ac:dyDescent="0.2">
      <c r="A59" s="214"/>
      <c r="B59" s="80" t="s">
        <v>214</v>
      </c>
      <c r="C59" s="80" t="s">
        <v>215</v>
      </c>
      <c r="D59" s="81">
        <f>D49+SUM(D53:D58)</f>
        <v>10283.519660006921</v>
      </c>
      <c r="E59" s="81">
        <f t="shared" ref="E59:S59" si="2">E49+SUM(E53:E58)</f>
        <v>8295.3330613629078</v>
      </c>
      <c r="F59" s="81">
        <f t="shared" si="2"/>
        <v>7732.8505942446609</v>
      </c>
      <c r="G59" s="81">
        <f t="shared" si="2"/>
        <v>72610.870922011934</v>
      </c>
      <c r="H59" s="81">
        <f t="shared" si="2"/>
        <v>3057.720314770464</v>
      </c>
      <c r="I59" s="81">
        <f t="shared" si="2"/>
        <v>6381.3503971502123</v>
      </c>
      <c r="J59" s="81">
        <f t="shared" si="2"/>
        <v>6254.6848924940914</v>
      </c>
      <c r="K59" s="81">
        <f t="shared" si="2"/>
        <v>8034.4934251176419</v>
      </c>
      <c r="L59" s="81">
        <f t="shared" si="2"/>
        <v>7632.1142999999993</v>
      </c>
      <c r="M59" s="81">
        <f t="shared" si="2"/>
        <v>6848.8029900000001</v>
      </c>
      <c r="N59" s="81">
        <f t="shared" si="2"/>
        <v>-3148.8054100000118</v>
      </c>
      <c r="O59" s="81">
        <f t="shared" si="2"/>
        <v>-2109.4154200000025</v>
      </c>
      <c r="P59" s="81">
        <f t="shared" si="2"/>
        <v>-563.78198000000157</v>
      </c>
      <c r="Q59" s="81">
        <f t="shared" si="2"/>
        <v>3055.2043500000018</v>
      </c>
      <c r="R59" s="81">
        <f t="shared" si="2"/>
        <v>-509.02397000000201</v>
      </c>
      <c r="S59" s="81">
        <f t="shared" si="2"/>
        <v>-680.04276547218615</v>
      </c>
    </row>
    <row r="60" spans="1:19" x14ac:dyDescent="0.2">
      <c r="A60" s="214"/>
      <c r="B60" s="82" t="s">
        <v>216</v>
      </c>
      <c r="C60" s="82" t="s">
        <v>217</v>
      </c>
      <c r="D60" s="83">
        <f>D59/D35</f>
        <v>0.17591295733700985</v>
      </c>
      <c r="E60" s="83">
        <f t="shared" ref="E60:S60" si="3">E59/E35</f>
        <v>0.12825388551713707</v>
      </c>
      <c r="F60" s="83">
        <f t="shared" si="3"/>
        <v>0.11015456686958207</v>
      </c>
      <c r="G60" s="83">
        <f t="shared" si="3"/>
        <v>0.97250175348242707</v>
      </c>
      <c r="H60" s="83">
        <f t="shared" si="3"/>
        <v>5.4826349084120138E-2</v>
      </c>
      <c r="I60" s="83">
        <f t="shared" si="3"/>
        <v>0.10697271594780253</v>
      </c>
      <c r="J60" s="83">
        <f t="shared" si="3"/>
        <v>0.1031054331716877</v>
      </c>
      <c r="K60" s="83">
        <f t="shared" si="3"/>
        <v>0.11797561671464754</v>
      </c>
      <c r="L60" s="83">
        <f t="shared" si="3"/>
        <v>0.13309119016479204</v>
      </c>
      <c r="M60" s="83">
        <f t="shared" si="3"/>
        <v>0.11088844437608276</v>
      </c>
      <c r="N60" s="83">
        <f t="shared" si="3"/>
        <v>-5.3504705272637877E-2</v>
      </c>
      <c r="O60" s="83">
        <f t="shared" si="3"/>
        <v>-3.7361246070580653E-2</v>
      </c>
      <c r="P60" s="83">
        <f t="shared" si="3"/>
        <v>-1.2810606466859087E-2</v>
      </c>
      <c r="Q60" s="83">
        <f t="shared" si="3"/>
        <v>5.4061017623951622E-2</v>
      </c>
      <c r="R60" s="83">
        <f t="shared" si="3"/>
        <v>-9.3587706466681554E-3</v>
      </c>
      <c r="S60" s="83">
        <f t="shared" si="3"/>
        <v>-1.254784053199841E-2</v>
      </c>
    </row>
    <row r="63" spans="1:19" ht="25.5" customHeight="1" x14ac:dyDescent="0.2">
      <c r="A63" s="215" t="s">
        <v>228</v>
      </c>
      <c r="B63" s="91" t="s">
        <v>229</v>
      </c>
      <c r="C63" s="92" t="s">
        <v>230</v>
      </c>
      <c r="D63" s="93" t="s">
        <v>239</v>
      </c>
      <c r="E63" s="93" t="s">
        <v>240</v>
      </c>
      <c r="F63" s="93" t="s">
        <v>241</v>
      </c>
      <c r="G63" s="93" t="s">
        <v>242</v>
      </c>
      <c r="H63" s="93" t="s">
        <v>243</v>
      </c>
      <c r="I63" s="93" t="s">
        <v>244</v>
      </c>
      <c r="J63" s="93" t="s">
        <v>245</v>
      </c>
      <c r="K63" s="93" t="s">
        <v>246</v>
      </c>
      <c r="L63" s="93" t="str">
        <f>L3</f>
        <v>1T17 / 1Q17</v>
      </c>
      <c r="M63" s="93" t="str">
        <f t="shared" ref="M63:S63" si="4">M3</f>
        <v>2T17 / 2Q17</v>
      </c>
      <c r="N63" s="93" t="str">
        <f t="shared" si="4"/>
        <v>3T17 / 3Q17</v>
      </c>
      <c r="O63" s="93" t="str">
        <f t="shared" si="4"/>
        <v>4T17 / 4Q17</v>
      </c>
      <c r="P63" s="93" t="str">
        <f t="shared" si="4"/>
        <v>1T18 / 1Q18</v>
      </c>
      <c r="Q63" s="93" t="str">
        <f t="shared" si="4"/>
        <v>2T18 / 2Q18</v>
      </c>
      <c r="R63" s="93" t="str">
        <f t="shared" si="4"/>
        <v>3T18 / 3Q18</v>
      </c>
      <c r="S63" s="93" t="str">
        <f t="shared" si="4"/>
        <v>4T18 / 4Q18</v>
      </c>
    </row>
    <row r="64" spans="1:19" x14ac:dyDescent="0.2">
      <c r="A64" s="215"/>
      <c r="B64" s="94" t="s">
        <v>231</v>
      </c>
      <c r="C64" s="95" t="s">
        <v>232</v>
      </c>
      <c r="D64" s="96">
        <v>557034</v>
      </c>
      <c r="E64" s="96">
        <v>556784</v>
      </c>
      <c r="F64" s="96">
        <v>577066</v>
      </c>
      <c r="G64" s="96">
        <v>571364</v>
      </c>
      <c r="H64" s="96">
        <v>551420</v>
      </c>
      <c r="I64" s="96">
        <v>544913</v>
      </c>
      <c r="J64" s="96">
        <v>537498</v>
      </c>
      <c r="K64" s="96">
        <v>549955</v>
      </c>
      <c r="L64" s="96">
        <v>560133</v>
      </c>
      <c r="M64" s="96">
        <v>550533.00468999997</v>
      </c>
      <c r="N64" s="96">
        <v>562298</v>
      </c>
      <c r="O64" s="96">
        <v>554366.01353999996</v>
      </c>
      <c r="P64" s="96">
        <v>562998</v>
      </c>
      <c r="Q64" s="96">
        <v>574789</v>
      </c>
      <c r="R64" s="96">
        <v>589551.99730999989</v>
      </c>
      <c r="S64" s="96">
        <v>592930</v>
      </c>
    </row>
    <row r="65" spans="1:19" ht="6" customHeight="1" x14ac:dyDescent="0.2">
      <c r="A65" s="215"/>
      <c r="B65" s="97"/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 x14ac:dyDescent="0.2">
      <c r="A66" s="215"/>
      <c r="B66" s="99" t="s">
        <v>179</v>
      </c>
      <c r="C66" s="99" t="s">
        <v>180</v>
      </c>
      <c r="D66" s="100">
        <v>307291</v>
      </c>
      <c r="E66" s="100">
        <v>311284</v>
      </c>
      <c r="F66" s="100">
        <v>315508</v>
      </c>
      <c r="G66" s="100">
        <v>323793</v>
      </c>
      <c r="H66" s="100">
        <v>333979</v>
      </c>
      <c r="I66" s="100">
        <v>336167</v>
      </c>
      <c r="J66" s="100">
        <v>334774</v>
      </c>
      <c r="K66" s="100">
        <v>343963</v>
      </c>
      <c r="L66" s="100">
        <v>360777</v>
      </c>
      <c r="M66" s="100">
        <v>363140.65813</v>
      </c>
      <c r="N66" s="100">
        <v>368386</v>
      </c>
      <c r="O66" s="100">
        <v>375055.33786999999</v>
      </c>
      <c r="P66" s="100">
        <v>378744</v>
      </c>
      <c r="Q66" s="100">
        <v>382278</v>
      </c>
      <c r="R66" s="100">
        <v>390214.51806999999</v>
      </c>
      <c r="S66" s="100">
        <v>395955</v>
      </c>
    </row>
    <row r="67" spans="1:19" ht="5.25" customHeight="1" x14ac:dyDescent="0.2">
      <c r="A67" s="215"/>
      <c r="B67" s="101"/>
      <c r="C67" s="101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1:19" x14ac:dyDescent="0.2">
      <c r="A68" s="215"/>
      <c r="B68" s="99" t="s">
        <v>181</v>
      </c>
      <c r="C68" s="99" t="s">
        <v>182</v>
      </c>
      <c r="D68" s="102">
        <v>191285</v>
      </c>
      <c r="E68" s="102">
        <v>180821</v>
      </c>
      <c r="F68" s="102">
        <v>191358</v>
      </c>
      <c r="G68" s="102">
        <v>172907</v>
      </c>
      <c r="H68" s="102">
        <v>161670</v>
      </c>
      <c r="I68" s="102">
        <v>149092</v>
      </c>
      <c r="J68" s="102">
        <v>142061</v>
      </c>
      <c r="K68" s="102">
        <v>137889</v>
      </c>
      <c r="L68" s="102">
        <v>142011</v>
      </c>
      <c r="M68" s="102">
        <v>125629.34656000001</v>
      </c>
      <c r="N68" s="102">
        <v>135061</v>
      </c>
      <c r="O68" s="102">
        <v>122850.68994000001</v>
      </c>
      <c r="P68" s="102">
        <v>140245</v>
      </c>
      <c r="Q68" s="102">
        <v>135997</v>
      </c>
      <c r="R68" s="102">
        <v>144947.43280999991</v>
      </c>
      <c r="S68" s="102">
        <v>142779</v>
      </c>
    </row>
    <row r="69" spans="1:19" x14ac:dyDescent="0.2">
      <c r="A69" s="215"/>
      <c r="B69" s="103" t="s">
        <v>183</v>
      </c>
      <c r="C69" s="103" t="s">
        <v>184</v>
      </c>
      <c r="D69" s="98">
        <v>73827</v>
      </c>
      <c r="E69" s="98">
        <v>58179</v>
      </c>
      <c r="F69" s="98">
        <v>59596</v>
      </c>
      <c r="G69" s="98">
        <v>54335</v>
      </c>
      <c r="H69" s="98">
        <v>51544</v>
      </c>
      <c r="I69" s="98">
        <v>39600</v>
      </c>
      <c r="J69" s="98">
        <v>37730</v>
      </c>
      <c r="K69" s="98">
        <v>38885</v>
      </c>
      <c r="L69" s="98">
        <v>49240</v>
      </c>
      <c r="M69" s="98">
        <v>40470</v>
      </c>
      <c r="N69" s="98">
        <v>39750</v>
      </c>
      <c r="O69" s="98">
        <v>37200</v>
      </c>
      <c r="P69" s="98">
        <v>56060</v>
      </c>
      <c r="Q69" s="98">
        <v>37498</v>
      </c>
      <c r="R69" s="98">
        <v>45672</v>
      </c>
      <c r="S69" s="98">
        <v>38493</v>
      </c>
    </row>
    <row r="70" spans="1:19" x14ac:dyDescent="0.2">
      <c r="A70" s="215"/>
      <c r="B70" s="103" t="s">
        <v>185</v>
      </c>
      <c r="C70" s="103" t="s">
        <v>186</v>
      </c>
      <c r="D70" s="98">
        <v>117458</v>
      </c>
      <c r="E70" s="98">
        <v>122642</v>
      </c>
      <c r="F70" s="98">
        <v>131762</v>
      </c>
      <c r="G70" s="98">
        <v>118572</v>
      </c>
      <c r="H70" s="98">
        <v>110126</v>
      </c>
      <c r="I70" s="98">
        <v>109492</v>
      </c>
      <c r="J70" s="98">
        <v>104331</v>
      </c>
      <c r="K70" s="98">
        <v>99004</v>
      </c>
      <c r="L70" s="98">
        <v>92771</v>
      </c>
      <c r="M70" s="98">
        <v>85159.346560000005</v>
      </c>
      <c r="N70" s="98">
        <v>95311</v>
      </c>
      <c r="O70" s="98">
        <v>85650.689940000011</v>
      </c>
      <c r="P70" s="98">
        <v>84185</v>
      </c>
      <c r="Q70" s="98">
        <v>98499</v>
      </c>
      <c r="R70" s="98">
        <v>99275.432809999897</v>
      </c>
      <c r="S70" s="98">
        <v>104286</v>
      </c>
    </row>
    <row r="71" spans="1:19" ht="5.25" customHeight="1" x14ac:dyDescent="0.2">
      <c r="A71" s="215"/>
      <c r="B71" s="103"/>
      <c r="C71" s="103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1:19" x14ac:dyDescent="0.2">
      <c r="A72" s="215"/>
      <c r="B72" s="104" t="s">
        <v>233</v>
      </c>
      <c r="C72" s="99" t="s">
        <v>233</v>
      </c>
      <c r="D72" s="105">
        <v>58458</v>
      </c>
      <c r="E72" s="105">
        <v>64679</v>
      </c>
      <c r="F72" s="105">
        <v>70200</v>
      </c>
      <c r="G72" s="105">
        <v>74664</v>
      </c>
      <c r="H72" s="105">
        <v>55771</v>
      </c>
      <c r="I72" s="105">
        <v>59654</v>
      </c>
      <c r="J72" s="105">
        <v>60663</v>
      </c>
      <c r="K72" s="105">
        <v>68103</v>
      </c>
      <c r="L72" s="105">
        <v>57345</v>
      </c>
      <c r="M72" s="105">
        <v>61763</v>
      </c>
      <c r="N72" s="105">
        <v>58851</v>
      </c>
      <c r="O72" s="105">
        <v>56459.985730000008</v>
      </c>
      <c r="P72" s="105">
        <v>44009</v>
      </c>
      <c r="Q72" s="105">
        <v>56514</v>
      </c>
      <c r="R72" s="105">
        <v>54390.046429999995</v>
      </c>
      <c r="S72" s="105">
        <v>54196.000000000029</v>
      </c>
    </row>
    <row r="73" spans="1:19" ht="5.25" customHeight="1" x14ac:dyDescent="0.2">
      <c r="A73" s="215"/>
      <c r="B73" s="106"/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x14ac:dyDescent="0.2">
      <c r="A74" s="215"/>
      <c r="B74" s="109" t="s">
        <v>234</v>
      </c>
      <c r="C74" s="110" t="s">
        <v>235</v>
      </c>
      <c r="D74" s="111">
        <v>-210511.7</v>
      </c>
      <c r="E74" s="111">
        <v>-218208</v>
      </c>
      <c r="F74" s="111">
        <v>-233953</v>
      </c>
      <c r="G74" s="111">
        <v>-248969.4</v>
      </c>
      <c r="H74" s="111">
        <v>-215559</v>
      </c>
      <c r="I74" s="111">
        <v>-219810</v>
      </c>
      <c r="J74" s="111">
        <v>-216822</v>
      </c>
      <c r="K74" s="111">
        <v>-224587</v>
      </c>
      <c r="L74" s="111">
        <v>-216882.00539688591</v>
      </c>
      <c r="M74" s="111">
        <v>-212524.9851593115</v>
      </c>
      <c r="N74" s="111">
        <v>-216755.97617436899</v>
      </c>
      <c r="O74" s="111">
        <v>-217312.99996324553</v>
      </c>
      <c r="P74" s="111">
        <v>-200910</v>
      </c>
      <c r="Q74" s="111">
        <v>-221629.02670000002</v>
      </c>
      <c r="R74" s="111">
        <v>-226592.00425</v>
      </c>
      <c r="S74" s="111">
        <v>-235438</v>
      </c>
    </row>
    <row r="75" spans="1:19" x14ac:dyDescent="0.2">
      <c r="A75" s="215"/>
      <c r="B75" s="106" t="s">
        <v>220</v>
      </c>
      <c r="C75" s="107" t="s">
        <v>221</v>
      </c>
      <c r="D75" s="112">
        <v>1131</v>
      </c>
      <c r="E75" s="112">
        <v>985</v>
      </c>
      <c r="F75" s="112">
        <v>924</v>
      </c>
      <c r="G75" s="112">
        <v>851</v>
      </c>
      <c r="H75" s="112">
        <v>852</v>
      </c>
      <c r="I75" s="112">
        <v>857</v>
      </c>
      <c r="J75" s="112">
        <v>785</v>
      </c>
      <c r="K75" s="112">
        <v>820</v>
      </c>
      <c r="L75" s="112">
        <v>855.5</v>
      </c>
      <c r="M75" s="112">
        <v>852</v>
      </c>
      <c r="N75" s="112">
        <v>837</v>
      </c>
      <c r="O75" s="112">
        <v>775</v>
      </c>
      <c r="P75" s="112">
        <v>836</v>
      </c>
      <c r="Q75" s="112">
        <v>950</v>
      </c>
      <c r="R75" s="112">
        <v>845</v>
      </c>
      <c r="S75" s="112">
        <v>1191</v>
      </c>
    </row>
    <row r="76" spans="1:19" x14ac:dyDescent="0.2">
      <c r="A76" s="215"/>
      <c r="B76" s="113" t="s">
        <v>236</v>
      </c>
      <c r="C76" s="113" t="s">
        <v>237</v>
      </c>
      <c r="D76" s="114">
        <v>0.62411504504213389</v>
      </c>
      <c r="E76" s="114">
        <v>0.60986127474927443</v>
      </c>
      <c r="F76" s="114">
        <v>0.59618310557197962</v>
      </c>
      <c r="G76" s="114">
        <v>0.56574372904138159</v>
      </c>
      <c r="H76" s="114">
        <v>0.61062892169308336</v>
      </c>
      <c r="I76" s="114">
        <v>0.59818723355838455</v>
      </c>
      <c r="J76" s="114">
        <v>0.59806920211796133</v>
      </c>
      <c r="K76" s="114">
        <v>0.59311761871425839</v>
      </c>
      <c r="L76" s="114">
        <v>0.61432997984963233</v>
      </c>
      <c r="M76" s="114">
        <v>0.61551263347326002</v>
      </c>
      <c r="N76" s="114">
        <v>0.61600614589707059</v>
      </c>
      <c r="O76" s="114">
        <v>0.60939524668818579</v>
      </c>
      <c r="P76" s="114">
        <v>0.6446275119982664</v>
      </c>
      <c r="Q76" s="114">
        <v>0.61606950254789139</v>
      </c>
      <c r="R76" s="114">
        <v>0.61708720302868036</v>
      </c>
      <c r="S76" s="114">
        <v>0.6049331286998465</v>
      </c>
    </row>
    <row r="77" spans="1:19" ht="5.25" customHeight="1" x14ac:dyDescent="0.2">
      <c r="A77" s="215"/>
      <c r="B77" s="115"/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</row>
    <row r="78" spans="1:19" x14ac:dyDescent="0.2">
      <c r="A78" s="215"/>
      <c r="B78" s="94" t="s">
        <v>238</v>
      </c>
      <c r="C78" s="95" t="s">
        <v>191</v>
      </c>
      <c r="D78" s="118">
        <v>-216827</v>
      </c>
      <c r="E78" s="118">
        <v>-217275</v>
      </c>
      <c r="F78" s="118">
        <v>-229775</v>
      </c>
      <c r="G78" s="118">
        <v>-319145</v>
      </c>
      <c r="H78" s="118">
        <v>-222111</v>
      </c>
      <c r="I78" s="118">
        <v>-229060</v>
      </c>
      <c r="J78" s="118">
        <v>-245365</v>
      </c>
      <c r="K78" s="118">
        <v>-269869</v>
      </c>
      <c r="L78" s="118">
        <v>-255862.9843692189</v>
      </c>
      <c r="M78" s="118">
        <v>-252573.90584649998</v>
      </c>
      <c r="N78" s="118">
        <v>-284110.02655414998</v>
      </c>
      <c r="O78" s="118">
        <v>-280065.01070595882</v>
      </c>
      <c r="P78" s="118">
        <v>-266156</v>
      </c>
      <c r="Q78" s="118">
        <v>-263978</v>
      </c>
      <c r="R78" s="118">
        <v>-278550.98180000007</v>
      </c>
      <c r="S78" s="118">
        <v>-370882.02026999998</v>
      </c>
    </row>
    <row r="79" spans="1:19" x14ac:dyDescent="0.2">
      <c r="A79" s="215"/>
      <c r="B79" s="101" t="s">
        <v>14</v>
      </c>
      <c r="C79" s="101" t="s">
        <v>15</v>
      </c>
      <c r="D79" s="119">
        <v>-67857</v>
      </c>
      <c r="E79" s="119">
        <v>-68584</v>
      </c>
      <c r="F79" s="119">
        <v>-74117</v>
      </c>
      <c r="G79" s="119">
        <v>-82098</v>
      </c>
      <c r="H79" s="119">
        <v>-74797</v>
      </c>
      <c r="I79" s="119">
        <v>-77592</v>
      </c>
      <c r="J79" s="119">
        <v>-82239</v>
      </c>
      <c r="K79" s="119">
        <v>-91918</v>
      </c>
      <c r="L79" s="119">
        <v>-85921.970986425004</v>
      </c>
      <c r="M79" s="119">
        <v>-85978.981273399986</v>
      </c>
      <c r="N79" s="119">
        <v>-92318.036553649988</v>
      </c>
      <c r="O79" s="119">
        <v>-92873.955370024996</v>
      </c>
      <c r="P79" s="119">
        <v>-91804</v>
      </c>
      <c r="Q79" s="119">
        <v>-97255</v>
      </c>
      <c r="R79" s="119">
        <v>-101990</v>
      </c>
      <c r="S79" s="119">
        <v>-105546</v>
      </c>
    </row>
    <row r="80" spans="1:19" x14ac:dyDescent="0.2">
      <c r="A80" s="215"/>
      <c r="B80" s="120" t="s">
        <v>192</v>
      </c>
      <c r="C80" s="120" t="s">
        <v>193</v>
      </c>
      <c r="D80" s="119">
        <v>-97036</v>
      </c>
      <c r="E80" s="119">
        <v>-99832</v>
      </c>
      <c r="F80" s="119">
        <v>-104028</v>
      </c>
      <c r="G80" s="119">
        <v>-104862</v>
      </c>
      <c r="H80" s="119">
        <v>-93694</v>
      </c>
      <c r="I80" s="119">
        <v>-97784.000000000015</v>
      </c>
      <c r="J80" s="119">
        <v>-96655</v>
      </c>
      <c r="K80" s="119">
        <v>-102353</v>
      </c>
      <c r="L80" s="119">
        <v>-105197.98845279388</v>
      </c>
      <c r="M80" s="119">
        <v>-106157.9137031</v>
      </c>
      <c r="N80" s="119">
        <v>-111906.04749049999</v>
      </c>
      <c r="O80" s="119">
        <v>-108356.97148228051</v>
      </c>
      <c r="P80" s="119">
        <v>-104084</v>
      </c>
      <c r="Q80" s="119">
        <v>-103507</v>
      </c>
      <c r="R80" s="119">
        <v>-106809.9818000001</v>
      </c>
      <c r="S80" s="119">
        <v>-110383.02027000001</v>
      </c>
    </row>
    <row r="81" spans="1:19" x14ac:dyDescent="0.2">
      <c r="A81" s="215"/>
      <c r="B81" s="120" t="s">
        <v>194</v>
      </c>
      <c r="C81" s="120" t="s">
        <v>195</v>
      </c>
      <c r="D81" s="119">
        <v>-46838</v>
      </c>
      <c r="E81" s="119">
        <v>-45819</v>
      </c>
      <c r="F81" s="119">
        <v>-52173</v>
      </c>
      <c r="G81" s="119">
        <v>-112769</v>
      </c>
      <c r="H81" s="119">
        <v>-48149</v>
      </c>
      <c r="I81" s="119">
        <v>-48602</v>
      </c>
      <c r="J81" s="119">
        <v>-53057</v>
      </c>
      <c r="K81" s="119">
        <v>-73900</v>
      </c>
      <c r="L81" s="119">
        <v>-52631</v>
      </c>
      <c r="M81" s="119">
        <v>-51082</v>
      </c>
      <c r="N81" s="119">
        <v>-56326</v>
      </c>
      <c r="O81" s="119">
        <v>-55360</v>
      </c>
      <c r="P81" s="119">
        <v>-45828.999999999993</v>
      </c>
      <c r="Q81" s="119">
        <v>-48551.999999999993</v>
      </c>
      <c r="R81" s="119">
        <v>-47405</v>
      </c>
      <c r="S81" s="119">
        <v>-51342</v>
      </c>
    </row>
    <row r="82" spans="1:19" x14ac:dyDescent="0.2">
      <c r="A82" s="215"/>
      <c r="B82" s="120" t="s">
        <v>196</v>
      </c>
      <c r="C82" s="120" t="s">
        <v>197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-3944</v>
      </c>
      <c r="M82" s="119">
        <v>-4397</v>
      </c>
      <c r="N82" s="119">
        <v>-13183</v>
      </c>
      <c r="O82" s="119">
        <v>-12522</v>
      </c>
      <c r="P82" s="119">
        <v>-14149</v>
      </c>
      <c r="Q82" s="119">
        <v>-11108</v>
      </c>
      <c r="R82" s="119">
        <v>-8716</v>
      </c>
      <c r="S82" s="119">
        <v>-16604</v>
      </c>
    </row>
    <row r="83" spans="1:19" x14ac:dyDescent="0.2">
      <c r="A83" s="215"/>
      <c r="B83" s="120" t="s">
        <v>198</v>
      </c>
      <c r="C83" s="120" t="s">
        <v>199</v>
      </c>
      <c r="D83" s="119">
        <v>-10024</v>
      </c>
      <c r="E83" s="119">
        <v>-8869</v>
      </c>
      <c r="F83" s="119">
        <v>-8601</v>
      </c>
      <c r="G83" s="119">
        <v>-11297</v>
      </c>
      <c r="H83" s="119">
        <v>-7653</v>
      </c>
      <c r="I83" s="119">
        <v>-7300</v>
      </c>
      <c r="J83" s="119">
        <v>-25619</v>
      </c>
      <c r="K83" s="119">
        <v>-8625</v>
      </c>
      <c r="L83" s="119">
        <v>-8833.0249300000105</v>
      </c>
      <c r="M83" s="119">
        <v>-7915.0134600000001</v>
      </c>
      <c r="N83" s="119">
        <v>-9424.9718099999991</v>
      </c>
      <c r="O83" s="119">
        <v>-10522.047470000001</v>
      </c>
      <c r="P83" s="119">
        <v>-12691</v>
      </c>
      <c r="Q83" s="119">
        <v>-11097</v>
      </c>
      <c r="R83" s="119">
        <v>-12071</v>
      </c>
      <c r="S83" s="119">
        <v>-7505</v>
      </c>
    </row>
    <row r="84" spans="1:19" x14ac:dyDescent="0.2">
      <c r="A84" s="215"/>
      <c r="B84" s="120" t="s">
        <v>224</v>
      </c>
      <c r="C84" s="120" t="s">
        <v>225</v>
      </c>
      <c r="D84" s="119">
        <v>4753</v>
      </c>
      <c r="E84" s="119">
        <v>5489</v>
      </c>
      <c r="F84" s="119">
        <v>4506</v>
      </c>
      <c r="G84" s="119">
        <v>1243</v>
      </c>
      <c r="H84" s="119">
        <v>1709</v>
      </c>
      <c r="I84" s="119">
        <v>2509</v>
      </c>
      <c r="J84" s="119">
        <v>3081</v>
      </c>
      <c r="K84" s="119">
        <v>3340</v>
      </c>
      <c r="L84" s="119">
        <v>2637</v>
      </c>
      <c r="M84" s="119">
        <v>1954</v>
      </c>
      <c r="N84" s="119">
        <v>0</v>
      </c>
      <c r="O84" s="119">
        <v>1684</v>
      </c>
      <c r="P84" s="119">
        <v>1639</v>
      </c>
      <c r="Q84" s="119">
        <v>2307</v>
      </c>
      <c r="R84" s="119">
        <v>1818</v>
      </c>
      <c r="S84" s="119">
        <v>2037</v>
      </c>
    </row>
    <row r="85" spans="1:19" x14ac:dyDescent="0.2">
      <c r="A85" s="215"/>
      <c r="B85" s="121" t="s">
        <v>200</v>
      </c>
      <c r="C85" s="121" t="s">
        <v>201</v>
      </c>
      <c r="D85" s="122">
        <v>174.99999999999994</v>
      </c>
      <c r="E85" s="122">
        <v>340</v>
      </c>
      <c r="F85" s="122">
        <v>4638</v>
      </c>
      <c r="G85" s="122">
        <v>-9362</v>
      </c>
      <c r="H85" s="122">
        <v>473</v>
      </c>
      <c r="I85" s="122">
        <v>-291</v>
      </c>
      <c r="J85" s="122">
        <v>9124</v>
      </c>
      <c r="K85" s="122">
        <v>3587</v>
      </c>
      <c r="L85" s="122">
        <v>-1972</v>
      </c>
      <c r="M85" s="122">
        <v>1003.0025899999998</v>
      </c>
      <c r="N85" s="122">
        <v>-951.97070000000588</v>
      </c>
      <c r="O85" s="122">
        <v>-2114.0363836533052</v>
      </c>
      <c r="P85" s="122">
        <v>762</v>
      </c>
      <c r="Q85" s="122">
        <v>5234</v>
      </c>
      <c r="R85" s="122">
        <v>-3377</v>
      </c>
      <c r="S85" s="122">
        <v>-81539</v>
      </c>
    </row>
    <row r="86" spans="1:19" x14ac:dyDescent="0.2">
      <c r="A86" s="215"/>
      <c r="B86" s="123" t="s">
        <v>37</v>
      </c>
      <c r="C86" s="123" t="s">
        <v>37</v>
      </c>
      <c r="D86" s="124">
        <v>130826.29999999999</v>
      </c>
      <c r="E86" s="124">
        <v>122286</v>
      </c>
      <c r="F86" s="124">
        <v>114262</v>
      </c>
      <c r="G86" s="124">
        <v>4100.5999999999767</v>
      </c>
      <c r="H86" s="124">
        <v>114602</v>
      </c>
      <c r="I86" s="124">
        <v>96900</v>
      </c>
      <c r="J86" s="124">
        <v>76096</v>
      </c>
      <c r="K86" s="124">
        <v>56319</v>
      </c>
      <c r="L86" s="124">
        <v>88243.510233895184</v>
      </c>
      <c r="M86" s="124">
        <v>86286.113684188487</v>
      </c>
      <c r="N86" s="124">
        <v>62268.997271481028</v>
      </c>
      <c r="O86" s="124">
        <v>57763.002870795608</v>
      </c>
      <c r="P86" s="124">
        <v>96768</v>
      </c>
      <c r="Q86" s="124">
        <v>90131.973299999954</v>
      </c>
      <c r="R86" s="124">
        <v>85254.011259999825</v>
      </c>
      <c r="S86" s="124">
        <v>-12199.020269999979</v>
      </c>
    </row>
    <row r="87" spans="1:19" x14ac:dyDescent="0.2">
      <c r="A87" s="215"/>
      <c r="B87" s="125" t="s">
        <v>202</v>
      </c>
      <c r="C87" s="126" t="s">
        <v>203</v>
      </c>
      <c r="D87" s="127">
        <v>0.23486232438235366</v>
      </c>
      <c r="E87" s="127">
        <v>0.21962915601023017</v>
      </c>
      <c r="F87" s="127">
        <v>0.19800508087463131</v>
      </c>
      <c r="G87" s="127">
        <v>7.1768609852912975E-3</v>
      </c>
      <c r="H87" s="127">
        <v>0.20783069166878243</v>
      </c>
      <c r="I87" s="127">
        <v>0.17782655212850493</v>
      </c>
      <c r="J87" s="127">
        <v>0.14157448027713593</v>
      </c>
      <c r="K87" s="127">
        <v>0.10240656053677119</v>
      </c>
      <c r="L87" s="127">
        <v>0.15754028102949688</v>
      </c>
      <c r="M87" s="127">
        <v>0.15673195421367225</v>
      </c>
      <c r="N87" s="127">
        <v>0.11074020763275172</v>
      </c>
      <c r="O87" s="127">
        <v>0.104196508191294</v>
      </c>
      <c r="P87" s="127">
        <v>0.17187982905800731</v>
      </c>
      <c r="Q87" s="127">
        <v>0.1568087999248419</v>
      </c>
      <c r="R87" s="127">
        <v>0.14460812896741204</v>
      </c>
      <c r="S87" s="127">
        <v>-2.0574132309041503E-2</v>
      </c>
    </row>
    <row r="88" spans="1:19" ht="6.75" customHeight="1" x14ac:dyDescent="0.2">
      <c r="A88" s="215"/>
      <c r="B88" s="128"/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1:19" x14ac:dyDescent="0.2">
      <c r="A89" s="215"/>
      <c r="B89" s="130" t="s">
        <v>204</v>
      </c>
      <c r="C89" s="130" t="s">
        <v>205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</row>
    <row r="90" spans="1:19" x14ac:dyDescent="0.2">
      <c r="A90" s="215"/>
      <c r="B90" s="132" t="s">
        <v>226</v>
      </c>
      <c r="C90" s="132" t="s">
        <v>227</v>
      </c>
      <c r="D90" s="119">
        <f>D53</f>
        <v>0</v>
      </c>
      <c r="E90" s="119">
        <f t="shared" ref="E90:G90" si="5">E53</f>
        <v>0</v>
      </c>
      <c r="F90" s="119">
        <f t="shared" si="5"/>
        <v>0</v>
      </c>
      <c r="G90" s="119">
        <f t="shared" si="5"/>
        <v>2536</v>
      </c>
      <c r="H90" s="119">
        <f t="shared" ref="H90:K90" si="6">H53</f>
        <v>0</v>
      </c>
      <c r="I90" s="119">
        <f t="shared" si="6"/>
        <v>0</v>
      </c>
      <c r="J90" s="119">
        <f t="shared" si="6"/>
        <v>0</v>
      </c>
      <c r="K90" s="119">
        <f t="shared" si="6"/>
        <v>0</v>
      </c>
      <c r="L90" s="119">
        <v>0</v>
      </c>
      <c r="M90" s="119">
        <v>0</v>
      </c>
      <c r="N90" s="119">
        <v>0</v>
      </c>
      <c r="O90" s="119">
        <v>0</v>
      </c>
      <c r="P90" s="119">
        <v>0</v>
      </c>
      <c r="Q90" s="119">
        <v>0</v>
      </c>
      <c r="R90" s="119">
        <v>0</v>
      </c>
      <c r="S90" s="119">
        <v>87023.3074713565</v>
      </c>
    </row>
    <row r="91" spans="1:19" x14ac:dyDescent="0.2">
      <c r="A91" s="215"/>
      <c r="B91" s="133" t="s">
        <v>212</v>
      </c>
      <c r="C91" s="133" t="s">
        <v>213</v>
      </c>
      <c r="D91" s="119">
        <f>D29</f>
        <v>0</v>
      </c>
      <c r="E91" s="119">
        <f t="shared" ref="E91:G91" si="7">E29</f>
        <v>0</v>
      </c>
      <c r="F91" s="119">
        <f t="shared" si="7"/>
        <v>0</v>
      </c>
      <c r="G91" s="119">
        <f t="shared" si="7"/>
        <v>0</v>
      </c>
      <c r="H91" s="119">
        <f t="shared" ref="H91:K91" si="8">H29</f>
        <v>0</v>
      </c>
      <c r="I91" s="119">
        <f t="shared" si="8"/>
        <v>0</v>
      </c>
      <c r="J91" s="119">
        <f t="shared" si="8"/>
        <v>0</v>
      </c>
      <c r="K91" s="119">
        <f t="shared" si="8"/>
        <v>0</v>
      </c>
      <c r="L91" s="119">
        <v>0</v>
      </c>
      <c r="M91" s="119">
        <v>0</v>
      </c>
      <c r="N91" s="119">
        <v>0</v>
      </c>
      <c r="O91" s="119">
        <v>0</v>
      </c>
      <c r="P91" s="119">
        <v>0</v>
      </c>
      <c r="Q91" s="119">
        <v>0</v>
      </c>
      <c r="R91" s="119">
        <v>4250</v>
      </c>
      <c r="S91" s="119">
        <v>1015</v>
      </c>
    </row>
    <row r="92" spans="1:19" x14ac:dyDescent="0.2">
      <c r="A92" s="215"/>
      <c r="B92" s="133" t="s">
        <v>316</v>
      </c>
      <c r="C92" s="133" t="s">
        <v>317</v>
      </c>
      <c r="D92" s="119">
        <f>D55</f>
        <v>0</v>
      </c>
      <c r="E92" s="119">
        <f t="shared" ref="E92:G92" si="9">E55</f>
        <v>0</v>
      </c>
      <c r="F92" s="119">
        <f t="shared" si="9"/>
        <v>5056</v>
      </c>
      <c r="G92" s="119">
        <f t="shared" si="9"/>
        <v>5895</v>
      </c>
      <c r="H92" s="119">
        <f t="shared" ref="H92:K92" si="10">H55</f>
        <v>0</v>
      </c>
      <c r="I92" s="119">
        <f t="shared" si="10"/>
        <v>0</v>
      </c>
      <c r="J92" s="119">
        <f t="shared" si="10"/>
        <v>0</v>
      </c>
      <c r="K92" s="119">
        <f t="shared" si="10"/>
        <v>0</v>
      </c>
      <c r="L92" s="119"/>
      <c r="M92" s="119"/>
      <c r="N92" s="119"/>
      <c r="O92" s="119"/>
      <c r="P92" s="119"/>
      <c r="Q92" s="119"/>
      <c r="R92" s="119"/>
      <c r="S92" s="119"/>
    </row>
    <row r="93" spans="1:19" x14ac:dyDescent="0.2">
      <c r="A93" s="215"/>
      <c r="B93" s="133" t="s">
        <v>210</v>
      </c>
      <c r="C93" s="133" t="s">
        <v>211</v>
      </c>
      <c r="D93" s="119">
        <f>D28+D57</f>
        <v>0</v>
      </c>
      <c r="E93" s="119">
        <f t="shared" ref="E93:G93" si="11">E28+E57</f>
        <v>0</v>
      </c>
      <c r="F93" s="119">
        <f t="shared" si="11"/>
        <v>-6388</v>
      </c>
      <c r="G93" s="119">
        <f t="shared" si="11"/>
        <v>59022</v>
      </c>
      <c r="H93" s="119">
        <f t="shared" ref="H93:K93" si="12">H28+H57</f>
        <v>0</v>
      </c>
      <c r="I93" s="119">
        <f t="shared" si="12"/>
        <v>0</v>
      </c>
      <c r="J93" s="119">
        <f t="shared" si="12"/>
        <v>8012</v>
      </c>
      <c r="K93" s="119">
        <f t="shared" si="12"/>
        <v>0</v>
      </c>
      <c r="L93" s="119">
        <v>0</v>
      </c>
      <c r="M93" s="119">
        <v>-4288</v>
      </c>
      <c r="N93" s="119">
        <v>0</v>
      </c>
      <c r="O93" s="119">
        <v>0</v>
      </c>
      <c r="P93" s="119">
        <v>0</v>
      </c>
      <c r="Q93" s="119">
        <v>-5282</v>
      </c>
      <c r="R93" s="119">
        <v>0</v>
      </c>
      <c r="S93" s="119">
        <v>-724</v>
      </c>
    </row>
    <row r="94" spans="1:19" x14ac:dyDescent="0.2">
      <c r="A94" s="215"/>
      <c r="B94" s="133" t="s">
        <v>314</v>
      </c>
      <c r="C94" s="133" t="s">
        <v>315</v>
      </c>
      <c r="D94" s="119">
        <f>D56</f>
        <v>0</v>
      </c>
      <c r="E94" s="119">
        <f t="shared" ref="E94:G94" si="13">E56</f>
        <v>0</v>
      </c>
      <c r="F94" s="119">
        <f t="shared" si="13"/>
        <v>0</v>
      </c>
      <c r="G94" s="119">
        <f t="shared" si="13"/>
        <v>2053</v>
      </c>
      <c r="H94" s="119">
        <f t="shared" ref="H94:K94" si="14">H56</f>
        <v>0</v>
      </c>
      <c r="I94" s="119">
        <f t="shared" si="14"/>
        <v>0</v>
      </c>
      <c r="J94" s="119">
        <f t="shared" si="14"/>
        <v>2376</v>
      </c>
      <c r="K94" s="119">
        <f t="shared" si="14"/>
        <v>0</v>
      </c>
      <c r="L94" s="119"/>
      <c r="M94" s="119"/>
      <c r="N94" s="119"/>
      <c r="O94" s="119"/>
      <c r="P94" s="119"/>
      <c r="Q94" s="119"/>
      <c r="R94" s="119"/>
      <c r="S94" s="119"/>
    </row>
    <row r="95" spans="1:19" x14ac:dyDescent="0.2">
      <c r="A95" s="215"/>
      <c r="B95" s="134" t="s">
        <v>208</v>
      </c>
      <c r="C95" s="133" t="s">
        <v>209</v>
      </c>
      <c r="D95" s="135">
        <f>D27+D54</f>
        <v>0</v>
      </c>
      <c r="E95" s="135">
        <f t="shared" ref="E95:G95" si="15">E27+E54</f>
        <v>0</v>
      </c>
      <c r="F95" s="135">
        <f t="shared" si="15"/>
        <v>4112</v>
      </c>
      <c r="G95" s="135">
        <f t="shared" si="15"/>
        <v>11396</v>
      </c>
      <c r="H95" s="135">
        <f t="shared" ref="H95:K95" si="16">H27+H54</f>
        <v>0</v>
      </c>
      <c r="I95" s="135">
        <f t="shared" si="16"/>
        <v>0</v>
      </c>
      <c r="J95" s="135">
        <f t="shared" si="16"/>
        <v>0</v>
      </c>
      <c r="K95" s="135">
        <f t="shared" si="16"/>
        <v>4423</v>
      </c>
      <c r="L95" s="135">
        <v>0</v>
      </c>
      <c r="M95" s="135">
        <v>0</v>
      </c>
      <c r="N95" s="135">
        <v>0</v>
      </c>
      <c r="O95" s="135">
        <v>10069</v>
      </c>
      <c r="P95" s="135">
        <v>0</v>
      </c>
      <c r="Q95" s="135">
        <v>0</v>
      </c>
      <c r="R95" s="135">
        <v>0</v>
      </c>
      <c r="S95" s="135">
        <v>2270</v>
      </c>
    </row>
    <row r="96" spans="1:19" x14ac:dyDescent="0.2">
      <c r="A96" s="215"/>
      <c r="B96" s="134" t="s">
        <v>206</v>
      </c>
      <c r="C96" s="133" t="s">
        <v>207</v>
      </c>
      <c r="D96" s="135">
        <f>D26+D58</f>
        <v>0</v>
      </c>
      <c r="E96" s="135">
        <f t="shared" ref="E96:G96" si="17">E26+E58</f>
        <v>0</v>
      </c>
      <c r="F96" s="135">
        <f t="shared" si="17"/>
        <v>0</v>
      </c>
      <c r="G96" s="135">
        <f t="shared" si="17"/>
        <v>0</v>
      </c>
      <c r="H96" s="135">
        <f t="shared" ref="H96:K96" si="18">H26+H58</f>
        <v>0</v>
      </c>
      <c r="I96" s="135">
        <f t="shared" si="18"/>
        <v>0</v>
      </c>
      <c r="J96" s="135">
        <f t="shared" si="18"/>
        <v>0</v>
      </c>
      <c r="K96" s="135">
        <f t="shared" si="18"/>
        <v>0</v>
      </c>
      <c r="L96" s="135">
        <v>1880</v>
      </c>
      <c r="M96" s="135">
        <v>0</v>
      </c>
      <c r="N96" s="135">
        <v>0</v>
      </c>
      <c r="O96" s="135">
        <v>1275</v>
      </c>
      <c r="P96" s="135">
        <v>0</v>
      </c>
      <c r="Q96" s="135">
        <v>824</v>
      </c>
      <c r="R96" s="135">
        <v>0</v>
      </c>
      <c r="S96" s="135">
        <v>0</v>
      </c>
    </row>
    <row r="97" spans="1:19" x14ac:dyDescent="0.2">
      <c r="A97" s="215"/>
      <c r="B97" s="136" t="s">
        <v>214</v>
      </c>
      <c r="C97" s="137" t="s">
        <v>215</v>
      </c>
      <c r="D97" s="138">
        <f>D86+SUM(D90:D96)</f>
        <v>130826.29999999999</v>
      </c>
      <c r="E97" s="138">
        <f t="shared" ref="E97:S97" si="19">E86+SUM(E90:E96)</f>
        <v>122286</v>
      </c>
      <c r="F97" s="138">
        <f t="shared" si="19"/>
        <v>117042</v>
      </c>
      <c r="G97" s="138">
        <f t="shared" si="19"/>
        <v>85002.599999999977</v>
      </c>
      <c r="H97" s="138">
        <f t="shared" si="19"/>
        <v>114602</v>
      </c>
      <c r="I97" s="138">
        <f t="shared" si="19"/>
        <v>96900</v>
      </c>
      <c r="J97" s="138">
        <f t="shared" si="19"/>
        <v>86484</v>
      </c>
      <c r="K97" s="138">
        <f t="shared" si="19"/>
        <v>60742</v>
      </c>
      <c r="L97" s="138">
        <f t="shared" si="19"/>
        <v>90123.510233895184</v>
      </c>
      <c r="M97" s="138">
        <f t="shared" si="19"/>
        <v>81998.113684188487</v>
      </c>
      <c r="N97" s="138">
        <f t="shared" si="19"/>
        <v>62268.997271481028</v>
      </c>
      <c r="O97" s="138">
        <f t="shared" si="19"/>
        <v>69107.002870795608</v>
      </c>
      <c r="P97" s="138">
        <f t="shared" si="19"/>
        <v>96768</v>
      </c>
      <c r="Q97" s="138">
        <f t="shared" si="19"/>
        <v>85673.973299999954</v>
      </c>
      <c r="R97" s="138">
        <f t="shared" si="19"/>
        <v>89504.011259999825</v>
      </c>
      <c r="S97" s="138">
        <f t="shared" si="19"/>
        <v>77385.287201356521</v>
      </c>
    </row>
    <row r="98" spans="1:19" x14ac:dyDescent="0.2">
      <c r="A98" s="216"/>
      <c r="B98" s="139" t="s">
        <v>216</v>
      </c>
      <c r="C98" s="140" t="s">
        <v>217</v>
      </c>
      <c r="D98" s="141">
        <f>D97/D64</f>
        <v>0.23486232438235366</v>
      </c>
      <c r="E98" s="141">
        <f t="shared" ref="E98:S98" si="20">E97/E64</f>
        <v>0.21962915601023017</v>
      </c>
      <c r="F98" s="141">
        <f t="shared" si="20"/>
        <v>0.20282255409259947</v>
      </c>
      <c r="G98" s="141">
        <f t="shared" si="20"/>
        <v>0.14877136116381148</v>
      </c>
      <c r="H98" s="141">
        <f t="shared" si="20"/>
        <v>0.20783069166878243</v>
      </c>
      <c r="I98" s="141">
        <f t="shared" si="20"/>
        <v>0.17782655212850493</v>
      </c>
      <c r="J98" s="141">
        <f t="shared" si="20"/>
        <v>0.16090106381791189</v>
      </c>
      <c r="K98" s="141">
        <f t="shared" si="20"/>
        <v>0.11044903673936958</v>
      </c>
      <c r="L98" s="141">
        <f t="shared" si="20"/>
        <v>0.16089662675453006</v>
      </c>
      <c r="M98" s="141">
        <f t="shared" si="20"/>
        <v>0.14894313871401926</v>
      </c>
      <c r="N98" s="141">
        <f t="shared" si="20"/>
        <v>0.11074020763275172</v>
      </c>
      <c r="O98" s="141">
        <f t="shared" si="20"/>
        <v>0.12465952310009212</v>
      </c>
      <c r="P98" s="141">
        <f t="shared" si="20"/>
        <v>0.17187982905800731</v>
      </c>
      <c r="Q98" s="141">
        <f t="shared" si="20"/>
        <v>0.14905291037232785</v>
      </c>
      <c r="R98" s="141">
        <f t="shared" si="20"/>
        <v>0.15181699267984428</v>
      </c>
      <c r="S98" s="141">
        <f t="shared" si="20"/>
        <v>0.13051336110730866</v>
      </c>
    </row>
  </sheetData>
  <mergeCells count="3">
    <mergeCell ref="A3:A31"/>
    <mergeCell ref="A34:A60"/>
    <mergeCell ref="A63:A98"/>
  </mergeCells>
  <pageMargins left="0.23622047244094491" right="0.23622047244094491" top="0.74803149606299213" bottom="0.74803149606299213" header="0.31496062992125984" footer="0.31496062992125984"/>
  <pageSetup paperSize="9" scal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showGridLines="0" zoomScale="80" zoomScaleNormal="80" workbookViewId="0">
      <selection activeCell="C15" sqref="C15"/>
    </sheetView>
  </sheetViews>
  <sheetFormatPr defaultColWidth="11.140625" defaultRowHeight="16.5" x14ac:dyDescent="0.3"/>
  <cols>
    <col min="1" max="1" width="43.85546875" style="142" bestFit="1" customWidth="1"/>
    <col min="2" max="2" width="35.140625" style="142" customWidth="1"/>
    <col min="3" max="12" width="11" style="146" customWidth="1"/>
    <col min="13" max="16384" width="11.140625" style="142"/>
  </cols>
  <sheetData>
    <row r="2" spans="1:14" ht="35.25" x14ac:dyDescent="0.5">
      <c r="C2" s="143" t="s">
        <v>0</v>
      </c>
      <c r="D2" s="144"/>
      <c r="E2" s="144"/>
      <c r="F2" s="144"/>
      <c r="G2" s="144"/>
      <c r="H2" s="144"/>
      <c r="I2" s="144"/>
      <c r="J2" s="144"/>
      <c r="K2" s="144"/>
      <c r="L2" s="144"/>
    </row>
    <row r="3" spans="1:14" ht="35.25" x14ac:dyDescent="0.5">
      <c r="C3" s="145" t="s">
        <v>1</v>
      </c>
      <c r="D3" s="144"/>
      <c r="E3" s="144"/>
      <c r="F3" s="144"/>
      <c r="G3" s="144"/>
      <c r="H3" s="144"/>
      <c r="I3" s="144"/>
      <c r="J3" s="144"/>
      <c r="K3" s="144"/>
      <c r="L3" s="144"/>
    </row>
    <row r="4" spans="1:14" x14ac:dyDescent="0.3">
      <c r="A4" s="142" t="s">
        <v>2</v>
      </c>
      <c r="B4" s="142" t="s">
        <v>3</v>
      </c>
    </row>
    <row r="5" spans="1:14" s="149" customFormat="1" ht="25.5" x14ac:dyDescent="0.25">
      <c r="A5" s="147" t="s">
        <v>4</v>
      </c>
      <c r="B5" s="147" t="s">
        <v>5</v>
      </c>
      <c r="C5" s="148" t="s">
        <v>6</v>
      </c>
      <c r="D5" s="148" t="s">
        <v>7</v>
      </c>
      <c r="E5" s="148" t="s">
        <v>8</v>
      </c>
      <c r="F5" s="148" t="s">
        <v>39</v>
      </c>
      <c r="G5" s="148" t="s">
        <v>247</v>
      </c>
      <c r="H5" s="148" t="s">
        <v>248</v>
      </c>
      <c r="I5" s="148" t="s">
        <v>318</v>
      </c>
      <c r="J5" s="148" t="s">
        <v>319</v>
      </c>
      <c r="K5" s="148" t="s">
        <v>326</v>
      </c>
      <c r="L5" s="148" t="s">
        <v>327</v>
      </c>
      <c r="M5" s="148" t="s">
        <v>340</v>
      </c>
      <c r="N5" s="148" t="s">
        <v>342</v>
      </c>
    </row>
    <row r="6" spans="1:14" s="152" customFormat="1" ht="6" customHeight="1" x14ac:dyDescent="0.3">
      <c r="A6" s="150"/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s="156" customFormat="1" x14ac:dyDescent="0.3">
      <c r="A7" s="153" t="s">
        <v>249</v>
      </c>
      <c r="B7" s="154" t="s">
        <v>264</v>
      </c>
      <c r="C7" s="155">
        <f t="shared" ref="C7:M7" si="0">C9+C11+C15</f>
        <v>518988</v>
      </c>
      <c r="D7" s="155">
        <f t="shared" si="0"/>
        <v>518276</v>
      </c>
      <c r="E7" s="155">
        <f t="shared" si="0"/>
        <v>535162</v>
      </c>
      <c r="F7" s="155">
        <f t="shared" si="0"/>
        <v>538734.33178000001</v>
      </c>
      <c r="G7" s="155">
        <f t="shared" si="0"/>
        <v>563587</v>
      </c>
      <c r="H7" s="155">
        <f t="shared" si="0"/>
        <v>564002</v>
      </c>
      <c r="I7" s="155">
        <f t="shared" si="0"/>
        <v>575243</v>
      </c>
      <c r="J7" s="155">
        <f t="shared" si="0"/>
        <v>579292</v>
      </c>
      <c r="K7" s="155">
        <f t="shared" si="0"/>
        <v>601418</v>
      </c>
      <c r="L7" s="155">
        <f t="shared" si="0"/>
        <v>627399</v>
      </c>
      <c r="M7" s="155">
        <f t="shared" si="0"/>
        <v>677766</v>
      </c>
      <c r="N7" s="155">
        <f>N9+N11+N15</f>
        <v>689494</v>
      </c>
    </row>
    <row r="8" spans="1:14" s="159" customFormat="1" ht="6.75" customHeight="1" x14ac:dyDescent="0.3">
      <c r="A8" s="157"/>
      <c r="B8" s="158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s="160" customFormat="1" x14ac:dyDescent="0.3">
      <c r="A9" s="153" t="s">
        <v>179</v>
      </c>
      <c r="B9" s="154" t="s">
        <v>180</v>
      </c>
      <c r="C9" s="155">
        <v>378743</v>
      </c>
      <c r="D9" s="155">
        <v>382279</v>
      </c>
      <c r="E9" s="155">
        <v>390215</v>
      </c>
      <c r="F9" s="155">
        <v>395955.33178000001</v>
      </c>
      <c r="G9" s="155">
        <v>416140</v>
      </c>
      <c r="H9" s="155">
        <v>428542</v>
      </c>
      <c r="I9" s="155">
        <v>437819</v>
      </c>
      <c r="J9" s="155">
        <v>446717</v>
      </c>
      <c r="K9" s="155">
        <v>470542</v>
      </c>
      <c r="L9" s="155">
        <v>484704</v>
      </c>
      <c r="M9" s="155">
        <v>490793</v>
      </c>
      <c r="N9" s="155">
        <v>508054</v>
      </c>
    </row>
    <row r="10" spans="1:14" s="152" customFormat="1" ht="3.75" customHeight="1" x14ac:dyDescent="0.3">
      <c r="A10" s="157"/>
      <c r="B10" s="158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s="160" customFormat="1" x14ac:dyDescent="0.3">
      <c r="A11" s="153" t="s">
        <v>181</v>
      </c>
      <c r="B11" s="154" t="s">
        <v>182</v>
      </c>
      <c r="C11" s="155">
        <f t="shared" ref="C11" si="1">SUM(C12:C13)</f>
        <v>140245</v>
      </c>
      <c r="D11" s="155">
        <f t="shared" ref="D11" si="2">SUM(D12:D13)</f>
        <v>135997</v>
      </c>
      <c r="E11" s="155">
        <f t="shared" ref="E11" si="3">SUM(E12:E13)</f>
        <v>144947</v>
      </c>
      <c r="F11" s="155">
        <f t="shared" ref="F11" si="4">SUM(F12:F13)</f>
        <v>142779</v>
      </c>
      <c r="G11" s="155">
        <f t="shared" ref="G11" si="5">SUM(G12:G13)</f>
        <v>147447</v>
      </c>
      <c r="H11" s="155">
        <f t="shared" ref="H11" si="6">SUM(H12:H13)</f>
        <v>135460</v>
      </c>
      <c r="I11" s="155">
        <f t="shared" ref="I11" si="7">SUM(I12:I13)</f>
        <v>137424</v>
      </c>
      <c r="J11" s="155">
        <f t="shared" ref="J11" si="8">SUM(J12:J13)</f>
        <v>132575</v>
      </c>
      <c r="K11" s="155">
        <f t="shared" ref="K11" si="9">SUM(K12:K13)</f>
        <v>130876</v>
      </c>
      <c r="L11" s="155">
        <f t="shared" ref="L11" si="10">SUM(L12:L13)</f>
        <v>116031</v>
      </c>
      <c r="M11" s="155">
        <f t="shared" ref="M11" si="11">SUM(M12:M13)</f>
        <v>138416</v>
      </c>
      <c r="N11" s="155">
        <f t="shared" ref="N11" si="12">SUM(N12:N13)</f>
        <v>128543</v>
      </c>
    </row>
    <row r="12" spans="1:14" s="152" customFormat="1" x14ac:dyDescent="0.3">
      <c r="A12" s="157" t="s">
        <v>183</v>
      </c>
      <c r="B12" s="158" t="s">
        <v>12</v>
      </c>
      <c r="C12" s="161">
        <v>56060</v>
      </c>
      <c r="D12" s="161">
        <v>37498</v>
      </c>
      <c r="E12" s="161">
        <v>45672</v>
      </c>
      <c r="F12" s="161">
        <v>38493</v>
      </c>
      <c r="G12" s="161">
        <v>57801</v>
      </c>
      <c r="H12" s="161">
        <v>49121</v>
      </c>
      <c r="I12" s="161">
        <v>54174</v>
      </c>
      <c r="J12" s="161">
        <v>52819</v>
      </c>
      <c r="K12" s="161">
        <v>58280</v>
      </c>
      <c r="L12" s="161">
        <v>47111</v>
      </c>
      <c r="M12" s="161">
        <v>63529</v>
      </c>
      <c r="N12" s="161">
        <v>53113</v>
      </c>
    </row>
    <row r="13" spans="1:14" s="152" customFormat="1" x14ac:dyDescent="0.3">
      <c r="A13" s="157" t="s">
        <v>185</v>
      </c>
      <c r="B13" s="158" t="s">
        <v>186</v>
      </c>
      <c r="C13" s="161">
        <v>84185</v>
      </c>
      <c r="D13" s="161">
        <v>98499</v>
      </c>
      <c r="E13" s="161">
        <v>99275</v>
      </c>
      <c r="F13" s="161">
        <v>104286</v>
      </c>
      <c r="G13" s="161">
        <v>89646</v>
      </c>
      <c r="H13" s="161">
        <v>86339</v>
      </c>
      <c r="I13" s="161">
        <v>83250</v>
      </c>
      <c r="J13" s="161">
        <v>79756</v>
      </c>
      <c r="K13" s="161">
        <v>72596</v>
      </c>
      <c r="L13" s="161">
        <v>68920</v>
      </c>
      <c r="M13" s="161">
        <v>74887</v>
      </c>
      <c r="N13" s="161">
        <v>75430</v>
      </c>
    </row>
    <row r="14" spans="1:14" s="152" customFormat="1" ht="6.75" customHeight="1" x14ac:dyDescent="0.3">
      <c r="A14" s="162"/>
      <c r="B14" s="16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s="152" customFormat="1" x14ac:dyDescent="0.3">
      <c r="A15" s="153" t="s">
        <v>328</v>
      </c>
      <c r="B15" s="154" t="s">
        <v>329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26664</v>
      </c>
      <c r="M15" s="161">
        <v>48557</v>
      </c>
      <c r="N15" s="161">
        <v>52897</v>
      </c>
    </row>
    <row r="16" spans="1:14" s="152" customFormat="1" x14ac:dyDescent="0.3">
      <c r="A16" s="157"/>
      <c r="B16" s="158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s="152" customFormat="1" ht="6.75" customHeight="1" x14ac:dyDescent="0.3">
      <c r="A17" s="162"/>
      <c r="B17" s="16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s="160" customFormat="1" x14ac:dyDescent="0.3">
      <c r="A18" s="153" t="s">
        <v>250</v>
      </c>
      <c r="B18" s="154" t="s">
        <v>265</v>
      </c>
      <c r="C18" s="155">
        <v>-171658</v>
      </c>
      <c r="D18" s="155">
        <v>13260</v>
      </c>
      <c r="E18" s="155">
        <v>-188315.74054999999</v>
      </c>
      <c r="F18" s="155">
        <v>-195930.25945000001</v>
      </c>
      <c r="G18" s="155">
        <v>-181547</v>
      </c>
      <c r="H18" s="155">
        <v>-186640</v>
      </c>
      <c r="I18" s="155">
        <v>-184208</v>
      </c>
      <c r="J18" s="155">
        <v>-191460</v>
      </c>
      <c r="K18" s="155">
        <v>-181422</v>
      </c>
      <c r="L18" s="155">
        <v>-183134</v>
      </c>
      <c r="M18" s="155">
        <v>-205208</v>
      </c>
      <c r="N18" s="155">
        <v>-206940</v>
      </c>
    </row>
    <row r="19" spans="1:14" s="152" customFormat="1" ht="7.5" customHeight="1" x14ac:dyDescent="0.3">
      <c r="A19" s="162"/>
      <c r="B19" s="16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s="160" customFormat="1" x14ac:dyDescent="0.3">
      <c r="A20" s="153" t="s">
        <v>251</v>
      </c>
      <c r="B20" s="154" t="s">
        <v>266</v>
      </c>
      <c r="C20" s="155">
        <f t="shared" ref="C20:M20" si="13">C7+C18</f>
        <v>347330</v>
      </c>
      <c r="D20" s="155">
        <f t="shared" si="13"/>
        <v>531536</v>
      </c>
      <c r="E20" s="155">
        <f t="shared" si="13"/>
        <v>346846.25945000001</v>
      </c>
      <c r="F20" s="155">
        <f t="shared" si="13"/>
        <v>342804.07233</v>
      </c>
      <c r="G20" s="155">
        <f t="shared" si="13"/>
        <v>382040</v>
      </c>
      <c r="H20" s="155">
        <f t="shared" si="13"/>
        <v>377362</v>
      </c>
      <c r="I20" s="155">
        <f t="shared" si="13"/>
        <v>391035</v>
      </c>
      <c r="J20" s="155">
        <f t="shared" si="13"/>
        <v>387832</v>
      </c>
      <c r="K20" s="155">
        <f t="shared" si="13"/>
        <v>419996</v>
      </c>
      <c r="L20" s="155">
        <f t="shared" si="13"/>
        <v>444265</v>
      </c>
      <c r="M20" s="155">
        <f t="shared" si="13"/>
        <v>472558</v>
      </c>
      <c r="N20" s="155">
        <f t="shared" ref="N20" si="14">N7+N18</f>
        <v>482554</v>
      </c>
    </row>
    <row r="21" spans="1:14" s="166" customFormat="1" x14ac:dyDescent="0.3">
      <c r="A21" s="164" t="s">
        <v>236</v>
      </c>
      <c r="B21" s="164" t="s">
        <v>267</v>
      </c>
      <c r="C21" s="165">
        <f t="shared" ref="C21:N21" si="15">C20/C7</f>
        <v>0.66924476095786412</v>
      </c>
      <c r="D21" s="165">
        <f t="shared" si="15"/>
        <v>1.0255848235303198</v>
      </c>
      <c r="E21" s="165">
        <f t="shared" si="15"/>
        <v>0.64811451382945728</v>
      </c>
      <c r="F21" s="165">
        <f t="shared" si="15"/>
        <v>0.63631376748788493</v>
      </c>
      <c r="G21" s="165">
        <f t="shared" si="15"/>
        <v>0.67787227171670039</v>
      </c>
      <c r="H21" s="165">
        <f t="shared" si="15"/>
        <v>0.66907918766245511</v>
      </c>
      <c r="I21" s="165">
        <f t="shared" si="15"/>
        <v>0.6797735913344447</v>
      </c>
      <c r="J21" s="165">
        <f t="shared" si="15"/>
        <v>0.66949310537690832</v>
      </c>
      <c r="K21" s="165">
        <f t="shared" si="15"/>
        <v>0.69834291624128308</v>
      </c>
      <c r="L21" s="165">
        <f t="shared" si="15"/>
        <v>0.70810600590692685</v>
      </c>
      <c r="M21" s="165">
        <f t="shared" si="15"/>
        <v>0.69722883709126748</v>
      </c>
      <c r="N21" s="165">
        <f t="shared" si="15"/>
        <v>0.69986685888492139</v>
      </c>
    </row>
    <row r="22" spans="1:14" s="168" customFormat="1" ht="6.75" customHeight="1" x14ac:dyDescent="0.3">
      <c r="A22" s="158"/>
      <c r="B22" s="158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s="160" customFormat="1" x14ac:dyDescent="0.3">
      <c r="A23" s="154" t="s">
        <v>252</v>
      </c>
      <c r="B23" s="154" t="s">
        <v>268</v>
      </c>
      <c r="C23" s="169">
        <f t="shared" ref="C23:N23" si="16">SUM(C24:C30)</f>
        <v>-282280</v>
      </c>
      <c r="D23" s="169">
        <f t="shared" si="16"/>
        <v>-280002.09999999998</v>
      </c>
      <c r="E23" s="169">
        <f t="shared" si="16"/>
        <v>-290495.90000000002</v>
      </c>
      <c r="F23" s="169">
        <f t="shared" si="16"/>
        <v>-293517.09999999998</v>
      </c>
      <c r="G23" s="169">
        <f t="shared" si="16"/>
        <v>-304508</v>
      </c>
      <c r="H23" s="169">
        <f t="shared" si="16"/>
        <v>-298001</v>
      </c>
      <c r="I23" s="169">
        <f t="shared" si="16"/>
        <v>-294928</v>
      </c>
      <c r="J23" s="169">
        <f t="shared" si="16"/>
        <v>-315380</v>
      </c>
      <c r="K23" s="169">
        <f t="shared" si="16"/>
        <v>-332325</v>
      </c>
      <c r="L23" s="169">
        <f t="shared" si="16"/>
        <v>-359586.00000000006</v>
      </c>
      <c r="M23" s="169">
        <f t="shared" si="16"/>
        <v>-372416</v>
      </c>
      <c r="N23" s="169">
        <f t="shared" si="16"/>
        <v>-361214</v>
      </c>
    </row>
    <row r="24" spans="1:14" s="152" customFormat="1" x14ac:dyDescent="0.3">
      <c r="A24" s="158" t="s">
        <v>14</v>
      </c>
      <c r="B24" s="158" t="s">
        <v>15</v>
      </c>
      <c r="C24" s="161">
        <v>-87938</v>
      </c>
      <c r="D24" s="161">
        <v>-94244</v>
      </c>
      <c r="E24" s="161">
        <v>-98374</v>
      </c>
      <c r="F24" s="161">
        <v>-101522</v>
      </c>
      <c r="G24" s="161">
        <v>-96236</v>
      </c>
      <c r="H24" s="161">
        <v>-99374</v>
      </c>
      <c r="I24" s="161">
        <v>-97229</v>
      </c>
      <c r="J24" s="161">
        <v>-104985</v>
      </c>
      <c r="K24" s="161">
        <v>-105889</v>
      </c>
      <c r="L24" s="161">
        <v>-106132</v>
      </c>
      <c r="M24" s="161">
        <v>-106337</v>
      </c>
      <c r="N24" s="161">
        <v>-112990</v>
      </c>
    </row>
    <row r="25" spans="1:14" s="152" customFormat="1" x14ac:dyDescent="0.3">
      <c r="A25" s="158" t="s">
        <v>269</v>
      </c>
      <c r="B25" s="158" t="s">
        <v>270</v>
      </c>
      <c r="C25" s="161">
        <v>-96097</v>
      </c>
      <c r="D25" s="161">
        <v>-93974.1</v>
      </c>
      <c r="E25" s="161">
        <v>-96152.9</v>
      </c>
      <c r="F25" s="161">
        <v>-99926.1</v>
      </c>
      <c r="G25" s="161">
        <v>-100851</v>
      </c>
      <c r="H25" s="161">
        <v>-101974</v>
      </c>
      <c r="I25" s="161">
        <v>-108754</v>
      </c>
      <c r="J25" s="161">
        <v>-112418</v>
      </c>
      <c r="K25" s="161">
        <v>-119823</v>
      </c>
      <c r="L25" s="161">
        <v>-101474</v>
      </c>
      <c r="M25" s="161">
        <v>-122155</v>
      </c>
      <c r="N25" s="161">
        <v>-130921</v>
      </c>
    </row>
    <row r="26" spans="1:14" s="152" customFormat="1" x14ac:dyDescent="0.3">
      <c r="A26" s="158" t="s">
        <v>343</v>
      </c>
      <c r="B26" s="158" t="s">
        <v>344</v>
      </c>
      <c r="C26" s="161">
        <v>-10518</v>
      </c>
      <c r="D26" s="161">
        <v>-8864</v>
      </c>
      <c r="E26" s="161">
        <v>-10851</v>
      </c>
      <c r="F26" s="161">
        <v>-6759</v>
      </c>
      <c r="G26" s="161">
        <v>-8936</v>
      </c>
      <c r="H26" s="161">
        <v>-8910</v>
      </c>
      <c r="I26" s="161">
        <v>-6039</v>
      </c>
      <c r="J26" s="161">
        <v>-4549</v>
      </c>
      <c r="K26" s="161">
        <v>-5559</v>
      </c>
      <c r="L26" s="161">
        <v>-24431</v>
      </c>
      <c r="M26" s="161">
        <v>-7419</v>
      </c>
      <c r="N26" s="161">
        <v>-6447</v>
      </c>
    </row>
    <row r="27" spans="1:14" s="152" customFormat="1" x14ac:dyDescent="0.3">
      <c r="A27" s="158" t="s">
        <v>253</v>
      </c>
      <c r="B27" s="158" t="s">
        <v>21</v>
      </c>
      <c r="C27" s="161">
        <v>-41950</v>
      </c>
      <c r="D27" s="161">
        <v>-45263</v>
      </c>
      <c r="E27" s="161">
        <v>-43803</v>
      </c>
      <c r="F27" s="161">
        <v>-46855</v>
      </c>
      <c r="G27" s="161">
        <v>-48231</v>
      </c>
      <c r="H27" s="161">
        <v>-44727</v>
      </c>
      <c r="I27" s="161">
        <v>-44472</v>
      </c>
      <c r="J27" s="161">
        <v>-45465</v>
      </c>
      <c r="K27" s="161">
        <v>-49919</v>
      </c>
      <c r="L27" s="161">
        <v>-58351.203940000007</v>
      </c>
      <c r="M27" s="161">
        <v>-72368</v>
      </c>
      <c r="N27" s="161">
        <v>-75227</v>
      </c>
    </row>
    <row r="28" spans="1:14" s="152" customFormat="1" x14ac:dyDescent="0.3">
      <c r="A28" s="158" t="s">
        <v>271</v>
      </c>
      <c r="B28" s="158" t="s">
        <v>272</v>
      </c>
      <c r="C28" s="161">
        <v>-14149</v>
      </c>
      <c r="D28" s="161">
        <v>-11108</v>
      </c>
      <c r="E28" s="161">
        <v>-8685</v>
      </c>
      <c r="F28" s="161">
        <v>-16352</v>
      </c>
      <c r="G28" s="161">
        <v>-15174</v>
      </c>
      <c r="H28" s="161">
        <v>-9252</v>
      </c>
      <c r="I28" s="161">
        <v>-17128</v>
      </c>
      <c r="J28" s="161">
        <v>-15342</v>
      </c>
      <c r="K28" s="161">
        <v>-12862</v>
      </c>
      <c r="L28" s="161">
        <v>-16813.796060000001</v>
      </c>
      <c r="M28" s="161">
        <v>-8281</v>
      </c>
      <c r="N28" s="161">
        <v>-6168</v>
      </c>
    </row>
    <row r="29" spans="1:14" s="152" customFormat="1" x14ac:dyDescent="0.3">
      <c r="A29" s="158" t="s">
        <v>22</v>
      </c>
      <c r="B29" s="158" t="s">
        <v>23</v>
      </c>
      <c r="C29" s="161">
        <v>-32263</v>
      </c>
      <c r="D29" s="161">
        <v>-32017</v>
      </c>
      <c r="E29" s="161">
        <v>-29524</v>
      </c>
      <c r="F29" s="161">
        <v>-28487</v>
      </c>
      <c r="G29" s="161">
        <v>-37262</v>
      </c>
      <c r="H29" s="161">
        <v>-36887</v>
      </c>
      <c r="I29" s="161">
        <v>-36073</v>
      </c>
      <c r="J29" s="161">
        <v>-36811</v>
      </c>
      <c r="K29" s="161">
        <v>-38788</v>
      </c>
      <c r="L29" s="161">
        <v>-52658</v>
      </c>
      <c r="M29" s="161">
        <v>-55806</v>
      </c>
      <c r="N29" s="161">
        <v>-57335</v>
      </c>
    </row>
    <row r="30" spans="1:14" s="152" customFormat="1" x14ac:dyDescent="0.3">
      <c r="A30" s="158" t="s">
        <v>254</v>
      </c>
      <c r="B30" s="158" t="s">
        <v>273</v>
      </c>
      <c r="C30" s="161">
        <v>635</v>
      </c>
      <c r="D30" s="161">
        <v>5468</v>
      </c>
      <c r="E30" s="161">
        <v>-3106</v>
      </c>
      <c r="F30" s="161">
        <v>6384</v>
      </c>
      <c r="G30" s="161">
        <v>2182</v>
      </c>
      <c r="H30" s="161">
        <v>3123</v>
      </c>
      <c r="I30" s="161">
        <v>14767</v>
      </c>
      <c r="J30" s="161">
        <v>4190</v>
      </c>
      <c r="K30" s="161">
        <v>515</v>
      </c>
      <c r="L30" s="161">
        <v>274</v>
      </c>
      <c r="M30" s="161">
        <v>-50</v>
      </c>
      <c r="N30" s="161">
        <v>27874</v>
      </c>
    </row>
    <row r="31" spans="1:14" s="152" customFormat="1" ht="9.75" customHeight="1" x14ac:dyDescent="0.3">
      <c r="A31" s="157"/>
      <c r="B31" s="158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s="160" customFormat="1" x14ac:dyDescent="0.3">
      <c r="A32" s="153" t="s">
        <v>255</v>
      </c>
      <c r="B32" s="154" t="s">
        <v>24</v>
      </c>
      <c r="C32" s="155">
        <f t="shared" ref="C32:N32" si="17">C20+C23</f>
        <v>65050</v>
      </c>
      <c r="D32" s="155">
        <f t="shared" si="17"/>
        <v>251533.90000000002</v>
      </c>
      <c r="E32" s="155">
        <f t="shared" si="17"/>
        <v>56350.359449999989</v>
      </c>
      <c r="F32" s="155">
        <f t="shared" si="17"/>
        <v>49286.972330000019</v>
      </c>
      <c r="G32" s="155">
        <f t="shared" si="17"/>
        <v>77532</v>
      </c>
      <c r="H32" s="155">
        <f t="shared" si="17"/>
        <v>79361</v>
      </c>
      <c r="I32" s="155">
        <f t="shared" si="17"/>
        <v>96107</v>
      </c>
      <c r="J32" s="155">
        <f t="shared" si="17"/>
        <v>72452</v>
      </c>
      <c r="K32" s="155">
        <f t="shared" si="17"/>
        <v>87671</v>
      </c>
      <c r="L32" s="155">
        <f t="shared" si="17"/>
        <v>84678.999999999942</v>
      </c>
      <c r="M32" s="155">
        <f t="shared" si="17"/>
        <v>100142</v>
      </c>
      <c r="N32" s="155">
        <f t="shared" si="17"/>
        <v>121340</v>
      </c>
    </row>
    <row r="33" spans="1:14" s="152" customFormat="1" ht="9.75" customHeight="1" x14ac:dyDescent="0.3">
      <c r="A33" s="162"/>
      <c r="B33" s="163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</row>
    <row r="34" spans="1:14" s="160" customFormat="1" x14ac:dyDescent="0.3">
      <c r="A34" s="153" t="s">
        <v>25</v>
      </c>
      <c r="B34" s="154" t="s">
        <v>26</v>
      </c>
      <c r="C34" s="155">
        <f t="shared" ref="C34:N34" si="18">C35+C36</f>
        <v>-11201</v>
      </c>
      <c r="D34" s="155">
        <f t="shared" si="18"/>
        <v>-10535</v>
      </c>
      <c r="E34" s="155">
        <f t="shared" si="18"/>
        <v>-10571</v>
      </c>
      <c r="F34" s="155">
        <f t="shared" si="18"/>
        <v>18426</v>
      </c>
      <c r="G34" s="155">
        <f t="shared" si="18"/>
        <v>-9766</v>
      </c>
      <c r="H34" s="155">
        <f t="shared" si="18"/>
        <v>-4115</v>
      </c>
      <c r="I34" s="155">
        <f t="shared" si="18"/>
        <v>6780</v>
      </c>
      <c r="J34" s="155">
        <f t="shared" si="18"/>
        <v>5924</v>
      </c>
      <c r="K34" s="155">
        <f t="shared" si="18"/>
        <v>6202</v>
      </c>
      <c r="L34" s="155">
        <f t="shared" si="18"/>
        <v>-360</v>
      </c>
      <c r="M34" s="155">
        <f t="shared" si="18"/>
        <v>-9565</v>
      </c>
      <c r="N34" s="155">
        <f t="shared" si="18"/>
        <v>-7711</v>
      </c>
    </row>
    <row r="35" spans="1:14" s="152" customFormat="1" x14ac:dyDescent="0.3">
      <c r="A35" s="158" t="s">
        <v>27</v>
      </c>
      <c r="B35" s="158" t="s">
        <v>28</v>
      </c>
      <c r="C35" s="161">
        <v>8273</v>
      </c>
      <c r="D35" s="161">
        <v>10487</v>
      </c>
      <c r="E35" s="161">
        <v>9650</v>
      </c>
      <c r="F35" s="161">
        <v>-2800</v>
      </c>
      <c r="G35" s="161">
        <v>10883</v>
      </c>
      <c r="H35" s="161">
        <v>14727</v>
      </c>
      <c r="I35" s="161">
        <v>25654</v>
      </c>
      <c r="J35" s="161">
        <v>18048</v>
      </c>
      <c r="K35" s="161">
        <v>16964</v>
      </c>
      <c r="L35" s="161">
        <v>15193</v>
      </c>
      <c r="M35" s="161">
        <v>8214</v>
      </c>
      <c r="N35" s="161">
        <v>6973</v>
      </c>
    </row>
    <row r="36" spans="1:14" s="152" customFormat="1" x14ac:dyDescent="0.3">
      <c r="A36" s="158" t="s">
        <v>29</v>
      </c>
      <c r="B36" s="158" t="s">
        <v>30</v>
      </c>
      <c r="C36" s="161">
        <v>-19474</v>
      </c>
      <c r="D36" s="161">
        <v>-21022</v>
      </c>
      <c r="E36" s="161">
        <v>-20221</v>
      </c>
      <c r="F36" s="161">
        <v>21226</v>
      </c>
      <c r="G36" s="161">
        <v>-20649</v>
      </c>
      <c r="H36" s="161">
        <v>-18842</v>
      </c>
      <c r="I36" s="161">
        <v>-18874</v>
      </c>
      <c r="J36" s="161">
        <v>-12124</v>
      </c>
      <c r="K36" s="161">
        <v>-10762</v>
      </c>
      <c r="L36" s="161">
        <v>-15553</v>
      </c>
      <c r="M36" s="161">
        <v>-17779</v>
      </c>
      <c r="N36" s="161">
        <v>-14684</v>
      </c>
    </row>
    <row r="37" spans="1:14" s="170" customFormat="1" ht="9.75" customHeight="1" x14ac:dyDescent="0.3">
      <c r="A37" s="163"/>
      <c r="B37" s="163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1:14" s="152" customFormat="1" x14ac:dyDescent="0.3">
      <c r="A38" s="158" t="s">
        <v>256</v>
      </c>
      <c r="B38" s="158" t="s">
        <v>31</v>
      </c>
      <c r="C38" s="161">
        <v>-129</v>
      </c>
      <c r="D38" s="161">
        <v>0</v>
      </c>
      <c r="E38" s="161">
        <v>-254</v>
      </c>
      <c r="F38" s="161">
        <v>-134</v>
      </c>
      <c r="G38" s="161">
        <v>-130</v>
      </c>
      <c r="H38" s="161">
        <v>0</v>
      </c>
      <c r="I38" s="161">
        <v>0</v>
      </c>
      <c r="J38" s="161">
        <v>-118</v>
      </c>
      <c r="K38" s="161">
        <v>0</v>
      </c>
      <c r="L38" s="161">
        <v>0</v>
      </c>
      <c r="M38" s="161">
        <v>-294</v>
      </c>
      <c r="N38" s="161">
        <v>0</v>
      </c>
    </row>
    <row r="39" spans="1:14" s="152" customFormat="1" ht="9.75" customHeight="1" x14ac:dyDescent="0.3">
      <c r="A39" s="158"/>
      <c r="B39" s="158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1:14" s="152" customFormat="1" x14ac:dyDescent="0.3">
      <c r="A40" s="158" t="s">
        <v>257</v>
      </c>
      <c r="B40" s="158" t="s">
        <v>32</v>
      </c>
      <c r="C40" s="161">
        <f>C32+C34</f>
        <v>53849</v>
      </c>
      <c r="D40" s="161">
        <f t="shared" ref="D40:N40" si="19">D32+D34</f>
        <v>240998.90000000002</v>
      </c>
      <c r="E40" s="161">
        <f t="shared" si="19"/>
        <v>45779.359449999989</v>
      </c>
      <c r="F40" s="161">
        <f t="shared" si="19"/>
        <v>67712.972330000019</v>
      </c>
      <c r="G40" s="161">
        <f t="shared" si="19"/>
        <v>67766</v>
      </c>
      <c r="H40" s="161">
        <f t="shared" si="19"/>
        <v>75246</v>
      </c>
      <c r="I40" s="161">
        <f t="shared" si="19"/>
        <v>102887</v>
      </c>
      <c r="J40" s="161">
        <f t="shared" si="19"/>
        <v>78376</v>
      </c>
      <c r="K40" s="161">
        <f t="shared" si="19"/>
        <v>93873</v>
      </c>
      <c r="L40" s="161">
        <f t="shared" si="19"/>
        <v>84318.999999999942</v>
      </c>
      <c r="M40" s="161">
        <f t="shared" si="19"/>
        <v>90577</v>
      </c>
      <c r="N40" s="161">
        <f t="shared" si="19"/>
        <v>113629</v>
      </c>
    </row>
    <row r="41" spans="1:14" s="152" customFormat="1" ht="9.75" customHeight="1" x14ac:dyDescent="0.3">
      <c r="A41" s="171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1:14" s="160" customFormat="1" x14ac:dyDescent="0.3">
      <c r="A42" s="153" t="s">
        <v>258</v>
      </c>
      <c r="B42" s="154" t="s">
        <v>33</v>
      </c>
      <c r="C42" s="155">
        <f t="shared" ref="C42" si="20">C43+C44</f>
        <v>-18221</v>
      </c>
      <c r="D42" s="155">
        <f t="shared" ref="D42" si="21">D43+D44</f>
        <v>-13931.806</v>
      </c>
      <c r="E42" s="155">
        <f t="shared" ref="E42" si="22">E43+E44</f>
        <v>-7925.2106335999997</v>
      </c>
      <c r="F42" s="155">
        <f t="shared" ref="F42" si="23">F43+F44</f>
        <v>16304.0166336</v>
      </c>
      <c r="G42" s="155">
        <f t="shared" ref="G42" si="24">G43+G44</f>
        <v>-23774</v>
      </c>
      <c r="H42" s="155">
        <f t="shared" ref="H42" si="25">H43+H44</f>
        <v>-17743</v>
      </c>
      <c r="I42" s="155">
        <f t="shared" ref="I42" si="26">I43+I44</f>
        <v>-15697</v>
      </c>
      <c r="J42" s="155">
        <f t="shared" ref="J42" si="27">J43+J44</f>
        <v>-12897</v>
      </c>
      <c r="K42" s="155">
        <f t="shared" ref="K42" si="28">K43+K44</f>
        <v>-31266</v>
      </c>
      <c r="L42" s="155">
        <f t="shared" ref="L42" si="29">L43+L44</f>
        <v>-25989</v>
      </c>
      <c r="M42" s="155">
        <f t="shared" ref="M42" si="30">M43+M44</f>
        <v>-11428</v>
      </c>
      <c r="N42" s="155">
        <f t="shared" ref="N42" si="31">N43+N44</f>
        <v>-17385</v>
      </c>
    </row>
    <row r="43" spans="1:14" s="152" customFormat="1" x14ac:dyDescent="0.3">
      <c r="A43" s="158" t="s">
        <v>274</v>
      </c>
      <c r="B43" s="158" t="s">
        <v>34</v>
      </c>
      <c r="C43" s="161">
        <v>-10743</v>
      </c>
      <c r="D43" s="161">
        <v>-9818</v>
      </c>
      <c r="E43" s="161">
        <v>-4280</v>
      </c>
      <c r="F43" s="161">
        <v>5663</v>
      </c>
      <c r="G43" s="161">
        <v>-19178</v>
      </c>
      <c r="H43" s="161">
        <v>-14391</v>
      </c>
      <c r="I43" s="161">
        <v>-17967</v>
      </c>
      <c r="J43" s="161">
        <v>-3092</v>
      </c>
      <c r="K43" s="161">
        <v>-8297</v>
      </c>
      <c r="L43" s="161">
        <v>-29913</v>
      </c>
      <c r="M43" s="161">
        <v>-18278</v>
      </c>
      <c r="N43" s="161">
        <v>-24431</v>
      </c>
    </row>
    <row r="44" spans="1:14" s="152" customFormat="1" x14ac:dyDescent="0.3">
      <c r="A44" s="158" t="s">
        <v>275</v>
      </c>
      <c r="B44" s="158" t="s">
        <v>35</v>
      </c>
      <c r="C44" s="161">
        <v>-7478</v>
      </c>
      <c r="D44" s="161">
        <v>-4113.8060000000005</v>
      </c>
      <c r="E44" s="161">
        <v>-3645.2106335999997</v>
      </c>
      <c r="F44" s="161">
        <v>10641.0166336</v>
      </c>
      <c r="G44" s="161">
        <v>-4596</v>
      </c>
      <c r="H44" s="161">
        <v>-3352</v>
      </c>
      <c r="I44" s="161">
        <v>2270</v>
      </c>
      <c r="J44" s="161">
        <v>-9805</v>
      </c>
      <c r="K44" s="161">
        <v>-22969</v>
      </c>
      <c r="L44" s="161">
        <v>3924</v>
      </c>
      <c r="M44" s="161">
        <v>6850</v>
      </c>
      <c r="N44" s="161">
        <v>7046</v>
      </c>
    </row>
    <row r="45" spans="1:14" s="173" customFormat="1" ht="9.75" customHeight="1" x14ac:dyDescent="0.3">
      <c r="A45" s="158"/>
      <c r="B45" s="158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s="160" customFormat="1" x14ac:dyDescent="0.3">
      <c r="A46" s="153" t="s">
        <v>259</v>
      </c>
      <c r="B46" s="154" t="s">
        <v>276</v>
      </c>
      <c r="C46" s="155">
        <f t="shared" ref="C46:M46" si="32">C40+C42</f>
        <v>35628</v>
      </c>
      <c r="D46" s="155">
        <f t="shared" si="32"/>
        <v>227067.09400000001</v>
      </c>
      <c r="E46" s="155">
        <f t="shared" si="32"/>
        <v>37854.148816399989</v>
      </c>
      <c r="F46" s="155">
        <f t="shared" si="32"/>
        <v>84016.988963600015</v>
      </c>
      <c r="G46" s="155">
        <f t="shared" si="32"/>
        <v>43992</v>
      </c>
      <c r="H46" s="155">
        <f t="shared" si="32"/>
        <v>57503</v>
      </c>
      <c r="I46" s="155">
        <f t="shared" si="32"/>
        <v>87190</v>
      </c>
      <c r="J46" s="155">
        <f t="shared" si="32"/>
        <v>65479</v>
      </c>
      <c r="K46" s="155">
        <f t="shared" si="32"/>
        <v>62607</v>
      </c>
      <c r="L46" s="155">
        <f t="shared" si="32"/>
        <v>58329.999999999942</v>
      </c>
      <c r="M46" s="155">
        <f t="shared" si="32"/>
        <v>79149</v>
      </c>
      <c r="N46" s="155">
        <f t="shared" ref="N46" si="33">N40+N42</f>
        <v>96244</v>
      </c>
    </row>
    <row r="47" spans="1:14" s="166" customFormat="1" x14ac:dyDescent="0.3">
      <c r="A47" s="164" t="s">
        <v>260</v>
      </c>
      <c r="B47" s="164" t="s">
        <v>277</v>
      </c>
      <c r="C47" s="165">
        <f t="shared" ref="C47:N47" si="34">C46/C7</f>
        <v>6.864898610372494E-2</v>
      </c>
      <c r="D47" s="165">
        <f t="shared" si="34"/>
        <v>0.43812002485162349</v>
      </c>
      <c r="E47" s="165">
        <f t="shared" si="34"/>
        <v>7.0733999828836852E-2</v>
      </c>
      <c r="F47" s="165">
        <f t="shared" si="34"/>
        <v>0.15595254285355176</v>
      </c>
      <c r="G47" s="165">
        <f t="shared" si="34"/>
        <v>7.805715887697906E-2</v>
      </c>
      <c r="H47" s="165">
        <f t="shared" si="34"/>
        <v>0.10195531221520492</v>
      </c>
      <c r="I47" s="165">
        <f t="shared" si="34"/>
        <v>0.15157072750124731</v>
      </c>
      <c r="J47" s="165">
        <f t="shared" si="34"/>
        <v>0.11303280556265234</v>
      </c>
      <c r="K47" s="165">
        <f t="shared" si="34"/>
        <v>0.10409897941198966</v>
      </c>
      <c r="L47" s="165">
        <f t="shared" si="34"/>
        <v>9.2971139577844308E-2</v>
      </c>
      <c r="M47" s="165">
        <f t="shared" si="34"/>
        <v>0.11677924239339241</v>
      </c>
      <c r="N47" s="165">
        <f t="shared" si="34"/>
        <v>0.13958642134666871</v>
      </c>
    </row>
    <row r="48" spans="1:14" s="160" customFormat="1" ht="9.75" customHeight="1" x14ac:dyDescent="0.3">
      <c r="A48" s="154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</row>
    <row r="49" spans="1:14" s="152" customFormat="1" x14ac:dyDescent="0.3">
      <c r="A49" s="158" t="s">
        <v>261</v>
      </c>
      <c r="B49" s="158" t="s">
        <v>278</v>
      </c>
      <c r="C49" s="161">
        <v>-1189</v>
      </c>
      <c r="D49" s="161">
        <v>853</v>
      </c>
      <c r="E49" s="161">
        <v>-905.98602640001059</v>
      </c>
      <c r="F49" s="161">
        <v>-30852.013973599991</v>
      </c>
      <c r="G49" s="161">
        <v>-31744</v>
      </c>
      <c r="H49" s="161">
        <v>-350</v>
      </c>
      <c r="I49" s="161">
        <v>281</v>
      </c>
      <c r="J49" s="161">
        <v>-11455</v>
      </c>
      <c r="K49" s="161">
        <v>-1099</v>
      </c>
      <c r="L49" s="161">
        <v>-337</v>
      </c>
      <c r="M49" s="161">
        <v>456</v>
      </c>
      <c r="N49" s="161">
        <v>-97</v>
      </c>
    </row>
    <row r="50" spans="1:14" s="152" customFormat="1" ht="9.75" customHeight="1" x14ac:dyDescent="0.3">
      <c r="A50" s="174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</row>
    <row r="51" spans="1:14" s="160" customFormat="1" x14ac:dyDescent="0.3">
      <c r="A51" s="153" t="s">
        <v>262</v>
      </c>
      <c r="B51" s="154" t="s">
        <v>36</v>
      </c>
      <c r="C51" s="155">
        <f t="shared" ref="C51:M51" si="35">C46+C49</f>
        <v>34439</v>
      </c>
      <c r="D51" s="155">
        <f t="shared" si="35"/>
        <v>227920.09400000001</v>
      </c>
      <c r="E51" s="155">
        <f t="shared" si="35"/>
        <v>36948.16278999998</v>
      </c>
      <c r="F51" s="155">
        <f t="shared" si="35"/>
        <v>53164.974990000024</v>
      </c>
      <c r="G51" s="155">
        <f t="shared" si="35"/>
        <v>12248</v>
      </c>
      <c r="H51" s="155">
        <f t="shared" si="35"/>
        <v>57153</v>
      </c>
      <c r="I51" s="155">
        <f t="shared" si="35"/>
        <v>87471</v>
      </c>
      <c r="J51" s="155">
        <f t="shared" si="35"/>
        <v>54024</v>
      </c>
      <c r="K51" s="155">
        <f t="shared" si="35"/>
        <v>61508</v>
      </c>
      <c r="L51" s="155">
        <f t="shared" si="35"/>
        <v>57992.999999999942</v>
      </c>
      <c r="M51" s="155">
        <f t="shared" si="35"/>
        <v>79605</v>
      </c>
      <c r="N51" s="155">
        <f t="shared" ref="N51" si="36">N46+N49</f>
        <v>96147</v>
      </c>
    </row>
    <row r="52" spans="1:14" s="166" customFormat="1" x14ac:dyDescent="0.3">
      <c r="A52" s="164" t="s">
        <v>263</v>
      </c>
      <c r="B52" s="164" t="s">
        <v>279</v>
      </c>
      <c r="C52" s="165">
        <f t="shared" ref="C52:N52" si="37">C51/C7</f>
        <v>6.6357989009379795E-2</v>
      </c>
      <c r="D52" s="165">
        <f t="shared" si="37"/>
        <v>0.43976586606364176</v>
      </c>
      <c r="E52" s="165">
        <f t="shared" si="37"/>
        <v>6.904108062605338E-2</v>
      </c>
      <c r="F52" s="165">
        <f t="shared" si="37"/>
        <v>9.8684958158023445E-2</v>
      </c>
      <c r="G52" s="165">
        <f t="shared" si="37"/>
        <v>2.1732225903010539E-2</v>
      </c>
      <c r="H52" s="165">
        <f t="shared" si="37"/>
        <v>0.10133474703990411</v>
      </c>
      <c r="I52" s="165">
        <f t="shared" si="37"/>
        <v>0.15205921671363232</v>
      </c>
      <c r="J52" s="165">
        <f t="shared" si="37"/>
        <v>9.3258667476851048E-2</v>
      </c>
      <c r="K52" s="165">
        <f t="shared" si="37"/>
        <v>0.1022716313778437</v>
      </c>
      <c r="L52" s="165">
        <f t="shared" si="37"/>
        <v>9.2434001329297535E-2</v>
      </c>
      <c r="M52" s="165">
        <f t="shared" si="37"/>
        <v>0.11745204096989226</v>
      </c>
      <c r="N52" s="165">
        <f t="shared" si="37"/>
        <v>0.13944573846908023</v>
      </c>
    </row>
    <row r="53" spans="1:14" s="152" customFormat="1" ht="9.75" customHeight="1" x14ac:dyDescent="0.3"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</row>
    <row r="54" spans="1:14" s="152" customFormat="1" x14ac:dyDescent="0.3">
      <c r="A54" s="158" t="s">
        <v>280</v>
      </c>
      <c r="B54" s="158" t="s">
        <v>33</v>
      </c>
      <c r="C54" s="161">
        <f t="shared" ref="C54:M54" si="38">-C42</f>
        <v>18221</v>
      </c>
      <c r="D54" s="161">
        <f t="shared" si="38"/>
        <v>13931.806</v>
      </c>
      <c r="E54" s="161">
        <f t="shared" si="38"/>
        <v>7925.2106335999997</v>
      </c>
      <c r="F54" s="161">
        <f t="shared" si="38"/>
        <v>-16304.0166336</v>
      </c>
      <c r="G54" s="161">
        <f t="shared" si="38"/>
        <v>23774</v>
      </c>
      <c r="H54" s="161">
        <f t="shared" si="38"/>
        <v>17743</v>
      </c>
      <c r="I54" s="161">
        <f t="shared" si="38"/>
        <v>15697</v>
      </c>
      <c r="J54" s="161">
        <f t="shared" si="38"/>
        <v>12897</v>
      </c>
      <c r="K54" s="161">
        <f t="shared" si="38"/>
        <v>31266</v>
      </c>
      <c r="L54" s="161">
        <f t="shared" si="38"/>
        <v>25989</v>
      </c>
      <c r="M54" s="161">
        <f t="shared" si="38"/>
        <v>11428</v>
      </c>
      <c r="N54" s="161">
        <f t="shared" ref="N54" si="39">-N42</f>
        <v>17385</v>
      </c>
    </row>
    <row r="55" spans="1:14" s="152" customFormat="1" x14ac:dyDescent="0.3">
      <c r="A55" s="158" t="s">
        <v>281</v>
      </c>
      <c r="B55" s="158" t="s">
        <v>26</v>
      </c>
      <c r="C55" s="177">
        <f t="shared" ref="C55:M55" si="40">-C34</f>
        <v>11201</v>
      </c>
      <c r="D55" s="177">
        <f t="shared" si="40"/>
        <v>10535</v>
      </c>
      <c r="E55" s="177">
        <f t="shared" si="40"/>
        <v>10571</v>
      </c>
      <c r="F55" s="177">
        <f t="shared" si="40"/>
        <v>-18426</v>
      </c>
      <c r="G55" s="177">
        <f t="shared" si="40"/>
        <v>9766</v>
      </c>
      <c r="H55" s="177">
        <f t="shared" si="40"/>
        <v>4115</v>
      </c>
      <c r="I55" s="177">
        <f t="shared" si="40"/>
        <v>-6780</v>
      </c>
      <c r="J55" s="177">
        <f t="shared" si="40"/>
        <v>-5924</v>
      </c>
      <c r="K55" s="177">
        <f t="shared" si="40"/>
        <v>-6202</v>
      </c>
      <c r="L55" s="177">
        <f t="shared" si="40"/>
        <v>360</v>
      </c>
      <c r="M55" s="177">
        <f t="shared" si="40"/>
        <v>9565</v>
      </c>
      <c r="N55" s="177">
        <f t="shared" ref="N55" si="41">-N34</f>
        <v>7711</v>
      </c>
    </row>
    <row r="56" spans="1:14" s="152" customFormat="1" x14ac:dyDescent="0.3">
      <c r="A56" s="158" t="s">
        <v>282</v>
      </c>
      <c r="B56" s="158" t="s">
        <v>23</v>
      </c>
      <c r="C56" s="161">
        <f t="shared" ref="C56:M56" si="42">-C29</f>
        <v>32263</v>
      </c>
      <c r="D56" s="161">
        <f t="shared" si="42"/>
        <v>32017</v>
      </c>
      <c r="E56" s="161">
        <f t="shared" si="42"/>
        <v>29524</v>
      </c>
      <c r="F56" s="161">
        <f t="shared" si="42"/>
        <v>28487</v>
      </c>
      <c r="G56" s="161">
        <f t="shared" si="42"/>
        <v>37262</v>
      </c>
      <c r="H56" s="161">
        <f t="shared" si="42"/>
        <v>36887</v>
      </c>
      <c r="I56" s="161">
        <f t="shared" si="42"/>
        <v>36073</v>
      </c>
      <c r="J56" s="161">
        <f t="shared" si="42"/>
        <v>36811</v>
      </c>
      <c r="K56" s="161">
        <f t="shared" si="42"/>
        <v>38788</v>
      </c>
      <c r="L56" s="161">
        <f t="shared" si="42"/>
        <v>52658</v>
      </c>
      <c r="M56" s="161">
        <f t="shared" si="42"/>
        <v>55806</v>
      </c>
      <c r="N56" s="161">
        <f t="shared" ref="N56" si="43">-N29</f>
        <v>57335</v>
      </c>
    </row>
    <row r="57" spans="1:14" s="152" customFormat="1" ht="9.75" customHeight="1" x14ac:dyDescent="0.3">
      <c r="A57" s="158"/>
      <c r="B57" s="158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</row>
    <row r="58" spans="1:14" s="152" customFormat="1" x14ac:dyDescent="0.3">
      <c r="A58" s="158" t="s">
        <v>283</v>
      </c>
      <c r="B58" s="158" t="s">
        <v>37</v>
      </c>
      <c r="C58" s="155">
        <f t="shared" ref="C58:M58" si="44">C51+SUM(C54:C56)</f>
        <v>96124</v>
      </c>
      <c r="D58" s="155">
        <f t="shared" si="44"/>
        <v>284403.90000000002</v>
      </c>
      <c r="E58" s="155">
        <f t="shared" si="44"/>
        <v>84968.373423599987</v>
      </c>
      <c r="F58" s="155">
        <f t="shared" si="44"/>
        <v>46921.958356400028</v>
      </c>
      <c r="G58" s="155">
        <f t="shared" si="44"/>
        <v>83050</v>
      </c>
      <c r="H58" s="155">
        <f t="shared" si="44"/>
        <v>115898</v>
      </c>
      <c r="I58" s="155">
        <f t="shared" si="44"/>
        <v>132461</v>
      </c>
      <c r="J58" s="155">
        <f t="shared" si="44"/>
        <v>97808</v>
      </c>
      <c r="K58" s="155">
        <f t="shared" si="44"/>
        <v>125360</v>
      </c>
      <c r="L58" s="155">
        <f t="shared" si="44"/>
        <v>136999.99999999994</v>
      </c>
      <c r="M58" s="155">
        <f t="shared" si="44"/>
        <v>156404</v>
      </c>
      <c r="N58" s="155">
        <f t="shared" ref="N58" si="45">N51+SUM(N54:N56)</f>
        <v>178578</v>
      </c>
    </row>
    <row r="59" spans="1:14" s="166" customFormat="1" x14ac:dyDescent="0.3">
      <c r="A59" s="164" t="s">
        <v>284</v>
      </c>
      <c r="B59" s="164" t="s">
        <v>203</v>
      </c>
      <c r="C59" s="165">
        <f t="shared" ref="C59:N59" si="46">C58/C7</f>
        <v>0.18521430167942227</v>
      </c>
      <c r="D59" s="165">
        <f t="shared" si="46"/>
        <v>0.54874989387893713</v>
      </c>
      <c r="E59" s="165">
        <f t="shared" si="46"/>
        <v>0.15877131302969941</v>
      </c>
      <c r="F59" s="165">
        <f t="shared" si="46"/>
        <v>8.7096655231471851E-2</v>
      </c>
      <c r="G59" s="165">
        <f t="shared" si="46"/>
        <v>0.14735968004939787</v>
      </c>
      <c r="H59" s="165">
        <f t="shared" si="46"/>
        <v>0.20549217910574785</v>
      </c>
      <c r="I59" s="165">
        <f t="shared" si="46"/>
        <v>0.23026964256844498</v>
      </c>
      <c r="J59" s="165">
        <f t="shared" si="46"/>
        <v>0.16884058471375404</v>
      </c>
      <c r="K59" s="165">
        <f t="shared" si="46"/>
        <v>0.20844071843543094</v>
      </c>
      <c r="L59" s="165">
        <f t="shared" si="46"/>
        <v>0.21836183991367525</v>
      </c>
      <c r="M59" s="165">
        <f t="shared" si="46"/>
        <v>0.23076400999755078</v>
      </c>
      <c r="N59" s="165">
        <f t="shared" si="46"/>
        <v>0.2589986279793588</v>
      </c>
    </row>
    <row r="60" spans="1:14" s="152" customFormat="1" ht="6" customHeight="1" x14ac:dyDescent="0.3">
      <c r="A60" s="158"/>
      <c r="B60" s="158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</row>
    <row r="61" spans="1:14" s="152" customFormat="1" x14ac:dyDescent="0.3">
      <c r="A61" s="158" t="s">
        <v>261</v>
      </c>
      <c r="B61" s="158" t="s">
        <v>278</v>
      </c>
      <c r="C61" s="161">
        <f t="shared" ref="C61:M61" si="47">-C49</f>
        <v>1189</v>
      </c>
      <c r="D61" s="161">
        <f t="shared" si="47"/>
        <v>-853</v>
      </c>
      <c r="E61" s="161">
        <f t="shared" si="47"/>
        <v>905.98602640001059</v>
      </c>
      <c r="F61" s="161">
        <f t="shared" si="47"/>
        <v>30852.013973599991</v>
      </c>
      <c r="G61" s="161">
        <f t="shared" si="47"/>
        <v>31744</v>
      </c>
      <c r="H61" s="161">
        <f t="shared" si="47"/>
        <v>350</v>
      </c>
      <c r="I61" s="161">
        <f t="shared" si="47"/>
        <v>-281</v>
      </c>
      <c r="J61" s="161">
        <f t="shared" si="47"/>
        <v>11455</v>
      </c>
      <c r="K61" s="161">
        <f t="shared" si="47"/>
        <v>1099</v>
      </c>
      <c r="L61" s="161">
        <f t="shared" si="47"/>
        <v>337</v>
      </c>
      <c r="M61" s="161">
        <f t="shared" si="47"/>
        <v>-456</v>
      </c>
      <c r="N61" s="161">
        <f t="shared" ref="N61" si="48">-N49</f>
        <v>97</v>
      </c>
    </row>
    <row r="62" spans="1:14" s="152" customFormat="1" ht="9.75" customHeight="1" x14ac:dyDescent="0.3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1:14" x14ac:dyDescent="0.3">
      <c r="A63" s="158" t="s">
        <v>285</v>
      </c>
      <c r="B63" s="158" t="s">
        <v>215</v>
      </c>
      <c r="C63" s="155">
        <f t="shared" ref="C63:M63" si="49">C58+C61</f>
        <v>97313</v>
      </c>
      <c r="D63" s="155">
        <f t="shared" si="49"/>
        <v>283550.90000000002</v>
      </c>
      <c r="E63" s="155">
        <f t="shared" si="49"/>
        <v>85874.359450000004</v>
      </c>
      <c r="F63" s="155">
        <f t="shared" si="49"/>
        <v>77773.972330000019</v>
      </c>
      <c r="G63" s="155">
        <f t="shared" si="49"/>
        <v>114794</v>
      </c>
      <c r="H63" s="155">
        <f t="shared" si="49"/>
        <v>116248</v>
      </c>
      <c r="I63" s="155">
        <f t="shared" si="49"/>
        <v>132180</v>
      </c>
      <c r="J63" s="155">
        <f t="shared" si="49"/>
        <v>109263</v>
      </c>
      <c r="K63" s="155">
        <f t="shared" si="49"/>
        <v>126459</v>
      </c>
      <c r="L63" s="155">
        <f t="shared" si="49"/>
        <v>137336.99999999994</v>
      </c>
      <c r="M63" s="155">
        <f t="shared" si="49"/>
        <v>155948</v>
      </c>
      <c r="N63" s="155">
        <f t="shared" ref="N63" si="50">N58+N61</f>
        <v>178675</v>
      </c>
    </row>
    <row r="64" spans="1:14" s="166" customFormat="1" x14ac:dyDescent="0.3">
      <c r="A64" s="164" t="s">
        <v>286</v>
      </c>
      <c r="B64" s="164" t="s">
        <v>217</v>
      </c>
      <c r="C64" s="165">
        <f t="shared" ref="C64:N64" si="51">C63/C7</f>
        <v>0.1875052987737674</v>
      </c>
      <c r="D64" s="165">
        <f t="shared" si="51"/>
        <v>0.54710405266691886</v>
      </c>
      <c r="E64" s="165">
        <f t="shared" si="51"/>
        <v>0.16046423223248288</v>
      </c>
      <c r="F64" s="165">
        <f t="shared" si="51"/>
        <v>0.14436423992700015</v>
      </c>
      <c r="G64" s="165">
        <f t="shared" si="51"/>
        <v>0.20368461302336641</v>
      </c>
      <c r="H64" s="165">
        <f t="shared" si="51"/>
        <v>0.20611274428104864</v>
      </c>
      <c r="I64" s="165">
        <f t="shared" si="51"/>
        <v>0.22978115335605995</v>
      </c>
      <c r="J64" s="165">
        <f t="shared" si="51"/>
        <v>0.18861472279955532</v>
      </c>
      <c r="K64" s="165">
        <f t="shared" si="51"/>
        <v>0.21026806646957691</v>
      </c>
      <c r="L64" s="165">
        <f t="shared" si="51"/>
        <v>0.21889897816222204</v>
      </c>
      <c r="M64" s="165">
        <f t="shared" si="51"/>
        <v>0.23009121142105093</v>
      </c>
      <c r="N64" s="165">
        <f t="shared" si="51"/>
        <v>0.25913931085694725</v>
      </c>
    </row>
    <row r="65" spans="1:14" x14ac:dyDescent="0.3">
      <c r="A65" s="158"/>
      <c r="B65" s="158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x14ac:dyDescent="0.3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</row>
    <row r="67" spans="1:14" x14ac:dyDescent="0.3">
      <c r="A67" s="198"/>
      <c r="B67" s="198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70"/>
  <sheetViews>
    <sheetView showGridLines="0" zoomScale="80" zoomScaleNormal="80" workbookViewId="0">
      <selection activeCell="L10" sqref="L10"/>
    </sheetView>
  </sheetViews>
  <sheetFormatPr defaultColWidth="11" defaultRowHeight="12.75" x14ac:dyDescent="0.2"/>
  <cols>
    <col min="1" max="2" width="38.85546875" style="187" customWidth="1"/>
    <col min="3" max="12" width="11.140625" style="179" customWidth="1"/>
    <col min="13" max="16384" width="11" style="179"/>
  </cols>
  <sheetData>
    <row r="1" spans="1:14" ht="16.5" x14ac:dyDescent="0.3">
      <c r="A1" s="178"/>
      <c r="B1" s="178"/>
    </row>
    <row r="2" spans="1:14" ht="35.25" x14ac:dyDescent="0.5">
      <c r="A2" s="178"/>
      <c r="B2" s="143" t="s">
        <v>0</v>
      </c>
      <c r="C2" s="143"/>
      <c r="D2" s="144"/>
      <c r="E2" s="144"/>
      <c r="F2" s="144"/>
      <c r="G2" s="144"/>
      <c r="H2" s="144"/>
      <c r="I2" s="144"/>
      <c r="J2" s="144"/>
      <c r="K2" s="144"/>
      <c r="L2" s="144"/>
    </row>
    <row r="3" spans="1:14" ht="35.25" x14ac:dyDescent="0.5">
      <c r="A3" s="178"/>
      <c r="B3" s="145" t="s">
        <v>1</v>
      </c>
      <c r="C3" s="145"/>
      <c r="D3" s="144"/>
      <c r="E3" s="144"/>
      <c r="F3" s="144"/>
      <c r="G3" s="144"/>
      <c r="H3" s="144"/>
      <c r="I3" s="144"/>
      <c r="J3" s="144"/>
      <c r="K3" s="144"/>
      <c r="L3" s="144"/>
    </row>
    <row r="4" spans="1:14" ht="16.5" x14ac:dyDescent="0.3">
      <c r="A4" s="178" t="s">
        <v>2</v>
      </c>
      <c r="B4" s="178" t="s">
        <v>3</v>
      </c>
    </row>
    <row r="5" spans="1:14" s="181" customFormat="1" x14ac:dyDescent="0.25">
      <c r="A5" s="180" t="s">
        <v>341</v>
      </c>
      <c r="B5" s="180" t="s">
        <v>38</v>
      </c>
      <c r="C5" s="148" t="s">
        <v>6</v>
      </c>
      <c r="D5" s="148" t="s">
        <v>7</v>
      </c>
      <c r="E5" s="148" t="s">
        <v>8</v>
      </c>
      <c r="F5" s="148" t="s">
        <v>39</v>
      </c>
      <c r="G5" s="148" t="s">
        <v>247</v>
      </c>
      <c r="H5" s="148" t="s">
        <v>248</v>
      </c>
      <c r="I5" s="148" t="s">
        <v>318</v>
      </c>
      <c r="J5" s="148" t="s">
        <v>319</v>
      </c>
      <c r="K5" s="148" t="s">
        <v>326</v>
      </c>
      <c r="L5" s="148" t="s">
        <v>327</v>
      </c>
      <c r="M5" s="148" t="s">
        <v>340</v>
      </c>
      <c r="N5" s="148" t="s">
        <v>342</v>
      </c>
    </row>
    <row r="6" spans="1:14" x14ac:dyDescent="0.2">
      <c r="A6" s="1"/>
      <c r="B6" s="1"/>
      <c r="C6" s="2"/>
      <c r="D6" s="2"/>
    </row>
    <row r="7" spans="1:14" x14ac:dyDescent="0.2">
      <c r="A7" s="3" t="s">
        <v>40</v>
      </c>
      <c r="B7" s="3" t="s">
        <v>41</v>
      </c>
      <c r="C7" s="182">
        <f t="shared" ref="C7:M7" si="0">C8+C19</f>
        <v>2465242</v>
      </c>
      <c r="D7" s="182">
        <f t="shared" si="0"/>
        <v>2470229</v>
      </c>
      <c r="E7" s="182">
        <f t="shared" si="0"/>
        <v>2492641</v>
      </c>
      <c r="F7" s="182">
        <f t="shared" si="0"/>
        <v>2391277</v>
      </c>
      <c r="G7" s="182">
        <f t="shared" si="0"/>
        <v>2585845</v>
      </c>
      <c r="H7" s="182">
        <f t="shared" si="0"/>
        <v>3637843</v>
      </c>
      <c r="I7" s="182">
        <f t="shared" si="0"/>
        <v>3598169</v>
      </c>
      <c r="J7" s="182">
        <f t="shared" si="0"/>
        <v>3535927</v>
      </c>
      <c r="K7" s="182">
        <f t="shared" si="0"/>
        <v>3606096</v>
      </c>
      <c r="L7" s="182">
        <f t="shared" si="0"/>
        <v>4170898</v>
      </c>
      <c r="M7" s="182">
        <f t="shared" si="0"/>
        <v>3988742</v>
      </c>
      <c r="N7" s="182">
        <f>N8+N19</f>
        <v>4135123</v>
      </c>
    </row>
    <row r="8" spans="1:14" x14ac:dyDescent="0.2">
      <c r="A8" s="3" t="s">
        <v>42</v>
      </c>
      <c r="B8" s="3" t="s">
        <v>43</v>
      </c>
      <c r="C8" s="182">
        <f t="shared" ref="C8:M8" si="1">SUM(C9:C17)</f>
        <v>1038781</v>
      </c>
      <c r="D8" s="182">
        <f t="shared" si="1"/>
        <v>1062090</v>
      </c>
      <c r="E8" s="182">
        <f t="shared" si="1"/>
        <v>1084241</v>
      </c>
      <c r="F8" s="182">
        <f t="shared" si="1"/>
        <v>1020134</v>
      </c>
      <c r="G8" s="182">
        <f t="shared" si="1"/>
        <v>1026741</v>
      </c>
      <c r="H8" s="182">
        <f t="shared" si="1"/>
        <v>2092456</v>
      </c>
      <c r="I8" s="182">
        <f t="shared" si="1"/>
        <v>2044020</v>
      </c>
      <c r="J8" s="182">
        <f t="shared" si="1"/>
        <v>2004275</v>
      </c>
      <c r="K8" s="182">
        <f t="shared" si="1"/>
        <v>1859977</v>
      </c>
      <c r="L8" s="182">
        <f t="shared" si="1"/>
        <v>1845367</v>
      </c>
      <c r="M8" s="182">
        <f t="shared" si="1"/>
        <v>1667943</v>
      </c>
      <c r="N8" s="182">
        <f>SUM(N9:N17)</f>
        <v>1820690</v>
      </c>
    </row>
    <row r="9" spans="1:14" x14ac:dyDescent="0.2">
      <c r="A9" s="4" t="s">
        <v>44</v>
      </c>
      <c r="B9" s="4" t="s">
        <v>45</v>
      </c>
      <c r="C9" s="5">
        <v>380705</v>
      </c>
      <c r="D9" s="5">
        <v>394462</v>
      </c>
      <c r="E9" s="5">
        <v>449606</v>
      </c>
      <c r="F9" s="5">
        <v>452799</v>
      </c>
      <c r="G9" s="5">
        <v>423658</v>
      </c>
      <c r="H9" s="5">
        <v>1494584</v>
      </c>
      <c r="I9" s="5">
        <v>1487702</v>
      </c>
      <c r="J9" s="5">
        <v>1538156</v>
      </c>
      <c r="K9" s="5">
        <v>1365366</v>
      </c>
      <c r="L9" s="5">
        <v>1263927</v>
      </c>
      <c r="M9" s="5">
        <v>999800</v>
      </c>
      <c r="N9" s="5">
        <v>1011638</v>
      </c>
    </row>
    <row r="10" spans="1:14" x14ac:dyDescent="0.2">
      <c r="A10" s="4" t="s">
        <v>48</v>
      </c>
      <c r="B10" s="4" t="s">
        <v>49</v>
      </c>
      <c r="C10" s="5">
        <v>535212</v>
      </c>
      <c r="D10" s="5">
        <v>542206</v>
      </c>
      <c r="E10" s="5">
        <v>536052</v>
      </c>
      <c r="F10" s="5">
        <v>504056</v>
      </c>
      <c r="G10" s="5">
        <v>484546</v>
      </c>
      <c r="H10" s="5">
        <v>476132</v>
      </c>
      <c r="I10" s="5">
        <v>470151</v>
      </c>
      <c r="J10" s="5">
        <v>453118</v>
      </c>
      <c r="K10" s="5">
        <v>460210</v>
      </c>
      <c r="L10" s="5">
        <v>514723</v>
      </c>
      <c r="M10" s="5">
        <v>598932</v>
      </c>
      <c r="N10" s="5">
        <v>630361</v>
      </c>
    </row>
    <row r="11" spans="1:14" x14ac:dyDescent="0.2">
      <c r="A11" s="4" t="s">
        <v>343</v>
      </c>
      <c r="B11" s="4" t="s">
        <v>344</v>
      </c>
      <c r="C11" s="5">
        <v>-107286</v>
      </c>
      <c r="D11" s="5">
        <v>-110472</v>
      </c>
      <c r="E11" s="5">
        <v>-112497</v>
      </c>
      <c r="F11" s="5">
        <v>-118518</v>
      </c>
      <c r="G11" s="5">
        <v>-117040</v>
      </c>
      <c r="H11" s="5">
        <v>-110476</v>
      </c>
      <c r="I11" s="5">
        <v>-109202</v>
      </c>
      <c r="J11" s="5">
        <v>-102123</v>
      </c>
      <c r="K11" s="5">
        <v>-89424</v>
      </c>
      <c r="L11" s="5">
        <v>-90547</v>
      </c>
      <c r="M11" s="5">
        <v>-81506</v>
      </c>
      <c r="N11" s="5">
        <v>-76643</v>
      </c>
    </row>
    <row r="12" spans="1:14" x14ac:dyDescent="0.2">
      <c r="A12" s="4" t="s">
        <v>330</v>
      </c>
      <c r="B12" s="4" t="s">
        <v>331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47348</v>
      </c>
      <c r="M12" s="5">
        <v>53862</v>
      </c>
      <c r="N12" s="5">
        <v>161327</v>
      </c>
    </row>
    <row r="13" spans="1:14" x14ac:dyDescent="0.2">
      <c r="A13" s="4" t="s">
        <v>52</v>
      </c>
      <c r="B13" s="4" t="s">
        <v>53</v>
      </c>
      <c r="C13" s="161">
        <v>41217</v>
      </c>
      <c r="D13" s="161">
        <v>37647</v>
      </c>
      <c r="E13" s="161">
        <v>35584</v>
      </c>
      <c r="F13" s="161">
        <v>41531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</row>
    <row r="14" spans="1:14" x14ac:dyDescent="0.2">
      <c r="A14" s="4" t="s">
        <v>54</v>
      </c>
      <c r="B14" s="4" t="s">
        <v>55</v>
      </c>
      <c r="C14" s="161">
        <v>86623</v>
      </c>
      <c r="D14" s="161">
        <v>81224</v>
      </c>
      <c r="E14" s="161">
        <v>62777</v>
      </c>
      <c r="F14" s="161">
        <v>38817</v>
      </c>
      <c r="G14" s="161">
        <v>33674</v>
      </c>
      <c r="H14" s="161">
        <v>27877</v>
      </c>
      <c r="I14" s="161">
        <v>12161</v>
      </c>
      <c r="J14" s="161">
        <v>29662</v>
      </c>
      <c r="K14" s="161">
        <v>39277</v>
      </c>
      <c r="L14" s="161">
        <v>18071</v>
      </c>
      <c r="M14" s="161">
        <v>22384</v>
      </c>
      <c r="N14" s="161">
        <v>38092</v>
      </c>
    </row>
    <row r="15" spans="1:14" x14ac:dyDescent="0.2">
      <c r="A15" s="4" t="s">
        <v>46</v>
      </c>
      <c r="B15" s="4" t="s">
        <v>47</v>
      </c>
      <c r="C15" s="5">
        <v>49882</v>
      </c>
      <c r="D15" s="5">
        <v>49398</v>
      </c>
      <c r="E15" s="5">
        <v>46934</v>
      </c>
      <c r="F15" s="5">
        <v>44909</v>
      </c>
      <c r="G15" s="5">
        <v>44711</v>
      </c>
      <c r="H15" s="5">
        <v>45203</v>
      </c>
      <c r="I15" s="5">
        <v>26188</v>
      </c>
      <c r="J15" s="5">
        <v>25278</v>
      </c>
      <c r="K15" s="5">
        <v>10204</v>
      </c>
      <c r="L15" s="5">
        <v>10260</v>
      </c>
      <c r="M15" s="5">
        <v>10307</v>
      </c>
      <c r="N15" s="5">
        <v>10012</v>
      </c>
    </row>
    <row r="16" spans="1:14" x14ac:dyDescent="0.2">
      <c r="A16" s="4" t="s">
        <v>56</v>
      </c>
      <c r="B16" s="4" t="s">
        <v>287</v>
      </c>
      <c r="C16" s="6">
        <v>52428</v>
      </c>
      <c r="D16" s="6">
        <v>67625</v>
      </c>
      <c r="E16" s="6">
        <v>65785</v>
      </c>
      <c r="F16" s="6">
        <v>56540</v>
      </c>
      <c r="G16" s="6">
        <v>69280</v>
      </c>
      <c r="H16" s="6">
        <v>61930</v>
      </c>
      <c r="I16" s="6">
        <v>58006</v>
      </c>
      <c r="J16" s="6">
        <v>60184</v>
      </c>
      <c r="K16" s="6">
        <v>74344</v>
      </c>
      <c r="L16" s="6">
        <v>81585</v>
      </c>
      <c r="M16" s="6">
        <v>64164</v>
      </c>
      <c r="N16" s="6">
        <v>45903</v>
      </c>
    </row>
    <row r="17" spans="1:14" x14ac:dyDescent="0.2">
      <c r="A17" s="4" t="s">
        <v>288</v>
      </c>
      <c r="B17" s="4" t="s">
        <v>289</v>
      </c>
      <c r="C17" s="6">
        <v>0</v>
      </c>
      <c r="D17" s="6">
        <v>0</v>
      </c>
      <c r="E17" s="6">
        <v>0</v>
      </c>
      <c r="F17" s="6">
        <v>0</v>
      </c>
      <c r="G17" s="6">
        <v>87912</v>
      </c>
      <c r="H17" s="6">
        <v>97206</v>
      </c>
      <c r="I17" s="6">
        <v>99014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2">
      <c r="A18" s="3"/>
      <c r="B18" s="3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 x14ac:dyDescent="0.2">
      <c r="A19" s="3" t="s">
        <v>57</v>
      </c>
      <c r="B19" s="3" t="s">
        <v>58</v>
      </c>
      <c r="C19" s="182">
        <f>C20+SUM(C30:C32)</f>
        <v>1426461</v>
      </c>
      <c r="D19" s="182">
        <f t="shared" ref="D19:N19" si="2">D20+SUM(D30:D32)</f>
        <v>1408139</v>
      </c>
      <c r="E19" s="182">
        <f t="shared" si="2"/>
        <v>1408400</v>
      </c>
      <c r="F19" s="182">
        <f t="shared" si="2"/>
        <v>1371143</v>
      </c>
      <c r="G19" s="182">
        <f t="shared" si="2"/>
        <v>1559104</v>
      </c>
      <c r="H19" s="182">
        <f t="shared" si="2"/>
        <v>1545387</v>
      </c>
      <c r="I19" s="182">
        <f t="shared" si="2"/>
        <v>1554149</v>
      </c>
      <c r="J19" s="182">
        <f t="shared" si="2"/>
        <v>1531652</v>
      </c>
      <c r="K19" s="182">
        <f t="shared" si="2"/>
        <v>1746119</v>
      </c>
      <c r="L19" s="182">
        <f t="shared" si="2"/>
        <v>2325531</v>
      </c>
      <c r="M19" s="182">
        <f t="shared" si="2"/>
        <v>2320799</v>
      </c>
      <c r="N19" s="182">
        <f t="shared" si="2"/>
        <v>2314433</v>
      </c>
    </row>
    <row r="20" spans="1:14" s="185" customFormat="1" x14ac:dyDescent="0.2">
      <c r="A20" s="183" t="s">
        <v>59</v>
      </c>
      <c r="B20" s="183" t="s">
        <v>290</v>
      </c>
      <c r="C20" s="184">
        <f>SUM(C21:C28)</f>
        <v>296261</v>
      </c>
      <c r="D20" s="184">
        <f t="shared" ref="D20:N20" si="3">SUM(D21:D28)</f>
        <v>291007</v>
      </c>
      <c r="E20" s="184">
        <f t="shared" si="3"/>
        <v>289340</v>
      </c>
      <c r="F20" s="184">
        <f t="shared" si="3"/>
        <v>312060</v>
      </c>
      <c r="G20" s="184">
        <f t="shared" si="3"/>
        <v>299297</v>
      </c>
      <c r="H20" s="184">
        <f t="shared" si="3"/>
        <v>309193</v>
      </c>
      <c r="I20" s="184">
        <f t="shared" si="3"/>
        <v>345272</v>
      </c>
      <c r="J20" s="184">
        <f t="shared" si="3"/>
        <v>328403</v>
      </c>
      <c r="K20" s="184">
        <f t="shared" si="3"/>
        <v>317503</v>
      </c>
      <c r="L20" s="184">
        <f t="shared" si="3"/>
        <v>343883</v>
      </c>
      <c r="M20" s="184">
        <f t="shared" si="3"/>
        <v>371964</v>
      </c>
      <c r="N20" s="184">
        <f t="shared" si="3"/>
        <v>360333</v>
      </c>
    </row>
    <row r="21" spans="1:14" x14ac:dyDescent="0.2">
      <c r="A21" s="4" t="s">
        <v>48</v>
      </c>
      <c r="B21" s="4" t="s">
        <v>49</v>
      </c>
      <c r="C21" s="6">
        <v>31733</v>
      </c>
      <c r="D21" s="6">
        <v>24860</v>
      </c>
      <c r="E21" s="6">
        <v>21777</v>
      </c>
      <c r="F21" s="6">
        <v>19890</v>
      </c>
      <c r="G21" s="6">
        <v>21672</v>
      </c>
      <c r="H21" s="6">
        <v>33544</v>
      </c>
      <c r="I21" s="6">
        <v>36401</v>
      </c>
      <c r="J21" s="6">
        <v>31627</v>
      </c>
      <c r="K21" s="6">
        <v>27578</v>
      </c>
      <c r="L21" s="6">
        <v>1347</v>
      </c>
      <c r="M21" s="6">
        <v>1141</v>
      </c>
      <c r="N21" s="6">
        <v>1116</v>
      </c>
    </row>
    <row r="22" spans="1:14" x14ac:dyDescent="0.2">
      <c r="A22" s="4" t="s">
        <v>91</v>
      </c>
      <c r="B22" s="4" t="s">
        <v>51</v>
      </c>
      <c r="C22" s="6">
        <v>97839</v>
      </c>
      <c r="D22" s="6">
        <v>85222</v>
      </c>
      <c r="E22" s="6">
        <v>80735</v>
      </c>
      <c r="F22" s="6">
        <v>125124</v>
      </c>
      <c r="G22" s="6">
        <v>110182</v>
      </c>
      <c r="H22" s="6">
        <v>104499</v>
      </c>
      <c r="I22" s="6">
        <v>106412</v>
      </c>
      <c r="J22" s="6">
        <v>100380</v>
      </c>
      <c r="K22" s="6">
        <v>78803</v>
      </c>
      <c r="L22" s="6">
        <v>87059</v>
      </c>
      <c r="M22" s="6">
        <v>96481</v>
      </c>
      <c r="N22" s="6">
        <v>100535</v>
      </c>
    </row>
    <row r="23" spans="1:14" x14ac:dyDescent="0.2">
      <c r="A23" s="4" t="s">
        <v>60</v>
      </c>
      <c r="B23" s="4" t="s">
        <v>61</v>
      </c>
      <c r="C23" s="6">
        <v>60190</v>
      </c>
      <c r="D23" s="6">
        <v>63863</v>
      </c>
      <c r="E23" s="6">
        <v>61873</v>
      </c>
      <c r="F23" s="6">
        <v>65965</v>
      </c>
      <c r="G23" s="6">
        <v>70399</v>
      </c>
      <c r="H23" s="6">
        <v>69702</v>
      </c>
      <c r="I23" s="6">
        <v>73675</v>
      </c>
      <c r="J23" s="6">
        <v>65059</v>
      </c>
      <c r="K23" s="6">
        <v>51484</v>
      </c>
      <c r="L23" s="6">
        <v>50094</v>
      </c>
      <c r="M23" s="6">
        <v>48789</v>
      </c>
      <c r="N23" s="6">
        <v>43972</v>
      </c>
    </row>
    <row r="24" spans="1:14" x14ac:dyDescent="0.2">
      <c r="A24" s="4" t="s">
        <v>161</v>
      </c>
      <c r="B24" s="4" t="s">
        <v>320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x14ac:dyDescent="0.2">
      <c r="A25" s="4" t="s">
        <v>54</v>
      </c>
      <c r="B25" s="4" t="s">
        <v>55</v>
      </c>
      <c r="C25" s="6">
        <v>21752</v>
      </c>
      <c r="D25" s="6">
        <v>21677</v>
      </c>
      <c r="E25" s="6">
        <v>21160</v>
      </c>
      <c r="F25" s="6">
        <v>236</v>
      </c>
      <c r="G25" s="6">
        <v>207</v>
      </c>
      <c r="H25" s="6">
        <v>0</v>
      </c>
      <c r="I25" s="6">
        <v>0</v>
      </c>
      <c r="J25" s="6">
        <v>0</v>
      </c>
      <c r="K25" s="6">
        <v>0</v>
      </c>
      <c r="L25" s="6">
        <v>8139</v>
      </c>
      <c r="M25" s="6">
        <v>8024</v>
      </c>
      <c r="N25" s="6">
        <v>0</v>
      </c>
    </row>
    <row r="26" spans="1:14" x14ac:dyDescent="0.2">
      <c r="A26" s="4" t="s">
        <v>46</v>
      </c>
      <c r="B26" s="4" t="s">
        <v>47</v>
      </c>
      <c r="C26" s="6">
        <v>0</v>
      </c>
      <c r="D26" s="6">
        <v>0</v>
      </c>
      <c r="E26" s="6">
        <v>6464</v>
      </c>
      <c r="F26" s="6">
        <v>5334</v>
      </c>
      <c r="G26" s="6">
        <v>4368</v>
      </c>
      <c r="H26" s="6">
        <v>3735</v>
      </c>
      <c r="I26" s="6">
        <v>2455</v>
      </c>
      <c r="J26" s="6">
        <v>1987</v>
      </c>
      <c r="K26" s="6">
        <v>1630</v>
      </c>
      <c r="L26" s="6">
        <v>39327</v>
      </c>
      <c r="M26" s="6">
        <v>57679</v>
      </c>
      <c r="N26" s="6">
        <v>64012</v>
      </c>
    </row>
    <row r="27" spans="1:14" x14ac:dyDescent="0.2">
      <c r="A27" s="4" t="s">
        <v>291</v>
      </c>
      <c r="B27" s="4" t="s">
        <v>292</v>
      </c>
      <c r="C27" s="186">
        <v>57913</v>
      </c>
      <c r="D27" s="186">
        <v>67192</v>
      </c>
      <c r="E27" s="186">
        <v>69772</v>
      </c>
      <c r="F27" s="186">
        <v>69171</v>
      </c>
      <c r="G27" s="186">
        <v>69562</v>
      </c>
      <c r="H27" s="186">
        <v>68411</v>
      </c>
      <c r="I27" s="186">
        <v>74341</v>
      </c>
      <c r="J27" s="186">
        <v>71955</v>
      </c>
      <c r="K27" s="186">
        <v>92805</v>
      </c>
      <c r="L27" s="186">
        <v>97756</v>
      </c>
      <c r="M27" s="186">
        <v>100696</v>
      </c>
      <c r="N27" s="186">
        <v>92770</v>
      </c>
    </row>
    <row r="28" spans="1:14" x14ac:dyDescent="0.2">
      <c r="A28" s="4" t="s">
        <v>56</v>
      </c>
      <c r="B28" s="4" t="s">
        <v>62</v>
      </c>
      <c r="C28" s="186">
        <v>26834</v>
      </c>
      <c r="D28" s="186">
        <v>28193</v>
      </c>
      <c r="E28" s="186">
        <v>27559</v>
      </c>
      <c r="F28" s="186">
        <v>26340</v>
      </c>
      <c r="G28" s="186">
        <v>22907</v>
      </c>
      <c r="H28" s="186">
        <v>29302</v>
      </c>
      <c r="I28" s="186">
        <v>51988</v>
      </c>
      <c r="J28" s="186">
        <v>57395</v>
      </c>
      <c r="K28" s="186">
        <v>65203</v>
      </c>
      <c r="L28" s="186">
        <v>60161</v>
      </c>
      <c r="M28" s="186">
        <v>59154</v>
      </c>
      <c r="N28" s="186">
        <v>57928</v>
      </c>
    </row>
    <row r="29" spans="1:14" x14ac:dyDescent="0.2">
      <c r="A29" s="4"/>
      <c r="B29" s="4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</row>
    <row r="30" spans="1:14" s="185" customFormat="1" x14ac:dyDescent="0.2">
      <c r="A30" s="4" t="s">
        <v>63</v>
      </c>
      <c r="B30" s="4" t="s">
        <v>64</v>
      </c>
      <c r="C30" s="186">
        <v>2407</v>
      </c>
      <c r="D30" s="186">
        <v>2589</v>
      </c>
      <c r="E30" s="186">
        <v>2551</v>
      </c>
      <c r="F30" s="186">
        <v>3129</v>
      </c>
      <c r="G30" s="186">
        <v>3054</v>
      </c>
      <c r="H30" s="186">
        <v>3033</v>
      </c>
      <c r="I30" s="186">
        <v>3204</v>
      </c>
      <c r="J30" s="186">
        <v>3120</v>
      </c>
      <c r="K30" s="186">
        <v>3239</v>
      </c>
      <c r="L30" s="186">
        <v>3464</v>
      </c>
      <c r="M30" s="186">
        <v>3402</v>
      </c>
      <c r="N30" s="186">
        <v>3476</v>
      </c>
    </row>
    <row r="31" spans="1:14" x14ac:dyDescent="0.2">
      <c r="A31" s="4" t="s">
        <v>65</v>
      </c>
      <c r="B31" s="4" t="s">
        <v>66</v>
      </c>
      <c r="C31" s="186">
        <v>185986</v>
      </c>
      <c r="D31" s="186">
        <v>186075</v>
      </c>
      <c r="E31" s="186">
        <v>189393</v>
      </c>
      <c r="F31" s="186">
        <v>198826</v>
      </c>
      <c r="G31" s="186">
        <v>416837</v>
      </c>
      <c r="H31" s="186">
        <v>402844</v>
      </c>
      <c r="I31" s="186">
        <v>388057</v>
      </c>
      <c r="J31" s="186">
        <v>389432</v>
      </c>
      <c r="K31" s="186">
        <v>393959</v>
      </c>
      <c r="L31" s="186">
        <v>387229</v>
      </c>
      <c r="M31" s="186">
        <v>378120</v>
      </c>
      <c r="N31" s="186">
        <v>364447</v>
      </c>
    </row>
    <row r="32" spans="1:14" x14ac:dyDescent="0.2">
      <c r="A32" s="4" t="s">
        <v>67</v>
      </c>
      <c r="B32" s="4" t="s">
        <v>68</v>
      </c>
      <c r="C32" s="186">
        <v>941807</v>
      </c>
      <c r="D32" s="186">
        <v>928468</v>
      </c>
      <c r="E32" s="186">
        <v>927116</v>
      </c>
      <c r="F32" s="186">
        <v>857128</v>
      </c>
      <c r="G32" s="186">
        <v>839916</v>
      </c>
      <c r="H32" s="186">
        <v>830317</v>
      </c>
      <c r="I32" s="186">
        <v>817616</v>
      </c>
      <c r="J32" s="186">
        <v>810697</v>
      </c>
      <c r="K32" s="186">
        <v>1031418</v>
      </c>
      <c r="L32" s="186">
        <v>1590955</v>
      </c>
      <c r="M32" s="186">
        <v>1567313</v>
      </c>
      <c r="N32" s="186">
        <v>1586177</v>
      </c>
    </row>
    <row r="33" spans="1:14" x14ac:dyDescent="0.2">
      <c r="A33" s="4"/>
      <c r="B33" s="4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</row>
    <row r="34" spans="1:14" x14ac:dyDescent="0.2">
      <c r="A34" s="3" t="s">
        <v>69</v>
      </c>
      <c r="B34" s="3" t="s">
        <v>70</v>
      </c>
      <c r="C34" s="182">
        <f>C35+C49+C60</f>
        <v>2465242</v>
      </c>
      <c r="D34" s="182">
        <f t="shared" ref="D34:N34" si="4">D35+D49+D60</f>
        <v>2470229</v>
      </c>
      <c r="E34" s="182">
        <f t="shared" si="4"/>
        <v>2492641</v>
      </c>
      <c r="F34" s="182">
        <f t="shared" si="4"/>
        <v>2391277</v>
      </c>
      <c r="G34" s="182">
        <f t="shared" si="4"/>
        <v>2585845</v>
      </c>
      <c r="H34" s="182">
        <f t="shared" si="4"/>
        <v>3637843</v>
      </c>
      <c r="I34" s="182">
        <f t="shared" si="4"/>
        <v>3598169</v>
      </c>
      <c r="J34" s="182">
        <f t="shared" si="4"/>
        <v>3535927</v>
      </c>
      <c r="K34" s="182">
        <f t="shared" si="4"/>
        <v>3606096</v>
      </c>
      <c r="L34" s="182">
        <f t="shared" si="4"/>
        <v>4170898</v>
      </c>
      <c r="M34" s="182">
        <f t="shared" si="4"/>
        <v>3988742</v>
      </c>
      <c r="N34" s="182">
        <f t="shared" si="4"/>
        <v>4135123</v>
      </c>
    </row>
    <row r="35" spans="1:14" x14ac:dyDescent="0.2">
      <c r="A35" s="3" t="s">
        <v>42</v>
      </c>
      <c r="B35" s="3" t="s">
        <v>71</v>
      </c>
      <c r="C35" s="182">
        <f>SUM(C36:C47)</f>
        <v>634244</v>
      </c>
      <c r="D35" s="182">
        <f t="shared" ref="D35:N35" si="5">SUM(D36:D47)</f>
        <v>619774</v>
      </c>
      <c r="E35" s="182">
        <f t="shared" si="5"/>
        <v>746985</v>
      </c>
      <c r="F35" s="182">
        <f t="shared" si="5"/>
        <v>709612</v>
      </c>
      <c r="G35" s="182">
        <f t="shared" si="5"/>
        <v>706705</v>
      </c>
      <c r="H35" s="182">
        <f t="shared" si="5"/>
        <v>666765</v>
      </c>
      <c r="I35" s="182">
        <f t="shared" si="5"/>
        <v>768434</v>
      </c>
      <c r="J35" s="182">
        <f t="shared" si="5"/>
        <v>705552</v>
      </c>
      <c r="K35" s="182">
        <f t="shared" si="5"/>
        <v>699633</v>
      </c>
      <c r="L35" s="182">
        <f t="shared" si="5"/>
        <v>1127504</v>
      </c>
      <c r="M35" s="182">
        <f t="shared" si="5"/>
        <v>899010</v>
      </c>
      <c r="N35" s="182">
        <f t="shared" si="5"/>
        <v>1028748</v>
      </c>
    </row>
    <row r="36" spans="1:14" x14ac:dyDescent="0.2">
      <c r="A36" s="4" t="s">
        <v>131</v>
      </c>
      <c r="B36" s="4" t="s">
        <v>82</v>
      </c>
      <c r="C36" s="186">
        <v>147531</v>
      </c>
      <c r="D36" s="186">
        <v>169429</v>
      </c>
      <c r="E36" s="186">
        <v>192050</v>
      </c>
      <c r="F36" s="186">
        <v>174874</v>
      </c>
      <c r="G36" s="186">
        <v>168334</v>
      </c>
      <c r="H36" s="186">
        <v>190874</v>
      </c>
      <c r="I36" s="186">
        <v>217227</v>
      </c>
      <c r="J36" s="186">
        <v>193472</v>
      </c>
      <c r="K36" s="186">
        <v>190583</v>
      </c>
      <c r="L36" s="186">
        <v>235415</v>
      </c>
      <c r="M36" s="186">
        <v>238636</v>
      </c>
      <c r="N36" s="186">
        <v>211603</v>
      </c>
    </row>
    <row r="37" spans="1:14" x14ac:dyDescent="0.2">
      <c r="A37" s="4" t="s">
        <v>80</v>
      </c>
      <c r="B37" s="4" t="s">
        <v>81</v>
      </c>
      <c r="C37" s="186">
        <v>40465</v>
      </c>
      <c r="D37" s="186">
        <v>39562</v>
      </c>
      <c r="E37" s="186">
        <v>41700</v>
      </c>
      <c r="F37" s="186">
        <v>47466</v>
      </c>
      <c r="G37" s="186">
        <v>44757</v>
      </c>
      <c r="H37" s="186">
        <v>53036</v>
      </c>
      <c r="I37" s="186">
        <v>55511</v>
      </c>
      <c r="J37" s="186">
        <v>55203</v>
      </c>
      <c r="K37" s="186">
        <v>53701</v>
      </c>
      <c r="L37" s="186">
        <v>99969</v>
      </c>
      <c r="M37" s="186">
        <v>89580</v>
      </c>
      <c r="N37" s="186">
        <v>74558</v>
      </c>
    </row>
    <row r="38" spans="1:14" x14ac:dyDescent="0.2">
      <c r="A38" s="4" t="s">
        <v>74</v>
      </c>
      <c r="B38" s="4" t="s">
        <v>75</v>
      </c>
      <c r="C38" s="186">
        <v>180979</v>
      </c>
      <c r="D38" s="186">
        <v>181079</v>
      </c>
      <c r="E38" s="186">
        <v>181090</v>
      </c>
      <c r="F38" s="186">
        <v>152927</v>
      </c>
      <c r="G38" s="186">
        <v>110559</v>
      </c>
      <c r="H38" s="186">
        <v>67803</v>
      </c>
      <c r="I38" s="186">
        <v>23333</v>
      </c>
      <c r="J38" s="186">
        <v>6363</v>
      </c>
      <c r="K38" s="186">
        <v>3649</v>
      </c>
      <c r="L38" s="186">
        <v>11071</v>
      </c>
      <c r="M38" s="186">
        <v>0</v>
      </c>
      <c r="N38" s="186">
        <v>101525</v>
      </c>
    </row>
    <row r="39" spans="1:14" x14ac:dyDescent="0.2">
      <c r="A39" s="4" t="s">
        <v>78</v>
      </c>
      <c r="B39" s="4" t="s">
        <v>79</v>
      </c>
      <c r="C39" s="186">
        <v>18587</v>
      </c>
      <c r="D39" s="186">
        <v>17834</v>
      </c>
      <c r="E39" s="186">
        <v>15401</v>
      </c>
      <c r="F39" s="186">
        <v>13227</v>
      </c>
      <c r="G39" s="186">
        <v>68150</v>
      </c>
      <c r="H39" s="186">
        <v>62717</v>
      </c>
      <c r="I39" s="186">
        <v>49910</v>
      </c>
      <c r="J39" s="186">
        <v>49260</v>
      </c>
      <c r="K39" s="186">
        <v>47588</v>
      </c>
      <c r="L39" s="186">
        <v>47323</v>
      </c>
      <c r="M39" s="186">
        <v>46785</v>
      </c>
      <c r="N39" s="186">
        <v>45281</v>
      </c>
    </row>
    <row r="40" spans="1:14" x14ac:dyDescent="0.2">
      <c r="A40" s="4" t="s">
        <v>76</v>
      </c>
      <c r="B40" s="4" t="s">
        <v>77</v>
      </c>
      <c r="C40" s="186">
        <v>356</v>
      </c>
      <c r="D40" s="186">
        <v>3717</v>
      </c>
      <c r="E40" s="186">
        <v>72035</v>
      </c>
      <c r="F40" s="186">
        <v>77319</v>
      </c>
      <c r="G40" s="186">
        <v>76238</v>
      </c>
      <c r="H40" s="186">
        <v>81964</v>
      </c>
      <c r="I40" s="186">
        <v>200288</v>
      </c>
      <c r="J40" s="186">
        <v>202973</v>
      </c>
      <c r="K40" s="186">
        <v>200257</v>
      </c>
      <c r="L40" s="186">
        <v>403787</v>
      </c>
      <c r="M40" s="186">
        <v>0</v>
      </c>
      <c r="N40" s="186">
        <v>0</v>
      </c>
    </row>
    <row r="41" spans="1:14" x14ac:dyDescent="0.2">
      <c r="A41" s="4" t="s">
        <v>72</v>
      </c>
      <c r="B41" s="4" t="s">
        <v>73</v>
      </c>
      <c r="C41" s="186">
        <v>91276</v>
      </c>
      <c r="D41" s="186">
        <v>95745</v>
      </c>
      <c r="E41" s="186">
        <v>101543</v>
      </c>
      <c r="F41" s="186">
        <v>113907</v>
      </c>
      <c r="G41" s="186">
        <v>70560</v>
      </c>
      <c r="H41" s="186">
        <v>61544</v>
      </c>
      <c r="I41" s="186">
        <v>55512</v>
      </c>
      <c r="J41" s="186">
        <v>63821</v>
      </c>
      <c r="K41" s="186">
        <v>66238</v>
      </c>
      <c r="L41" s="186">
        <v>75153</v>
      </c>
      <c r="M41" s="186">
        <v>91360</v>
      </c>
      <c r="N41" s="186">
        <v>99109</v>
      </c>
    </row>
    <row r="42" spans="1:14" x14ac:dyDescent="0.2">
      <c r="A42" s="4" t="s">
        <v>83</v>
      </c>
      <c r="B42" s="4" t="s">
        <v>84</v>
      </c>
      <c r="C42" s="7">
        <v>45020</v>
      </c>
      <c r="D42" s="7">
        <v>42231</v>
      </c>
      <c r="E42" s="7">
        <v>41376</v>
      </c>
      <c r="F42" s="7">
        <v>43166</v>
      </c>
      <c r="G42" s="7">
        <v>47429</v>
      </c>
      <c r="H42" s="7">
        <v>43217</v>
      </c>
      <c r="I42" s="7">
        <v>44136</v>
      </c>
      <c r="J42" s="7">
        <v>46035</v>
      </c>
      <c r="K42" s="7">
        <v>52649</v>
      </c>
      <c r="L42" s="7">
        <v>47255</v>
      </c>
      <c r="M42" s="7">
        <v>53831</v>
      </c>
      <c r="N42" s="7">
        <v>53795</v>
      </c>
    </row>
    <row r="43" spans="1:14" x14ac:dyDescent="0.2">
      <c r="A43" s="4" t="s">
        <v>293</v>
      </c>
      <c r="B43" s="4" t="s">
        <v>85</v>
      </c>
      <c r="C43" s="7">
        <v>87986</v>
      </c>
      <c r="D43" s="7">
        <v>65641</v>
      </c>
      <c r="E43" s="7">
        <v>63177</v>
      </c>
      <c r="F43" s="7">
        <v>59597</v>
      </c>
      <c r="G43" s="7">
        <v>59398</v>
      </c>
      <c r="H43" s="7">
        <v>52479</v>
      </c>
      <c r="I43" s="7">
        <v>33464</v>
      </c>
      <c r="J43" s="7">
        <v>32554</v>
      </c>
      <c r="K43" s="7">
        <v>30717</v>
      </c>
      <c r="L43" s="7">
        <v>33891</v>
      </c>
      <c r="M43" s="7">
        <v>44174</v>
      </c>
      <c r="N43" s="7">
        <v>44781</v>
      </c>
    </row>
    <row r="44" spans="1:14" x14ac:dyDescent="0.2">
      <c r="A44" s="4" t="s">
        <v>86</v>
      </c>
      <c r="B44" s="4" t="s">
        <v>87</v>
      </c>
      <c r="C44" s="7">
        <v>15972</v>
      </c>
      <c r="D44" s="7">
        <v>613</v>
      </c>
      <c r="E44" s="7">
        <v>31285</v>
      </c>
      <c r="F44" s="7">
        <v>13902</v>
      </c>
      <c r="G44" s="7">
        <v>12293</v>
      </c>
      <c r="H44" s="7">
        <v>768</v>
      </c>
      <c r="I44" s="7">
        <v>32828</v>
      </c>
      <c r="J44" s="7">
        <v>44579</v>
      </c>
      <c r="K44" s="7">
        <v>39705</v>
      </c>
      <c r="L44" s="7">
        <v>870</v>
      </c>
      <c r="M44" s="7">
        <v>36075</v>
      </c>
      <c r="N44" s="7">
        <v>57687</v>
      </c>
    </row>
    <row r="45" spans="1:14" x14ac:dyDescent="0.2">
      <c r="A45" s="4" t="s">
        <v>88</v>
      </c>
      <c r="B45" s="4" t="s">
        <v>89</v>
      </c>
      <c r="C45" s="7">
        <v>6072</v>
      </c>
      <c r="D45" s="7">
        <v>3923</v>
      </c>
      <c r="E45" s="7">
        <v>7328</v>
      </c>
      <c r="F45" s="7">
        <v>13227</v>
      </c>
      <c r="G45" s="7">
        <v>6778</v>
      </c>
      <c r="H45" s="7">
        <v>8800</v>
      </c>
      <c r="I45" s="7">
        <v>10485</v>
      </c>
      <c r="J45" s="7">
        <v>11292</v>
      </c>
      <c r="K45" s="7">
        <v>14546</v>
      </c>
      <c r="L45" s="7">
        <v>11927</v>
      </c>
      <c r="M45" s="7">
        <v>9836</v>
      </c>
      <c r="N45" s="7">
        <v>11592</v>
      </c>
    </row>
    <row r="46" spans="1:14" x14ac:dyDescent="0.2">
      <c r="A46" s="4" t="s">
        <v>332</v>
      </c>
      <c r="B46" s="4" t="s">
        <v>333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160843</v>
      </c>
      <c r="M46" s="7">
        <v>288733</v>
      </c>
      <c r="N46" s="7">
        <v>328817</v>
      </c>
    </row>
    <row r="47" spans="1:14" x14ac:dyDescent="0.2">
      <c r="A47" s="4" t="s">
        <v>294</v>
      </c>
      <c r="B47" s="4" t="s">
        <v>295</v>
      </c>
      <c r="C47" s="7">
        <v>0</v>
      </c>
      <c r="D47" s="7">
        <v>0</v>
      </c>
      <c r="E47" s="7">
        <v>0</v>
      </c>
      <c r="F47" s="7">
        <v>0</v>
      </c>
      <c r="G47" s="7">
        <v>42209</v>
      </c>
      <c r="H47" s="7">
        <v>43563</v>
      </c>
      <c r="I47" s="7">
        <v>45740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1:14" x14ac:dyDescent="0.2">
      <c r="A48" s="4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6380" x14ac:dyDescent="0.2">
      <c r="A49" s="3" t="s">
        <v>57</v>
      </c>
      <c r="B49" s="3" t="s">
        <v>90</v>
      </c>
      <c r="C49" s="182">
        <f>SUM(C50:C58)</f>
        <v>546169</v>
      </c>
      <c r="D49" s="182">
        <f t="shared" ref="D49:N49" si="6">SUM(D50:D58)</f>
        <v>528198</v>
      </c>
      <c r="E49" s="182">
        <f t="shared" si="6"/>
        <v>414645</v>
      </c>
      <c r="F49" s="182">
        <f t="shared" si="6"/>
        <v>393445</v>
      </c>
      <c r="G49" s="182">
        <f t="shared" si="6"/>
        <v>572130</v>
      </c>
      <c r="H49" s="182">
        <f t="shared" si="6"/>
        <v>565358</v>
      </c>
      <c r="I49" s="182">
        <f t="shared" si="6"/>
        <v>362831</v>
      </c>
      <c r="J49" s="182">
        <f t="shared" si="6"/>
        <v>351966</v>
      </c>
      <c r="K49" s="182">
        <f t="shared" si="6"/>
        <v>379409</v>
      </c>
      <c r="L49" s="182">
        <f t="shared" si="6"/>
        <v>525983</v>
      </c>
      <c r="M49" s="182">
        <f t="shared" si="6"/>
        <v>523716</v>
      </c>
      <c r="N49" s="182">
        <f t="shared" si="6"/>
        <v>502209</v>
      </c>
    </row>
    <row r="50" spans="1:16380" x14ac:dyDescent="0.2">
      <c r="A50" s="4" t="s">
        <v>74</v>
      </c>
      <c r="B50" s="4" t="s">
        <v>75</v>
      </c>
      <c r="C50" s="7">
        <v>113352</v>
      </c>
      <c r="D50" s="7">
        <v>68127</v>
      </c>
      <c r="E50" s="7">
        <v>23079</v>
      </c>
      <c r="F50" s="7">
        <v>6356</v>
      </c>
      <c r="G50" s="7">
        <v>3694</v>
      </c>
      <c r="H50" s="7">
        <v>987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6380" x14ac:dyDescent="0.2">
      <c r="A51" s="4" t="s">
        <v>78</v>
      </c>
      <c r="B51" s="4" t="s">
        <v>79</v>
      </c>
      <c r="C51" s="7">
        <v>38677</v>
      </c>
      <c r="D51" s="7">
        <v>37751</v>
      </c>
      <c r="E51" s="7">
        <v>33281</v>
      </c>
      <c r="F51" s="7">
        <v>28961</v>
      </c>
      <c r="G51" s="7">
        <v>202150</v>
      </c>
      <c r="H51" s="7">
        <v>195660</v>
      </c>
      <c r="I51" s="7">
        <v>195314</v>
      </c>
      <c r="J51" s="7">
        <v>192080</v>
      </c>
      <c r="K51" s="7">
        <v>195765</v>
      </c>
      <c r="L51" s="7">
        <v>189739</v>
      </c>
      <c r="M51" s="7">
        <v>185431</v>
      </c>
      <c r="N51" s="7">
        <v>178244</v>
      </c>
    </row>
    <row r="52" spans="1:16380" x14ac:dyDescent="0.2">
      <c r="A52" s="4" t="s">
        <v>76</v>
      </c>
      <c r="B52" s="4" t="s">
        <v>77</v>
      </c>
      <c r="C52" s="7">
        <v>267305</v>
      </c>
      <c r="D52" s="7">
        <v>269165</v>
      </c>
      <c r="E52" s="7">
        <v>199825</v>
      </c>
      <c r="F52" s="7">
        <v>199869</v>
      </c>
      <c r="G52" s="7">
        <v>199913</v>
      </c>
      <c r="H52" s="7">
        <v>199956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6380" x14ac:dyDescent="0.2">
      <c r="A53" s="4" t="s">
        <v>321</v>
      </c>
      <c r="B53" s="4" t="s">
        <v>322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</row>
    <row r="54" spans="1:16380" x14ac:dyDescent="0.2">
      <c r="A54" s="4" t="s">
        <v>92</v>
      </c>
      <c r="B54" s="4" t="s">
        <v>93</v>
      </c>
      <c r="C54" s="186">
        <v>120642</v>
      </c>
      <c r="D54" s="186">
        <v>127000</v>
      </c>
      <c r="E54" s="186">
        <v>124184</v>
      </c>
      <c r="F54" s="186">
        <v>127792</v>
      </c>
      <c r="G54" s="186">
        <v>133786</v>
      </c>
      <c r="H54" s="186">
        <v>133864</v>
      </c>
      <c r="I54" s="186">
        <v>136247</v>
      </c>
      <c r="J54" s="186">
        <v>131521</v>
      </c>
      <c r="K54" s="186">
        <v>129455</v>
      </c>
      <c r="L54" s="186">
        <v>135792</v>
      </c>
      <c r="M54" s="186">
        <v>134252</v>
      </c>
      <c r="N54" s="186">
        <v>125818</v>
      </c>
    </row>
    <row r="55" spans="1:16380" x14ac:dyDescent="0.2">
      <c r="A55" s="4" t="s">
        <v>293</v>
      </c>
      <c r="B55" s="4" t="s">
        <v>85</v>
      </c>
      <c r="C55" s="186">
        <v>0</v>
      </c>
      <c r="D55" s="186">
        <v>12269</v>
      </c>
      <c r="E55" s="186">
        <v>18841</v>
      </c>
      <c r="F55" s="186">
        <v>15464</v>
      </c>
      <c r="G55" s="186">
        <v>14592</v>
      </c>
      <c r="H55" s="186">
        <v>15972</v>
      </c>
      <c r="I55" s="186">
        <v>14824</v>
      </c>
      <c r="J55" s="186">
        <v>10758</v>
      </c>
      <c r="K55" s="186">
        <v>32699</v>
      </c>
      <c r="L55" s="186">
        <v>173230</v>
      </c>
      <c r="M55" s="186">
        <v>170838</v>
      </c>
      <c r="N55" s="186">
        <v>163419</v>
      </c>
    </row>
    <row r="56" spans="1:16380" x14ac:dyDescent="0.2">
      <c r="A56" s="4" t="s">
        <v>345</v>
      </c>
      <c r="B56" s="4" t="s">
        <v>51</v>
      </c>
      <c r="C56" s="186">
        <v>0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86">
        <v>0</v>
      </c>
      <c r="M56" s="186">
        <v>3741</v>
      </c>
      <c r="N56" s="186">
        <v>289</v>
      </c>
    </row>
    <row r="57" spans="1:16380" x14ac:dyDescent="0.2">
      <c r="A57" s="4" t="s">
        <v>334</v>
      </c>
      <c r="B57" s="4" t="s">
        <v>335</v>
      </c>
      <c r="C57" s="186">
        <v>0</v>
      </c>
      <c r="D57" s="186">
        <v>0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6">
        <v>4728</v>
      </c>
      <c r="M57" s="186">
        <v>3998</v>
      </c>
      <c r="N57" s="186">
        <v>3977</v>
      </c>
    </row>
    <row r="58" spans="1:16380" x14ac:dyDescent="0.2">
      <c r="A58" s="4" t="s">
        <v>88</v>
      </c>
      <c r="B58" s="4" t="s">
        <v>89</v>
      </c>
      <c r="C58" s="186">
        <v>6193</v>
      </c>
      <c r="D58" s="186">
        <v>13886</v>
      </c>
      <c r="E58" s="186">
        <v>15435</v>
      </c>
      <c r="F58" s="186">
        <v>15003</v>
      </c>
      <c r="G58" s="186">
        <v>17995</v>
      </c>
      <c r="H58" s="186">
        <v>18919</v>
      </c>
      <c r="I58" s="186">
        <v>16446</v>
      </c>
      <c r="J58" s="186">
        <v>17607</v>
      </c>
      <c r="K58" s="186">
        <v>21490</v>
      </c>
      <c r="L58" s="186">
        <v>22494</v>
      </c>
      <c r="M58" s="186">
        <v>25456</v>
      </c>
      <c r="N58" s="186">
        <v>30462</v>
      </c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6"/>
      <c r="FO58" s="186"/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186"/>
      <c r="GC58" s="186"/>
      <c r="GD58" s="186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6"/>
      <c r="GP58" s="186"/>
      <c r="GQ58" s="186"/>
      <c r="GR58" s="186"/>
      <c r="GS58" s="186"/>
      <c r="GT58" s="186"/>
      <c r="GU58" s="186"/>
      <c r="GV58" s="186"/>
      <c r="GW58" s="186"/>
      <c r="GX58" s="186"/>
      <c r="GY58" s="186"/>
      <c r="GZ58" s="186"/>
      <c r="HA58" s="186"/>
      <c r="HB58" s="186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/>
      <c r="HO58" s="186"/>
      <c r="HP58" s="186"/>
      <c r="HQ58" s="186"/>
      <c r="HR58" s="186"/>
      <c r="HS58" s="186"/>
      <c r="HT58" s="186"/>
      <c r="HU58" s="186"/>
      <c r="HV58" s="186"/>
      <c r="HW58" s="186"/>
      <c r="HX58" s="186"/>
      <c r="HY58" s="186"/>
      <c r="HZ58" s="186"/>
      <c r="IA58" s="186"/>
      <c r="IB58" s="186"/>
      <c r="IC58" s="186"/>
      <c r="ID58" s="186"/>
      <c r="IE58" s="186"/>
      <c r="IF58" s="186"/>
      <c r="IG58" s="186"/>
      <c r="IH58" s="186"/>
      <c r="II58" s="186"/>
      <c r="IJ58" s="186"/>
      <c r="IK58" s="186"/>
      <c r="IL58" s="186"/>
      <c r="IM58" s="186"/>
      <c r="IN58" s="186"/>
      <c r="IO58" s="186"/>
      <c r="IP58" s="186"/>
      <c r="IQ58" s="186"/>
      <c r="IR58" s="186"/>
      <c r="IS58" s="186"/>
      <c r="IT58" s="186"/>
      <c r="IU58" s="186"/>
      <c r="IV58" s="186"/>
      <c r="IW58" s="186"/>
      <c r="IX58" s="186"/>
      <c r="IY58" s="186"/>
      <c r="IZ58" s="186"/>
      <c r="JA58" s="186"/>
      <c r="JB58" s="186"/>
      <c r="JC58" s="186"/>
      <c r="JD58" s="186"/>
      <c r="JE58" s="186"/>
      <c r="JF58" s="186"/>
      <c r="JG58" s="186"/>
      <c r="JH58" s="186"/>
      <c r="JI58" s="186"/>
      <c r="JJ58" s="186"/>
      <c r="JK58" s="186"/>
      <c r="JL58" s="186"/>
      <c r="JM58" s="186"/>
      <c r="JN58" s="186"/>
      <c r="JO58" s="186"/>
      <c r="JP58" s="186"/>
      <c r="JQ58" s="186"/>
      <c r="JR58" s="186"/>
      <c r="JS58" s="186"/>
      <c r="JT58" s="186"/>
      <c r="JU58" s="186"/>
      <c r="JV58" s="186"/>
      <c r="JW58" s="186"/>
      <c r="JX58" s="186"/>
      <c r="JY58" s="186"/>
      <c r="JZ58" s="186"/>
      <c r="KA58" s="186"/>
      <c r="KB58" s="186"/>
      <c r="KC58" s="186"/>
      <c r="KD58" s="186"/>
      <c r="KE58" s="186"/>
      <c r="KF58" s="186"/>
      <c r="KG58" s="186"/>
      <c r="KH58" s="186"/>
      <c r="KI58" s="186"/>
      <c r="KJ58" s="186"/>
      <c r="KK58" s="186"/>
      <c r="KL58" s="186"/>
      <c r="KM58" s="186"/>
      <c r="KN58" s="186"/>
      <c r="KO58" s="186"/>
      <c r="KP58" s="186"/>
      <c r="KQ58" s="186"/>
      <c r="KR58" s="186"/>
      <c r="KS58" s="186"/>
      <c r="KT58" s="186"/>
      <c r="KU58" s="186"/>
      <c r="KV58" s="186"/>
      <c r="KW58" s="186"/>
      <c r="KX58" s="186"/>
      <c r="KY58" s="186"/>
      <c r="KZ58" s="186"/>
      <c r="LA58" s="186"/>
      <c r="LB58" s="186"/>
      <c r="LC58" s="186"/>
      <c r="LD58" s="186"/>
      <c r="LE58" s="186"/>
      <c r="LF58" s="186"/>
      <c r="LG58" s="186"/>
      <c r="LH58" s="186"/>
      <c r="LI58" s="186"/>
      <c r="LJ58" s="186"/>
      <c r="LK58" s="186"/>
      <c r="LL58" s="186"/>
      <c r="LM58" s="186"/>
      <c r="LN58" s="186"/>
      <c r="LO58" s="186"/>
      <c r="LP58" s="186"/>
      <c r="LQ58" s="186"/>
      <c r="LR58" s="186"/>
      <c r="LS58" s="186"/>
      <c r="LT58" s="186"/>
      <c r="LU58" s="186"/>
      <c r="LV58" s="186"/>
      <c r="LW58" s="186"/>
      <c r="LX58" s="186"/>
      <c r="LY58" s="186"/>
      <c r="LZ58" s="186"/>
      <c r="MA58" s="186"/>
      <c r="MB58" s="186"/>
      <c r="MC58" s="186"/>
      <c r="MD58" s="186"/>
      <c r="ME58" s="186"/>
      <c r="MF58" s="186"/>
      <c r="MG58" s="186"/>
      <c r="MH58" s="186"/>
      <c r="MI58" s="186"/>
      <c r="MJ58" s="186"/>
      <c r="MK58" s="186"/>
      <c r="ML58" s="186"/>
      <c r="MM58" s="186"/>
      <c r="MN58" s="186"/>
      <c r="MO58" s="186"/>
      <c r="MP58" s="186"/>
      <c r="MQ58" s="186"/>
      <c r="MR58" s="186"/>
      <c r="MS58" s="186"/>
      <c r="MT58" s="186"/>
      <c r="MU58" s="186"/>
      <c r="MV58" s="186"/>
      <c r="MW58" s="186"/>
      <c r="MX58" s="186"/>
      <c r="MY58" s="186"/>
      <c r="MZ58" s="186"/>
      <c r="NA58" s="186"/>
      <c r="NB58" s="186"/>
      <c r="NC58" s="186"/>
      <c r="ND58" s="186"/>
      <c r="NE58" s="186"/>
      <c r="NF58" s="186"/>
      <c r="NG58" s="186"/>
      <c r="NH58" s="186"/>
      <c r="NI58" s="186"/>
      <c r="NJ58" s="186"/>
      <c r="NK58" s="186"/>
      <c r="NL58" s="186"/>
      <c r="NM58" s="186"/>
      <c r="NN58" s="186"/>
      <c r="NO58" s="186"/>
      <c r="NP58" s="186"/>
      <c r="NQ58" s="186"/>
      <c r="NR58" s="186"/>
      <c r="NS58" s="186"/>
      <c r="NT58" s="186"/>
      <c r="NU58" s="186"/>
      <c r="NV58" s="186"/>
      <c r="NW58" s="186"/>
      <c r="NX58" s="186"/>
      <c r="NY58" s="186"/>
      <c r="NZ58" s="186"/>
      <c r="OA58" s="186"/>
      <c r="OB58" s="186"/>
      <c r="OC58" s="186"/>
      <c r="OD58" s="186"/>
      <c r="OE58" s="186"/>
      <c r="OF58" s="186"/>
      <c r="OG58" s="186"/>
      <c r="OH58" s="186"/>
      <c r="OI58" s="186"/>
      <c r="OJ58" s="186"/>
      <c r="OK58" s="186"/>
      <c r="OL58" s="186"/>
      <c r="OM58" s="186"/>
      <c r="ON58" s="186"/>
      <c r="OO58" s="186"/>
      <c r="OP58" s="186"/>
      <c r="OQ58" s="186"/>
      <c r="OR58" s="186"/>
      <c r="OS58" s="186"/>
      <c r="OT58" s="186"/>
      <c r="OU58" s="186"/>
      <c r="OV58" s="186"/>
      <c r="OW58" s="186"/>
      <c r="OX58" s="186"/>
      <c r="OY58" s="186"/>
      <c r="OZ58" s="186"/>
      <c r="PA58" s="186"/>
      <c r="PB58" s="186"/>
      <c r="PC58" s="186"/>
      <c r="PD58" s="186"/>
      <c r="PE58" s="186"/>
      <c r="PF58" s="186"/>
      <c r="PG58" s="186"/>
      <c r="PH58" s="186"/>
      <c r="PI58" s="186"/>
      <c r="PJ58" s="186"/>
      <c r="PK58" s="186"/>
      <c r="PL58" s="186"/>
      <c r="PM58" s="186"/>
      <c r="PN58" s="186"/>
      <c r="PO58" s="186"/>
      <c r="PP58" s="186"/>
      <c r="PQ58" s="186"/>
      <c r="PR58" s="186"/>
      <c r="PS58" s="186"/>
      <c r="PT58" s="186"/>
      <c r="PU58" s="186"/>
      <c r="PV58" s="186"/>
      <c r="PW58" s="186"/>
      <c r="PX58" s="186"/>
      <c r="PY58" s="186"/>
      <c r="PZ58" s="186"/>
      <c r="QA58" s="186"/>
      <c r="QB58" s="186"/>
      <c r="QC58" s="186"/>
      <c r="QD58" s="186"/>
      <c r="QE58" s="186"/>
      <c r="QF58" s="186"/>
      <c r="QG58" s="186"/>
      <c r="QH58" s="186"/>
      <c r="QI58" s="186"/>
      <c r="QJ58" s="186"/>
      <c r="QK58" s="186"/>
      <c r="QL58" s="186"/>
      <c r="QM58" s="186"/>
      <c r="QN58" s="186"/>
      <c r="QO58" s="186"/>
      <c r="QP58" s="186"/>
      <c r="QQ58" s="186"/>
      <c r="QR58" s="186"/>
      <c r="QS58" s="186"/>
      <c r="QT58" s="186"/>
      <c r="QU58" s="186"/>
      <c r="QV58" s="186"/>
      <c r="QW58" s="186"/>
      <c r="QX58" s="186"/>
      <c r="QY58" s="186"/>
      <c r="QZ58" s="186"/>
      <c r="RA58" s="186"/>
      <c r="RB58" s="186"/>
      <c r="RC58" s="186"/>
      <c r="RD58" s="186"/>
      <c r="RE58" s="186"/>
      <c r="RF58" s="186"/>
      <c r="RG58" s="186"/>
      <c r="RH58" s="186"/>
      <c r="RI58" s="186"/>
      <c r="RJ58" s="186"/>
      <c r="RK58" s="186"/>
      <c r="RL58" s="186"/>
      <c r="RM58" s="186"/>
      <c r="RN58" s="186"/>
      <c r="RO58" s="186"/>
      <c r="RP58" s="186"/>
      <c r="RQ58" s="186"/>
      <c r="RR58" s="186"/>
      <c r="RS58" s="186"/>
      <c r="RT58" s="186"/>
      <c r="RU58" s="186"/>
      <c r="RV58" s="186"/>
      <c r="RW58" s="186"/>
      <c r="RX58" s="186"/>
      <c r="RY58" s="186"/>
      <c r="RZ58" s="186"/>
      <c r="SA58" s="186"/>
      <c r="SB58" s="186"/>
      <c r="SC58" s="186"/>
      <c r="SD58" s="186"/>
      <c r="SE58" s="186"/>
      <c r="SF58" s="186"/>
      <c r="SG58" s="186"/>
      <c r="SH58" s="186"/>
      <c r="SI58" s="186"/>
      <c r="SJ58" s="186"/>
      <c r="SK58" s="186"/>
      <c r="SL58" s="186"/>
      <c r="SM58" s="186"/>
      <c r="SN58" s="186"/>
      <c r="SO58" s="186"/>
      <c r="SP58" s="186"/>
      <c r="SQ58" s="186"/>
      <c r="SR58" s="186"/>
      <c r="SS58" s="186"/>
      <c r="ST58" s="186"/>
      <c r="SU58" s="186"/>
      <c r="SV58" s="186"/>
      <c r="SW58" s="186"/>
      <c r="SX58" s="186"/>
      <c r="SY58" s="186"/>
      <c r="SZ58" s="186"/>
      <c r="TA58" s="186"/>
      <c r="TB58" s="186"/>
      <c r="TC58" s="186"/>
      <c r="TD58" s="186"/>
      <c r="TE58" s="186"/>
      <c r="TF58" s="186"/>
      <c r="TG58" s="186"/>
      <c r="TH58" s="186"/>
      <c r="TI58" s="186"/>
      <c r="TJ58" s="186"/>
      <c r="TK58" s="186"/>
      <c r="TL58" s="186"/>
      <c r="TM58" s="186"/>
      <c r="TN58" s="186"/>
      <c r="TO58" s="186"/>
      <c r="TP58" s="186"/>
      <c r="TQ58" s="186"/>
      <c r="TR58" s="186"/>
      <c r="TS58" s="186"/>
      <c r="TT58" s="186"/>
      <c r="TU58" s="186"/>
      <c r="TV58" s="186"/>
      <c r="TW58" s="186"/>
      <c r="TX58" s="186"/>
      <c r="TY58" s="186"/>
      <c r="TZ58" s="186"/>
      <c r="UA58" s="186"/>
      <c r="UB58" s="186"/>
      <c r="UC58" s="186"/>
      <c r="UD58" s="186"/>
      <c r="UE58" s="186"/>
      <c r="UF58" s="186"/>
      <c r="UG58" s="186"/>
      <c r="UH58" s="186"/>
      <c r="UI58" s="186"/>
      <c r="UJ58" s="186"/>
      <c r="UK58" s="186"/>
      <c r="UL58" s="186"/>
      <c r="UM58" s="186"/>
      <c r="UN58" s="186"/>
      <c r="UO58" s="186"/>
      <c r="UP58" s="186"/>
      <c r="UQ58" s="186"/>
      <c r="UR58" s="186"/>
      <c r="US58" s="186"/>
      <c r="UT58" s="186"/>
      <c r="UU58" s="186"/>
      <c r="UV58" s="186"/>
      <c r="UW58" s="186"/>
      <c r="UX58" s="186"/>
      <c r="UY58" s="186"/>
      <c r="UZ58" s="186"/>
      <c r="VA58" s="186"/>
      <c r="VB58" s="186"/>
      <c r="VC58" s="186"/>
      <c r="VD58" s="186"/>
      <c r="VE58" s="186"/>
      <c r="VF58" s="186"/>
      <c r="VG58" s="186"/>
      <c r="VH58" s="186"/>
      <c r="VI58" s="186"/>
      <c r="VJ58" s="186"/>
      <c r="VK58" s="186"/>
      <c r="VL58" s="186"/>
      <c r="VM58" s="186"/>
      <c r="VN58" s="186"/>
      <c r="VO58" s="186"/>
      <c r="VP58" s="186"/>
      <c r="VQ58" s="186"/>
      <c r="VR58" s="186"/>
      <c r="VS58" s="186"/>
      <c r="VT58" s="186"/>
      <c r="VU58" s="186"/>
      <c r="VV58" s="186"/>
      <c r="VW58" s="186"/>
      <c r="VX58" s="186"/>
      <c r="VY58" s="186"/>
      <c r="VZ58" s="186"/>
      <c r="WA58" s="186"/>
      <c r="WB58" s="186"/>
      <c r="WC58" s="186"/>
      <c r="WD58" s="186"/>
      <c r="WE58" s="186"/>
      <c r="WF58" s="186"/>
      <c r="WG58" s="186"/>
      <c r="WH58" s="186"/>
      <c r="WI58" s="186"/>
      <c r="WJ58" s="186"/>
      <c r="WK58" s="186"/>
      <c r="WL58" s="186"/>
      <c r="WM58" s="186"/>
      <c r="WN58" s="186"/>
      <c r="WO58" s="186"/>
      <c r="WP58" s="186"/>
      <c r="WQ58" s="186"/>
      <c r="WR58" s="186"/>
      <c r="WS58" s="186"/>
      <c r="WT58" s="186"/>
      <c r="WU58" s="186"/>
      <c r="WV58" s="186"/>
      <c r="WW58" s="186"/>
      <c r="WX58" s="186"/>
      <c r="WY58" s="186"/>
      <c r="WZ58" s="186"/>
      <c r="XA58" s="186"/>
      <c r="XB58" s="186"/>
      <c r="XC58" s="186"/>
      <c r="XD58" s="186"/>
      <c r="XE58" s="186"/>
      <c r="XF58" s="186"/>
      <c r="XG58" s="186"/>
      <c r="XH58" s="186"/>
      <c r="XI58" s="186"/>
      <c r="XJ58" s="186"/>
      <c r="XK58" s="186"/>
      <c r="XL58" s="186"/>
      <c r="XM58" s="186"/>
      <c r="XN58" s="186"/>
      <c r="XO58" s="186"/>
      <c r="XP58" s="186"/>
      <c r="XQ58" s="186"/>
      <c r="XR58" s="186"/>
      <c r="XS58" s="186"/>
      <c r="XT58" s="186"/>
      <c r="XU58" s="186"/>
      <c r="XV58" s="186"/>
      <c r="XW58" s="186"/>
      <c r="XX58" s="186"/>
      <c r="XY58" s="186"/>
      <c r="XZ58" s="186"/>
      <c r="YA58" s="186"/>
      <c r="YB58" s="186"/>
      <c r="YC58" s="186"/>
      <c r="YD58" s="186"/>
      <c r="YE58" s="186"/>
      <c r="YF58" s="186"/>
      <c r="YG58" s="186"/>
      <c r="YH58" s="186"/>
      <c r="YI58" s="186"/>
      <c r="YJ58" s="186"/>
      <c r="YK58" s="186"/>
      <c r="YL58" s="186"/>
      <c r="YM58" s="186"/>
      <c r="YN58" s="186"/>
      <c r="YO58" s="186"/>
      <c r="YP58" s="186"/>
      <c r="YQ58" s="186"/>
      <c r="YR58" s="186"/>
      <c r="YS58" s="186"/>
      <c r="YT58" s="186"/>
      <c r="YU58" s="186"/>
      <c r="YV58" s="186"/>
      <c r="YW58" s="186"/>
      <c r="YX58" s="186"/>
      <c r="YY58" s="186"/>
      <c r="YZ58" s="186"/>
      <c r="ZA58" s="186"/>
      <c r="ZB58" s="186"/>
      <c r="ZC58" s="186"/>
      <c r="ZD58" s="186"/>
      <c r="ZE58" s="186"/>
      <c r="ZF58" s="186"/>
      <c r="ZG58" s="186"/>
      <c r="ZH58" s="186"/>
      <c r="ZI58" s="186"/>
      <c r="ZJ58" s="186"/>
      <c r="ZK58" s="186"/>
      <c r="ZL58" s="186"/>
      <c r="ZM58" s="186"/>
      <c r="ZN58" s="186"/>
      <c r="ZO58" s="186"/>
      <c r="ZP58" s="186"/>
      <c r="ZQ58" s="186"/>
      <c r="ZR58" s="186"/>
      <c r="ZS58" s="186"/>
      <c r="ZT58" s="186"/>
      <c r="ZU58" s="186"/>
      <c r="ZV58" s="186"/>
      <c r="ZW58" s="186"/>
      <c r="ZX58" s="186"/>
      <c r="ZY58" s="186"/>
      <c r="ZZ58" s="186"/>
      <c r="AAA58" s="186"/>
      <c r="AAB58" s="186"/>
      <c r="AAC58" s="186"/>
      <c r="AAD58" s="186"/>
      <c r="AAE58" s="186"/>
      <c r="AAF58" s="186"/>
      <c r="AAG58" s="186"/>
      <c r="AAH58" s="186"/>
      <c r="AAI58" s="186"/>
      <c r="AAJ58" s="186"/>
      <c r="AAK58" s="186"/>
      <c r="AAL58" s="186"/>
      <c r="AAM58" s="186"/>
      <c r="AAN58" s="186"/>
      <c r="AAO58" s="186"/>
      <c r="AAP58" s="186"/>
      <c r="AAQ58" s="186"/>
      <c r="AAR58" s="186"/>
      <c r="AAS58" s="186"/>
      <c r="AAT58" s="186"/>
      <c r="AAU58" s="186"/>
      <c r="AAV58" s="186"/>
      <c r="AAW58" s="186"/>
      <c r="AAX58" s="186"/>
      <c r="AAY58" s="186"/>
      <c r="AAZ58" s="186"/>
      <c r="ABA58" s="186"/>
      <c r="ABB58" s="186"/>
      <c r="ABC58" s="186"/>
      <c r="ABD58" s="186"/>
      <c r="ABE58" s="186"/>
      <c r="ABF58" s="186"/>
      <c r="ABG58" s="186"/>
      <c r="ABH58" s="186"/>
      <c r="ABI58" s="186"/>
      <c r="ABJ58" s="186"/>
      <c r="ABK58" s="186"/>
      <c r="ABL58" s="186"/>
      <c r="ABM58" s="186"/>
      <c r="ABN58" s="186"/>
      <c r="ABO58" s="186"/>
      <c r="ABP58" s="186"/>
      <c r="ABQ58" s="186"/>
      <c r="ABR58" s="186"/>
      <c r="ABS58" s="186"/>
      <c r="ABT58" s="186"/>
      <c r="ABU58" s="186"/>
      <c r="ABV58" s="186"/>
      <c r="ABW58" s="186"/>
      <c r="ABX58" s="186"/>
      <c r="ABY58" s="186"/>
      <c r="ABZ58" s="186"/>
      <c r="ACA58" s="186"/>
      <c r="ACB58" s="186"/>
      <c r="ACC58" s="186"/>
      <c r="ACD58" s="186"/>
      <c r="ACE58" s="186"/>
      <c r="ACF58" s="186"/>
      <c r="ACG58" s="186"/>
      <c r="ACH58" s="186"/>
      <c r="ACI58" s="186"/>
      <c r="ACJ58" s="186"/>
      <c r="ACK58" s="186"/>
      <c r="ACL58" s="186"/>
      <c r="ACM58" s="186"/>
      <c r="ACN58" s="186"/>
      <c r="ACO58" s="186"/>
      <c r="ACP58" s="186"/>
      <c r="ACQ58" s="186"/>
      <c r="ACR58" s="186"/>
      <c r="ACS58" s="186"/>
      <c r="ACT58" s="186"/>
      <c r="ACU58" s="186"/>
      <c r="ACV58" s="186"/>
      <c r="ACW58" s="186"/>
      <c r="ACX58" s="186"/>
      <c r="ACY58" s="186"/>
      <c r="ACZ58" s="186"/>
      <c r="ADA58" s="186"/>
      <c r="ADB58" s="186"/>
      <c r="ADC58" s="186"/>
      <c r="ADD58" s="186"/>
      <c r="ADE58" s="186"/>
      <c r="ADF58" s="186"/>
      <c r="ADG58" s="186"/>
      <c r="ADH58" s="186"/>
      <c r="ADI58" s="186"/>
      <c r="ADJ58" s="186"/>
      <c r="ADK58" s="186"/>
      <c r="ADL58" s="186"/>
      <c r="ADM58" s="186"/>
      <c r="ADN58" s="186"/>
      <c r="ADO58" s="186"/>
      <c r="ADP58" s="186"/>
      <c r="ADQ58" s="186"/>
      <c r="ADR58" s="186"/>
      <c r="ADS58" s="186"/>
      <c r="ADT58" s="186"/>
      <c r="ADU58" s="186"/>
      <c r="ADV58" s="186"/>
      <c r="ADW58" s="186"/>
      <c r="ADX58" s="186"/>
      <c r="ADY58" s="186"/>
      <c r="ADZ58" s="186"/>
      <c r="AEA58" s="186"/>
      <c r="AEB58" s="186"/>
      <c r="AEC58" s="186"/>
      <c r="AED58" s="186"/>
      <c r="AEE58" s="186"/>
      <c r="AEF58" s="186"/>
      <c r="AEG58" s="186"/>
      <c r="AEH58" s="186"/>
      <c r="AEI58" s="186"/>
      <c r="AEJ58" s="186"/>
      <c r="AEK58" s="186"/>
      <c r="AEL58" s="186"/>
      <c r="AEM58" s="186"/>
      <c r="AEN58" s="186"/>
      <c r="AEO58" s="186"/>
      <c r="AEP58" s="186"/>
      <c r="AEQ58" s="186"/>
      <c r="AER58" s="186"/>
      <c r="AES58" s="186"/>
      <c r="AET58" s="186"/>
      <c r="AEU58" s="186"/>
      <c r="AEV58" s="186"/>
      <c r="AEW58" s="186"/>
      <c r="AEX58" s="186"/>
      <c r="AEY58" s="186"/>
      <c r="AEZ58" s="186"/>
      <c r="AFA58" s="186"/>
      <c r="AFB58" s="186"/>
      <c r="AFC58" s="186"/>
      <c r="AFD58" s="186"/>
      <c r="AFE58" s="186"/>
      <c r="AFF58" s="186"/>
      <c r="AFG58" s="186"/>
      <c r="AFH58" s="186"/>
      <c r="AFI58" s="186"/>
      <c r="AFJ58" s="186"/>
      <c r="AFK58" s="186"/>
      <c r="AFL58" s="186"/>
      <c r="AFM58" s="186"/>
      <c r="AFN58" s="186"/>
      <c r="AFO58" s="186"/>
      <c r="AFP58" s="186"/>
      <c r="AFQ58" s="186"/>
      <c r="AFR58" s="186"/>
      <c r="AFS58" s="186"/>
      <c r="AFT58" s="186"/>
      <c r="AFU58" s="186"/>
      <c r="AFV58" s="186"/>
      <c r="AFW58" s="186"/>
      <c r="AFX58" s="186"/>
      <c r="AFY58" s="186"/>
      <c r="AFZ58" s="186"/>
      <c r="AGA58" s="186"/>
      <c r="AGB58" s="186"/>
      <c r="AGC58" s="186"/>
      <c r="AGD58" s="186"/>
      <c r="AGE58" s="186"/>
      <c r="AGF58" s="186"/>
      <c r="AGG58" s="186"/>
      <c r="AGH58" s="186"/>
      <c r="AGI58" s="186"/>
      <c r="AGJ58" s="186"/>
      <c r="AGK58" s="186"/>
      <c r="AGL58" s="186"/>
      <c r="AGM58" s="186"/>
      <c r="AGN58" s="186"/>
      <c r="AGO58" s="186"/>
      <c r="AGP58" s="186"/>
      <c r="AGQ58" s="186"/>
      <c r="AGR58" s="186"/>
      <c r="AGS58" s="186"/>
      <c r="AGT58" s="186"/>
      <c r="AGU58" s="186"/>
      <c r="AGV58" s="186"/>
      <c r="AGW58" s="186"/>
      <c r="AGX58" s="186"/>
      <c r="AGY58" s="186"/>
      <c r="AGZ58" s="186"/>
      <c r="AHA58" s="186"/>
      <c r="AHB58" s="186"/>
      <c r="AHC58" s="186"/>
      <c r="AHD58" s="186"/>
      <c r="AHE58" s="186"/>
      <c r="AHF58" s="186"/>
      <c r="AHG58" s="186"/>
      <c r="AHH58" s="186"/>
      <c r="AHI58" s="186"/>
      <c r="AHJ58" s="186"/>
      <c r="AHK58" s="186"/>
      <c r="AHL58" s="186"/>
      <c r="AHM58" s="186"/>
      <c r="AHN58" s="186"/>
      <c r="AHO58" s="186"/>
      <c r="AHP58" s="186"/>
      <c r="AHQ58" s="186"/>
      <c r="AHR58" s="186"/>
      <c r="AHS58" s="186"/>
      <c r="AHT58" s="186"/>
      <c r="AHU58" s="186"/>
      <c r="AHV58" s="186"/>
      <c r="AHW58" s="186"/>
      <c r="AHX58" s="186"/>
      <c r="AHY58" s="186"/>
      <c r="AHZ58" s="186"/>
      <c r="AIA58" s="186"/>
      <c r="AIB58" s="186"/>
      <c r="AIC58" s="186"/>
      <c r="AID58" s="186"/>
      <c r="AIE58" s="186"/>
      <c r="AIF58" s="186"/>
      <c r="AIG58" s="186"/>
      <c r="AIH58" s="186"/>
      <c r="AII58" s="186"/>
      <c r="AIJ58" s="186"/>
      <c r="AIK58" s="186"/>
      <c r="AIL58" s="186"/>
      <c r="AIM58" s="186"/>
      <c r="AIN58" s="186"/>
      <c r="AIO58" s="186"/>
      <c r="AIP58" s="186"/>
      <c r="AIQ58" s="186"/>
      <c r="AIR58" s="186"/>
      <c r="AIS58" s="186"/>
      <c r="AIT58" s="186"/>
      <c r="AIU58" s="186"/>
      <c r="AIV58" s="186"/>
      <c r="AIW58" s="186"/>
      <c r="AIX58" s="186"/>
      <c r="AIY58" s="186"/>
      <c r="AIZ58" s="186"/>
      <c r="AJA58" s="186"/>
      <c r="AJB58" s="186"/>
      <c r="AJC58" s="186"/>
      <c r="AJD58" s="186"/>
      <c r="AJE58" s="186"/>
      <c r="AJF58" s="186"/>
      <c r="AJG58" s="186"/>
      <c r="AJH58" s="186"/>
      <c r="AJI58" s="186"/>
      <c r="AJJ58" s="186"/>
      <c r="AJK58" s="186"/>
      <c r="AJL58" s="186"/>
      <c r="AJM58" s="186"/>
      <c r="AJN58" s="186"/>
      <c r="AJO58" s="186"/>
      <c r="AJP58" s="186"/>
      <c r="AJQ58" s="186"/>
      <c r="AJR58" s="186"/>
      <c r="AJS58" s="186"/>
      <c r="AJT58" s="186"/>
      <c r="AJU58" s="186"/>
      <c r="AJV58" s="186"/>
      <c r="AJW58" s="186"/>
      <c r="AJX58" s="186"/>
      <c r="AJY58" s="186"/>
      <c r="AJZ58" s="186"/>
      <c r="AKA58" s="186"/>
      <c r="AKB58" s="186"/>
      <c r="AKC58" s="186"/>
      <c r="AKD58" s="186"/>
      <c r="AKE58" s="186"/>
      <c r="AKF58" s="186"/>
      <c r="AKG58" s="186"/>
      <c r="AKH58" s="186"/>
      <c r="AKI58" s="186"/>
      <c r="AKJ58" s="186"/>
      <c r="AKK58" s="186"/>
      <c r="AKL58" s="186"/>
      <c r="AKM58" s="186"/>
      <c r="AKN58" s="186"/>
      <c r="AKO58" s="186"/>
      <c r="AKP58" s="186"/>
      <c r="AKQ58" s="186"/>
      <c r="AKR58" s="186"/>
      <c r="AKS58" s="186"/>
      <c r="AKT58" s="186"/>
      <c r="AKU58" s="186"/>
      <c r="AKV58" s="186"/>
      <c r="AKW58" s="186"/>
      <c r="AKX58" s="186"/>
      <c r="AKY58" s="186"/>
      <c r="AKZ58" s="186"/>
      <c r="ALA58" s="186"/>
      <c r="ALB58" s="186"/>
      <c r="ALC58" s="186"/>
      <c r="ALD58" s="186"/>
      <c r="ALE58" s="186"/>
      <c r="ALF58" s="186"/>
      <c r="ALG58" s="186"/>
      <c r="ALH58" s="186"/>
      <c r="ALI58" s="186"/>
      <c r="ALJ58" s="186"/>
      <c r="ALK58" s="186"/>
      <c r="ALL58" s="186"/>
      <c r="ALM58" s="186"/>
      <c r="ALN58" s="186"/>
      <c r="ALO58" s="186"/>
      <c r="ALP58" s="186"/>
      <c r="ALQ58" s="186"/>
      <c r="ALR58" s="186"/>
      <c r="ALS58" s="186"/>
      <c r="ALT58" s="186"/>
      <c r="ALU58" s="186"/>
      <c r="ALV58" s="186"/>
      <c r="ALW58" s="186"/>
      <c r="ALX58" s="186"/>
      <c r="ALY58" s="186"/>
      <c r="ALZ58" s="186"/>
      <c r="AMA58" s="186"/>
      <c r="AMB58" s="186"/>
      <c r="AMC58" s="186"/>
      <c r="AMD58" s="186"/>
      <c r="AME58" s="186"/>
      <c r="AMF58" s="186"/>
      <c r="AMG58" s="186"/>
      <c r="AMH58" s="186"/>
      <c r="AMI58" s="186"/>
      <c r="AMJ58" s="186"/>
      <c r="AMK58" s="186"/>
      <c r="AML58" s="186"/>
      <c r="AMM58" s="186"/>
      <c r="AMN58" s="186"/>
      <c r="AMO58" s="186"/>
      <c r="AMP58" s="186"/>
      <c r="AMQ58" s="186"/>
      <c r="AMR58" s="186"/>
      <c r="AMS58" s="186"/>
      <c r="AMT58" s="186"/>
      <c r="AMU58" s="186"/>
      <c r="AMV58" s="186"/>
      <c r="AMW58" s="186"/>
      <c r="AMX58" s="186"/>
      <c r="AMY58" s="186"/>
      <c r="AMZ58" s="186"/>
      <c r="ANA58" s="186"/>
      <c r="ANB58" s="186"/>
      <c r="ANC58" s="186"/>
      <c r="AND58" s="186"/>
      <c r="ANE58" s="186"/>
      <c r="ANF58" s="186"/>
      <c r="ANG58" s="186"/>
      <c r="ANH58" s="186"/>
      <c r="ANI58" s="186"/>
      <c r="ANJ58" s="186"/>
      <c r="ANK58" s="186"/>
      <c r="ANL58" s="186"/>
      <c r="ANM58" s="186"/>
      <c r="ANN58" s="186"/>
      <c r="ANO58" s="186"/>
      <c r="ANP58" s="186"/>
      <c r="ANQ58" s="186"/>
      <c r="ANR58" s="186"/>
      <c r="ANS58" s="186"/>
      <c r="ANT58" s="186"/>
      <c r="ANU58" s="186"/>
      <c r="ANV58" s="186"/>
      <c r="ANW58" s="186"/>
      <c r="ANX58" s="186"/>
      <c r="ANY58" s="186"/>
      <c r="ANZ58" s="186"/>
      <c r="AOA58" s="186"/>
      <c r="AOB58" s="186"/>
      <c r="AOC58" s="186"/>
      <c r="AOD58" s="186"/>
      <c r="AOE58" s="186"/>
      <c r="AOF58" s="186"/>
      <c r="AOG58" s="186"/>
      <c r="AOH58" s="186"/>
      <c r="AOI58" s="186"/>
      <c r="AOJ58" s="186"/>
      <c r="AOK58" s="186"/>
      <c r="AOL58" s="186"/>
      <c r="AOM58" s="186"/>
      <c r="AON58" s="186"/>
      <c r="AOO58" s="186"/>
      <c r="AOP58" s="186"/>
      <c r="AOQ58" s="186"/>
      <c r="AOR58" s="186"/>
      <c r="AOS58" s="186"/>
      <c r="AOT58" s="186"/>
      <c r="AOU58" s="186"/>
      <c r="AOV58" s="186"/>
      <c r="AOW58" s="186"/>
      <c r="AOX58" s="186"/>
      <c r="AOY58" s="186"/>
      <c r="AOZ58" s="186"/>
      <c r="APA58" s="186"/>
      <c r="APB58" s="186"/>
      <c r="APC58" s="186"/>
      <c r="APD58" s="186"/>
      <c r="APE58" s="186"/>
      <c r="APF58" s="186"/>
      <c r="APG58" s="186"/>
      <c r="APH58" s="186"/>
      <c r="API58" s="186"/>
      <c r="APJ58" s="186"/>
      <c r="APK58" s="186"/>
      <c r="APL58" s="186"/>
      <c r="APM58" s="186"/>
      <c r="APN58" s="186"/>
      <c r="APO58" s="186"/>
      <c r="APP58" s="186"/>
      <c r="APQ58" s="186"/>
      <c r="APR58" s="186"/>
      <c r="APS58" s="186"/>
      <c r="APT58" s="186"/>
      <c r="APU58" s="186"/>
      <c r="APV58" s="186"/>
      <c r="APW58" s="186"/>
      <c r="APX58" s="186"/>
      <c r="APY58" s="186"/>
      <c r="APZ58" s="186"/>
      <c r="AQA58" s="186"/>
      <c r="AQB58" s="186"/>
      <c r="AQC58" s="186"/>
      <c r="AQD58" s="186"/>
      <c r="AQE58" s="186"/>
      <c r="AQF58" s="186"/>
      <c r="AQG58" s="186"/>
      <c r="AQH58" s="186"/>
      <c r="AQI58" s="186"/>
      <c r="AQJ58" s="186"/>
      <c r="AQK58" s="186"/>
      <c r="AQL58" s="186"/>
      <c r="AQM58" s="186"/>
      <c r="AQN58" s="186"/>
      <c r="AQO58" s="186"/>
      <c r="AQP58" s="186"/>
      <c r="AQQ58" s="186"/>
      <c r="AQR58" s="186"/>
      <c r="AQS58" s="186"/>
      <c r="AQT58" s="186"/>
      <c r="AQU58" s="186"/>
      <c r="AQV58" s="186"/>
      <c r="AQW58" s="186"/>
      <c r="AQX58" s="186"/>
      <c r="AQY58" s="186"/>
      <c r="AQZ58" s="186"/>
      <c r="ARA58" s="186"/>
      <c r="ARB58" s="186"/>
      <c r="ARC58" s="186"/>
      <c r="ARD58" s="186"/>
      <c r="ARE58" s="186"/>
      <c r="ARF58" s="186"/>
      <c r="ARG58" s="186"/>
      <c r="ARH58" s="186"/>
      <c r="ARI58" s="186"/>
      <c r="ARJ58" s="186"/>
      <c r="ARK58" s="186"/>
      <c r="ARL58" s="186"/>
      <c r="ARM58" s="186"/>
      <c r="ARN58" s="186"/>
      <c r="ARO58" s="186"/>
      <c r="ARP58" s="186"/>
      <c r="ARQ58" s="186"/>
      <c r="ARR58" s="186"/>
      <c r="ARS58" s="186"/>
      <c r="ART58" s="186"/>
      <c r="ARU58" s="186"/>
      <c r="ARV58" s="186"/>
      <c r="ARW58" s="186"/>
      <c r="ARX58" s="186"/>
      <c r="ARY58" s="186"/>
      <c r="ARZ58" s="186"/>
      <c r="ASA58" s="186"/>
      <c r="ASB58" s="186"/>
      <c r="ASC58" s="186"/>
      <c r="ASD58" s="186"/>
      <c r="ASE58" s="186"/>
      <c r="ASF58" s="186"/>
      <c r="ASG58" s="186"/>
      <c r="ASH58" s="186"/>
      <c r="ASI58" s="186"/>
      <c r="ASJ58" s="186"/>
      <c r="ASK58" s="186"/>
      <c r="ASL58" s="186"/>
      <c r="ASM58" s="186"/>
      <c r="ASN58" s="186"/>
      <c r="ASO58" s="186"/>
      <c r="ASP58" s="186"/>
      <c r="ASQ58" s="186"/>
      <c r="ASR58" s="186"/>
      <c r="ASS58" s="186"/>
      <c r="AST58" s="186"/>
      <c r="ASU58" s="186"/>
      <c r="ASV58" s="186"/>
      <c r="ASW58" s="186"/>
      <c r="ASX58" s="186"/>
      <c r="ASY58" s="186"/>
      <c r="ASZ58" s="186"/>
      <c r="ATA58" s="186"/>
      <c r="ATB58" s="186"/>
      <c r="ATC58" s="186"/>
      <c r="ATD58" s="186"/>
      <c r="ATE58" s="186"/>
      <c r="ATF58" s="186"/>
      <c r="ATG58" s="186"/>
      <c r="ATH58" s="186"/>
      <c r="ATI58" s="186"/>
      <c r="ATJ58" s="186"/>
      <c r="ATK58" s="186"/>
      <c r="ATL58" s="186"/>
      <c r="ATM58" s="186"/>
      <c r="ATN58" s="186"/>
      <c r="ATO58" s="186"/>
      <c r="ATP58" s="186"/>
      <c r="ATQ58" s="186"/>
      <c r="ATR58" s="186"/>
      <c r="ATS58" s="186"/>
      <c r="ATT58" s="186"/>
      <c r="ATU58" s="186"/>
      <c r="ATV58" s="186"/>
      <c r="ATW58" s="186"/>
      <c r="ATX58" s="186"/>
      <c r="ATY58" s="186"/>
      <c r="ATZ58" s="186"/>
      <c r="AUA58" s="186"/>
      <c r="AUB58" s="186"/>
      <c r="AUC58" s="186"/>
      <c r="AUD58" s="186"/>
      <c r="AUE58" s="186"/>
      <c r="AUF58" s="186"/>
      <c r="AUG58" s="186"/>
      <c r="AUH58" s="186"/>
      <c r="AUI58" s="186"/>
      <c r="AUJ58" s="186"/>
      <c r="AUK58" s="186"/>
      <c r="AUL58" s="186"/>
      <c r="AUM58" s="186"/>
      <c r="AUN58" s="186"/>
      <c r="AUO58" s="186"/>
      <c r="AUP58" s="186"/>
      <c r="AUQ58" s="186"/>
      <c r="AUR58" s="186"/>
      <c r="AUS58" s="186"/>
      <c r="AUT58" s="186"/>
      <c r="AUU58" s="186"/>
      <c r="AUV58" s="186"/>
      <c r="AUW58" s="186"/>
      <c r="AUX58" s="186"/>
      <c r="AUY58" s="186"/>
      <c r="AUZ58" s="186"/>
      <c r="AVA58" s="186"/>
      <c r="AVB58" s="186"/>
      <c r="AVC58" s="186"/>
      <c r="AVD58" s="186"/>
      <c r="AVE58" s="186"/>
      <c r="AVF58" s="186"/>
      <c r="AVG58" s="186"/>
      <c r="AVH58" s="186"/>
      <c r="AVI58" s="186"/>
      <c r="AVJ58" s="186"/>
      <c r="AVK58" s="186"/>
      <c r="AVL58" s="186"/>
      <c r="AVM58" s="186"/>
      <c r="AVN58" s="186"/>
      <c r="AVO58" s="186"/>
      <c r="AVP58" s="186"/>
      <c r="AVQ58" s="186"/>
      <c r="AVR58" s="186"/>
      <c r="AVS58" s="186"/>
      <c r="AVT58" s="186"/>
      <c r="AVU58" s="186"/>
      <c r="AVV58" s="186"/>
      <c r="AVW58" s="186"/>
      <c r="AVX58" s="186"/>
      <c r="AVY58" s="186"/>
      <c r="AVZ58" s="186"/>
      <c r="AWA58" s="186"/>
      <c r="AWB58" s="186"/>
      <c r="AWC58" s="186"/>
      <c r="AWD58" s="186"/>
      <c r="AWE58" s="186"/>
      <c r="AWF58" s="186"/>
      <c r="AWG58" s="186"/>
      <c r="AWH58" s="186"/>
      <c r="AWI58" s="186"/>
      <c r="AWJ58" s="186"/>
      <c r="AWK58" s="186"/>
      <c r="AWL58" s="186"/>
      <c r="AWM58" s="186"/>
      <c r="AWN58" s="186"/>
      <c r="AWO58" s="186"/>
      <c r="AWP58" s="186"/>
      <c r="AWQ58" s="186"/>
      <c r="AWR58" s="186"/>
      <c r="AWS58" s="186"/>
      <c r="AWT58" s="186"/>
      <c r="AWU58" s="186"/>
      <c r="AWV58" s="186"/>
      <c r="AWW58" s="186"/>
      <c r="AWX58" s="186"/>
      <c r="AWY58" s="186"/>
      <c r="AWZ58" s="186"/>
      <c r="AXA58" s="186"/>
      <c r="AXB58" s="186"/>
      <c r="AXC58" s="186"/>
      <c r="AXD58" s="186"/>
      <c r="AXE58" s="186"/>
      <c r="AXF58" s="186"/>
      <c r="AXG58" s="186"/>
      <c r="AXH58" s="186"/>
      <c r="AXI58" s="186"/>
      <c r="AXJ58" s="186"/>
      <c r="AXK58" s="186"/>
      <c r="AXL58" s="186"/>
      <c r="AXM58" s="186"/>
      <c r="AXN58" s="186"/>
      <c r="AXO58" s="186"/>
      <c r="AXP58" s="186"/>
      <c r="AXQ58" s="186"/>
      <c r="AXR58" s="186"/>
      <c r="AXS58" s="186"/>
      <c r="AXT58" s="186"/>
      <c r="AXU58" s="186"/>
      <c r="AXV58" s="186"/>
      <c r="AXW58" s="186"/>
      <c r="AXX58" s="186"/>
      <c r="AXY58" s="186"/>
      <c r="AXZ58" s="186"/>
      <c r="AYA58" s="186"/>
      <c r="AYB58" s="186"/>
      <c r="AYC58" s="186"/>
      <c r="AYD58" s="186"/>
      <c r="AYE58" s="186"/>
      <c r="AYF58" s="186"/>
      <c r="AYG58" s="186"/>
      <c r="AYH58" s="186"/>
      <c r="AYI58" s="186"/>
      <c r="AYJ58" s="186"/>
      <c r="AYK58" s="186"/>
      <c r="AYL58" s="186"/>
      <c r="AYM58" s="186"/>
      <c r="AYN58" s="186"/>
      <c r="AYO58" s="186"/>
      <c r="AYP58" s="186"/>
      <c r="AYQ58" s="186"/>
      <c r="AYR58" s="186"/>
      <c r="AYS58" s="186"/>
      <c r="AYT58" s="186"/>
      <c r="AYU58" s="186"/>
      <c r="AYV58" s="186"/>
      <c r="AYW58" s="186"/>
      <c r="AYX58" s="186"/>
      <c r="AYY58" s="186"/>
      <c r="AYZ58" s="186"/>
      <c r="AZA58" s="186"/>
      <c r="AZB58" s="186"/>
      <c r="AZC58" s="186"/>
      <c r="AZD58" s="186"/>
      <c r="AZE58" s="186"/>
      <c r="AZF58" s="186"/>
      <c r="AZG58" s="186"/>
      <c r="AZH58" s="186"/>
      <c r="AZI58" s="186"/>
      <c r="AZJ58" s="186"/>
      <c r="AZK58" s="186"/>
      <c r="AZL58" s="186"/>
      <c r="AZM58" s="186"/>
      <c r="AZN58" s="186"/>
      <c r="AZO58" s="186"/>
      <c r="AZP58" s="186"/>
      <c r="AZQ58" s="186"/>
      <c r="AZR58" s="186"/>
      <c r="AZS58" s="186"/>
      <c r="AZT58" s="186"/>
      <c r="AZU58" s="186"/>
      <c r="AZV58" s="186"/>
      <c r="AZW58" s="186"/>
      <c r="AZX58" s="186"/>
      <c r="AZY58" s="186"/>
      <c r="AZZ58" s="186"/>
      <c r="BAA58" s="186"/>
      <c r="BAB58" s="186"/>
      <c r="BAC58" s="186"/>
      <c r="BAD58" s="186"/>
      <c r="BAE58" s="186"/>
      <c r="BAF58" s="186"/>
      <c r="BAG58" s="186"/>
      <c r="BAH58" s="186"/>
      <c r="BAI58" s="186"/>
      <c r="BAJ58" s="186"/>
      <c r="BAK58" s="186"/>
      <c r="BAL58" s="186"/>
      <c r="BAM58" s="186"/>
      <c r="BAN58" s="186"/>
      <c r="BAO58" s="186"/>
      <c r="BAP58" s="186"/>
      <c r="BAQ58" s="186"/>
      <c r="BAR58" s="186"/>
      <c r="BAS58" s="186"/>
      <c r="BAT58" s="186"/>
      <c r="BAU58" s="186"/>
      <c r="BAV58" s="186"/>
      <c r="BAW58" s="186"/>
      <c r="BAX58" s="186"/>
      <c r="BAY58" s="186"/>
      <c r="BAZ58" s="186"/>
      <c r="BBA58" s="186"/>
      <c r="BBB58" s="186"/>
      <c r="BBC58" s="186"/>
      <c r="BBD58" s="186"/>
      <c r="BBE58" s="186"/>
      <c r="BBF58" s="186"/>
      <c r="BBG58" s="186"/>
      <c r="BBH58" s="186"/>
      <c r="BBI58" s="186"/>
      <c r="BBJ58" s="186"/>
      <c r="BBK58" s="186"/>
      <c r="BBL58" s="186"/>
      <c r="BBM58" s="186"/>
      <c r="BBN58" s="186"/>
      <c r="BBO58" s="186"/>
      <c r="BBP58" s="186"/>
      <c r="BBQ58" s="186"/>
      <c r="BBR58" s="186"/>
      <c r="BBS58" s="186"/>
      <c r="BBT58" s="186"/>
      <c r="BBU58" s="186"/>
      <c r="BBV58" s="186"/>
      <c r="BBW58" s="186"/>
      <c r="BBX58" s="186"/>
      <c r="BBY58" s="186"/>
      <c r="BBZ58" s="186"/>
      <c r="BCA58" s="186"/>
      <c r="BCB58" s="186"/>
      <c r="BCC58" s="186"/>
      <c r="BCD58" s="186"/>
      <c r="BCE58" s="186"/>
      <c r="BCF58" s="186"/>
      <c r="BCG58" s="186"/>
      <c r="BCH58" s="186"/>
      <c r="BCI58" s="186"/>
      <c r="BCJ58" s="186"/>
      <c r="BCK58" s="186"/>
      <c r="BCL58" s="186"/>
      <c r="BCM58" s="186"/>
      <c r="BCN58" s="186"/>
      <c r="BCO58" s="186"/>
      <c r="BCP58" s="186"/>
      <c r="BCQ58" s="186"/>
      <c r="BCR58" s="186"/>
      <c r="BCS58" s="186"/>
      <c r="BCT58" s="186"/>
      <c r="BCU58" s="186"/>
      <c r="BCV58" s="186"/>
      <c r="BCW58" s="186"/>
      <c r="BCX58" s="186"/>
      <c r="BCY58" s="186"/>
      <c r="BCZ58" s="186"/>
      <c r="BDA58" s="186"/>
      <c r="BDB58" s="186"/>
      <c r="BDC58" s="186"/>
      <c r="BDD58" s="186"/>
      <c r="BDE58" s="186"/>
      <c r="BDF58" s="186"/>
      <c r="BDG58" s="186"/>
      <c r="BDH58" s="186"/>
      <c r="BDI58" s="186"/>
      <c r="BDJ58" s="186"/>
      <c r="BDK58" s="186"/>
      <c r="BDL58" s="186"/>
      <c r="BDM58" s="186"/>
      <c r="BDN58" s="186"/>
      <c r="BDO58" s="186"/>
      <c r="BDP58" s="186"/>
      <c r="BDQ58" s="186"/>
      <c r="BDR58" s="186"/>
      <c r="BDS58" s="186"/>
      <c r="BDT58" s="186"/>
      <c r="BDU58" s="186"/>
      <c r="BDV58" s="186"/>
      <c r="BDW58" s="186"/>
      <c r="BDX58" s="186"/>
      <c r="BDY58" s="186"/>
      <c r="BDZ58" s="186"/>
      <c r="BEA58" s="186"/>
      <c r="BEB58" s="186"/>
      <c r="BEC58" s="186"/>
      <c r="BED58" s="186"/>
      <c r="BEE58" s="186"/>
      <c r="BEF58" s="186"/>
      <c r="BEG58" s="186"/>
      <c r="BEH58" s="186"/>
      <c r="BEI58" s="186"/>
      <c r="BEJ58" s="186"/>
      <c r="BEK58" s="186"/>
      <c r="BEL58" s="186"/>
      <c r="BEM58" s="186"/>
      <c r="BEN58" s="186"/>
      <c r="BEO58" s="186"/>
      <c r="BEP58" s="186"/>
      <c r="BEQ58" s="186"/>
      <c r="BER58" s="186"/>
      <c r="BES58" s="186"/>
      <c r="BET58" s="186"/>
      <c r="BEU58" s="186"/>
      <c r="BEV58" s="186"/>
      <c r="BEW58" s="186"/>
      <c r="BEX58" s="186"/>
      <c r="BEY58" s="186"/>
      <c r="BEZ58" s="186"/>
      <c r="BFA58" s="186"/>
      <c r="BFB58" s="186"/>
      <c r="BFC58" s="186"/>
      <c r="BFD58" s="186"/>
      <c r="BFE58" s="186"/>
      <c r="BFF58" s="186"/>
      <c r="BFG58" s="186"/>
      <c r="BFH58" s="186"/>
      <c r="BFI58" s="186"/>
      <c r="BFJ58" s="186"/>
      <c r="BFK58" s="186"/>
      <c r="BFL58" s="186"/>
      <c r="BFM58" s="186"/>
      <c r="BFN58" s="186"/>
      <c r="BFO58" s="186"/>
      <c r="BFP58" s="186"/>
      <c r="BFQ58" s="186"/>
      <c r="BFR58" s="186"/>
      <c r="BFS58" s="186"/>
      <c r="BFT58" s="186"/>
      <c r="BFU58" s="186"/>
      <c r="BFV58" s="186"/>
      <c r="BFW58" s="186"/>
      <c r="BFX58" s="186"/>
      <c r="BFY58" s="186"/>
      <c r="BFZ58" s="186"/>
      <c r="BGA58" s="186"/>
      <c r="BGB58" s="186"/>
      <c r="BGC58" s="186"/>
      <c r="BGD58" s="186"/>
      <c r="BGE58" s="186"/>
      <c r="BGF58" s="186"/>
      <c r="BGG58" s="186"/>
      <c r="BGH58" s="186"/>
      <c r="BGI58" s="186"/>
      <c r="BGJ58" s="186"/>
      <c r="BGK58" s="186"/>
      <c r="BGL58" s="186"/>
      <c r="BGM58" s="186"/>
      <c r="BGN58" s="186"/>
      <c r="BGO58" s="186"/>
      <c r="BGP58" s="186"/>
      <c r="BGQ58" s="186"/>
      <c r="BGR58" s="186"/>
      <c r="BGS58" s="186"/>
      <c r="BGT58" s="186"/>
      <c r="BGU58" s="186"/>
      <c r="BGV58" s="186"/>
      <c r="BGW58" s="186"/>
      <c r="BGX58" s="186"/>
      <c r="BGY58" s="186"/>
      <c r="BGZ58" s="186"/>
      <c r="BHA58" s="186"/>
      <c r="BHB58" s="186"/>
      <c r="BHC58" s="186"/>
      <c r="BHD58" s="186"/>
      <c r="BHE58" s="186"/>
      <c r="BHF58" s="186"/>
      <c r="BHG58" s="186"/>
      <c r="BHH58" s="186"/>
      <c r="BHI58" s="186"/>
      <c r="BHJ58" s="186"/>
      <c r="BHK58" s="186"/>
      <c r="BHL58" s="186"/>
      <c r="BHM58" s="186"/>
      <c r="BHN58" s="186"/>
      <c r="BHO58" s="186"/>
      <c r="BHP58" s="186"/>
      <c r="BHQ58" s="186"/>
      <c r="BHR58" s="186"/>
      <c r="BHS58" s="186"/>
      <c r="BHT58" s="186"/>
      <c r="BHU58" s="186"/>
      <c r="BHV58" s="186"/>
      <c r="BHW58" s="186"/>
      <c r="BHX58" s="186"/>
      <c r="BHY58" s="186"/>
      <c r="BHZ58" s="186"/>
      <c r="BIA58" s="186"/>
      <c r="BIB58" s="186"/>
      <c r="BIC58" s="186"/>
      <c r="BID58" s="186"/>
      <c r="BIE58" s="186"/>
      <c r="BIF58" s="186"/>
      <c r="BIG58" s="186"/>
      <c r="BIH58" s="186"/>
      <c r="BII58" s="186"/>
      <c r="BIJ58" s="186"/>
      <c r="BIK58" s="186"/>
      <c r="BIL58" s="186"/>
      <c r="BIM58" s="186"/>
      <c r="BIN58" s="186"/>
      <c r="BIO58" s="186"/>
      <c r="BIP58" s="186"/>
      <c r="BIQ58" s="186"/>
      <c r="BIR58" s="186"/>
      <c r="BIS58" s="186"/>
      <c r="BIT58" s="186"/>
      <c r="BIU58" s="186"/>
      <c r="BIV58" s="186"/>
      <c r="BIW58" s="186"/>
      <c r="BIX58" s="186"/>
      <c r="BIY58" s="186"/>
      <c r="BIZ58" s="186"/>
      <c r="BJA58" s="186"/>
      <c r="BJB58" s="186"/>
      <c r="BJC58" s="186"/>
      <c r="BJD58" s="186"/>
      <c r="BJE58" s="186"/>
      <c r="BJF58" s="186"/>
      <c r="BJG58" s="186"/>
      <c r="BJH58" s="186"/>
      <c r="BJI58" s="186"/>
      <c r="BJJ58" s="186"/>
      <c r="BJK58" s="186"/>
      <c r="BJL58" s="186"/>
      <c r="BJM58" s="186"/>
      <c r="BJN58" s="186"/>
      <c r="BJO58" s="186"/>
      <c r="BJP58" s="186"/>
      <c r="BJQ58" s="186"/>
      <c r="BJR58" s="186"/>
      <c r="BJS58" s="186"/>
      <c r="BJT58" s="186"/>
      <c r="BJU58" s="186"/>
      <c r="BJV58" s="186"/>
      <c r="BJW58" s="186"/>
      <c r="BJX58" s="186"/>
      <c r="BJY58" s="186"/>
      <c r="BJZ58" s="186"/>
      <c r="BKA58" s="186"/>
      <c r="BKB58" s="186"/>
      <c r="BKC58" s="186"/>
      <c r="BKD58" s="186"/>
      <c r="BKE58" s="186"/>
      <c r="BKF58" s="186"/>
      <c r="BKG58" s="186"/>
      <c r="BKH58" s="186"/>
      <c r="BKI58" s="186"/>
      <c r="BKJ58" s="186"/>
      <c r="BKK58" s="186"/>
      <c r="BKL58" s="186"/>
      <c r="BKM58" s="186"/>
      <c r="BKN58" s="186"/>
      <c r="BKO58" s="186"/>
      <c r="BKP58" s="186"/>
      <c r="BKQ58" s="186"/>
      <c r="BKR58" s="186"/>
      <c r="BKS58" s="186"/>
      <c r="BKT58" s="186"/>
      <c r="BKU58" s="186"/>
      <c r="BKV58" s="186"/>
      <c r="BKW58" s="186"/>
      <c r="BKX58" s="186"/>
      <c r="BKY58" s="186"/>
      <c r="BKZ58" s="186"/>
      <c r="BLA58" s="186"/>
      <c r="BLB58" s="186"/>
      <c r="BLC58" s="186"/>
      <c r="BLD58" s="186"/>
      <c r="BLE58" s="186"/>
      <c r="BLF58" s="186"/>
      <c r="BLG58" s="186"/>
      <c r="BLH58" s="186"/>
      <c r="BLI58" s="186"/>
      <c r="BLJ58" s="186"/>
      <c r="BLK58" s="186"/>
      <c r="BLL58" s="186"/>
      <c r="BLM58" s="186"/>
      <c r="BLN58" s="186"/>
      <c r="BLO58" s="186"/>
      <c r="BLP58" s="186"/>
      <c r="BLQ58" s="186"/>
      <c r="BLR58" s="186"/>
      <c r="BLS58" s="186"/>
      <c r="BLT58" s="186"/>
      <c r="BLU58" s="186"/>
      <c r="BLV58" s="186"/>
      <c r="BLW58" s="186"/>
      <c r="BLX58" s="186"/>
      <c r="BLY58" s="186"/>
      <c r="BLZ58" s="186"/>
      <c r="BMA58" s="186"/>
      <c r="BMB58" s="186"/>
      <c r="BMC58" s="186"/>
      <c r="BMD58" s="186"/>
      <c r="BME58" s="186"/>
      <c r="BMF58" s="186"/>
      <c r="BMG58" s="186"/>
      <c r="BMH58" s="186"/>
      <c r="BMI58" s="186"/>
      <c r="BMJ58" s="186"/>
      <c r="BMK58" s="186"/>
      <c r="BML58" s="186"/>
      <c r="BMM58" s="186"/>
      <c r="BMN58" s="186"/>
      <c r="BMO58" s="186"/>
      <c r="BMP58" s="186"/>
      <c r="BMQ58" s="186"/>
      <c r="BMR58" s="186"/>
      <c r="BMS58" s="186"/>
      <c r="BMT58" s="186"/>
      <c r="BMU58" s="186"/>
      <c r="BMV58" s="186"/>
      <c r="BMW58" s="186"/>
      <c r="BMX58" s="186"/>
      <c r="BMY58" s="186"/>
      <c r="BMZ58" s="186"/>
      <c r="BNA58" s="186"/>
      <c r="BNB58" s="186"/>
      <c r="BNC58" s="186"/>
      <c r="BND58" s="186"/>
      <c r="BNE58" s="186"/>
      <c r="BNF58" s="186"/>
      <c r="BNG58" s="186"/>
      <c r="BNH58" s="186"/>
      <c r="BNI58" s="186"/>
      <c r="BNJ58" s="186"/>
      <c r="BNK58" s="186"/>
      <c r="BNL58" s="186"/>
      <c r="BNM58" s="186"/>
      <c r="BNN58" s="186"/>
      <c r="BNO58" s="186"/>
      <c r="BNP58" s="186"/>
      <c r="BNQ58" s="186"/>
      <c r="BNR58" s="186"/>
      <c r="BNS58" s="186"/>
      <c r="BNT58" s="186"/>
      <c r="BNU58" s="186"/>
      <c r="BNV58" s="186"/>
      <c r="BNW58" s="186"/>
      <c r="BNX58" s="186"/>
      <c r="BNY58" s="186"/>
      <c r="BNZ58" s="186"/>
      <c r="BOA58" s="186"/>
      <c r="BOB58" s="186"/>
      <c r="BOC58" s="186"/>
      <c r="BOD58" s="186"/>
      <c r="BOE58" s="186"/>
      <c r="BOF58" s="186"/>
      <c r="BOG58" s="186"/>
      <c r="BOH58" s="186"/>
      <c r="BOI58" s="186"/>
      <c r="BOJ58" s="186"/>
      <c r="BOK58" s="186"/>
      <c r="BOL58" s="186"/>
      <c r="BOM58" s="186"/>
      <c r="BON58" s="186"/>
      <c r="BOO58" s="186"/>
      <c r="BOP58" s="186"/>
      <c r="BOQ58" s="186"/>
      <c r="BOR58" s="186"/>
      <c r="BOS58" s="186"/>
      <c r="BOT58" s="186"/>
      <c r="BOU58" s="186"/>
      <c r="BOV58" s="186"/>
      <c r="BOW58" s="186"/>
      <c r="BOX58" s="186"/>
      <c r="BOY58" s="186"/>
      <c r="BOZ58" s="186"/>
      <c r="BPA58" s="186"/>
      <c r="BPB58" s="186"/>
      <c r="BPC58" s="186"/>
      <c r="BPD58" s="186"/>
      <c r="BPE58" s="186"/>
      <c r="BPF58" s="186"/>
      <c r="BPG58" s="186"/>
      <c r="BPH58" s="186"/>
      <c r="BPI58" s="186"/>
      <c r="BPJ58" s="186"/>
      <c r="BPK58" s="186"/>
      <c r="BPL58" s="186"/>
      <c r="BPM58" s="186"/>
      <c r="BPN58" s="186"/>
      <c r="BPO58" s="186"/>
      <c r="BPP58" s="186"/>
      <c r="BPQ58" s="186"/>
      <c r="BPR58" s="186"/>
      <c r="BPS58" s="186"/>
      <c r="BPT58" s="186"/>
      <c r="BPU58" s="186"/>
      <c r="BPV58" s="186"/>
      <c r="BPW58" s="186"/>
      <c r="BPX58" s="186"/>
      <c r="BPY58" s="186"/>
      <c r="BPZ58" s="186"/>
      <c r="BQA58" s="186"/>
      <c r="BQB58" s="186"/>
      <c r="BQC58" s="186"/>
      <c r="BQD58" s="186"/>
      <c r="BQE58" s="186"/>
      <c r="BQF58" s="186"/>
      <c r="BQG58" s="186"/>
      <c r="BQH58" s="186"/>
      <c r="BQI58" s="186"/>
      <c r="BQJ58" s="186"/>
      <c r="BQK58" s="186"/>
      <c r="BQL58" s="186"/>
      <c r="BQM58" s="186"/>
      <c r="BQN58" s="186"/>
      <c r="BQO58" s="186"/>
      <c r="BQP58" s="186"/>
      <c r="BQQ58" s="186"/>
      <c r="BQR58" s="186"/>
      <c r="BQS58" s="186"/>
      <c r="BQT58" s="186"/>
      <c r="BQU58" s="186"/>
      <c r="BQV58" s="186"/>
      <c r="BQW58" s="186"/>
      <c r="BQX58" s="186"/>
      <c r="BQY58" s="186"/>
      <c r="BQZ58" s="186"/>
      <c r="BRA58" s="186"/>
      <c r="BRB58" s="186"/>
      <c r="BRC58" s="186"/>
      <c r="BRD58" s="186"/>
      <c r="BRE58" s="186"/>
      <c r="BRF58" s="186"/>
      <c r="BRG58" s="186"/>
      <c r="BRH58" s="186"/>
      <c r="BRI58" s="186"/>
      <c r="BRJ58" s="186"/>
      <c r="BRK58" s="186"/>
      <c r="BRL58" s="186"/>
      <c r="BRM58" s="186"/>
      <c r="BRN58" s="186"/>
      <c r="BRO58" s="186"/>
      <c r="BRP58" s="186"/>
      <c r="BRQ58" s="186"/>
      <c r="BRR58" s="186"/>
      <c r="BRS58" s="186"/>
      <c r="BRT58" s="186"/>
      <c r="BRU58" s="186"/>
      <c r="BRV58" s="186"/>
      <c r="BRW58" s="186"/>
      <c r="BRX58" s="186"/>
      <c r="BRY58" s="186"/>
      <c r="BRZ58" s="186"/>
      <c r="BSA58" s="186"/>
      <c r="BSB58" s="186"/>
      <c r="BSC58" s="186"/>
      <c r="BSD58" s="186"/>
      <c r="BSE58" s="186"/>
      <c r="BSF58" s="186"/>
      <c r="BSG58" s="186"/>
      <c r="BSH58" s="186"/>
      <c r="BSI58" s="186"/>
      <c r="BSJ58" s="186"/>
      <c r="BSK58" s="186"/>
      <c r="BSL58" s="186"/>
      <c r="BSM58" s="186"/>
      <c r="BSN58" s="186"/>
      <c r="BSO58" s="186"/>
      <c r="BSP58" s="186"/>
      <c r="BSQ58" s="186"/>
      <c r="BSR58" s="186"/>
      <c r="BSS58" s="186"/>
      <c r="BST58" s="186"/>
      <c r="BSU58" s="186"/>
      <c r="BSV58" s="186"/>
      <c r="BSW58" s="186"/>
      <c r="BSX58" s="186"/>
      <c r="BSY58" s="186"/>
      <c r="BSZ58" s="186"/>
      <c r="BTA58" s="186"/>
      <c r="BTB58" s="186"/>
      <c r="BTC58" s="186"/>
      <c r="BTD58" s="186"/>
      <c r="BTE58" s="186"/>
      <c r="BTF58" s="186"/>
      <c r="BTG58" s="186"/>
      <c r="BTH58" s="186"/>
      <c r="BTI58" s="186"/>
      <c r="BTJ58" s="186"/>
      <c r="BTK58" s="186"/>
      <c r="BTL58" s="186"/>
      <c r="BTM58" s="186"/>
      <c r="BTN58" s="186"/>
      <c r="BTO58" s="186"/>
      <c r="BTP58" s="186"/>
      <c r="BTQ58" s="186"/>
      <c r="BTR58" s="186"/>
      <c r="BTS58" s="186"/>
      <c r="BTT58" s="186"/>
      <c r="BTU58" s="186"/>
      <c r="BTV58" s="186"/>
      <c r="BTW58" s="186"/>
      <c r="BTX58" s="186"/>
      <c r="BTY58" s="186"/>
      <c r="BTZ58" s="186"/>
      <c r="BUA58" s="186"/>
      <c r="BUB58" s="186"/>
      <c r="BUC58" s="186"/>
      <c r="BUD58" s="186"/>
      <c r="BUE58" s="186"/>
      <c r="BUF58" s="186"/>
      <c r="BUG58" s="186"/>
      <c r="BUH58" s="186"/>
      <c r="BUI58" s="186"/>
      <c r="BUJ58" s="186"/>
      <c r="BUK58" s="186"/>
      <c r="BUL58" s="186"/>
      <c r="BUM58" s="186"/>
      <c r="BUN58" s="186"/>
      <c r="BUO58" s="186"/>
      <c r="BUP58" s="186"/>
      <c r="BUQ58" s="186"/>
      <c r="BUR58" s="186"/>
      <c r="BUS58" s="186"/>
      <c r="BUT58" s="186"/>
      <c r="BUU58" s="186"/>
      <c r="BUV58" s="186"/>
      <c r="BUW58" s="186"/>
      <c r="BUX58" s="186"/>
      <c r="BUY58" s="186"/>
      <c r="BUZ58" s="186"/>
      <c r="BVA58" s="186"/>
      <c r="BVB58" s="186"/>
      <c r="BVC58" s="186"/>
      <c r="BVD58" s="186"/>
      <c r="BVE58" s="186"/>
      <c r="BVF58" s="186"/>
      <c r="BVG58" s="186"/>
      <c r="BVH58" s="186"/>
      <c r="BVI58" s="186"/>
      <c r="BVJ58" s="186"/>
      <c r="BVK58" s="186"/>
      <c r="BVL58" s="186"/>
      <c r="BVM58" s="186"/>
      <c r="BVN58" s="186"/>
      <c r="BVO58" s="186"/>
      <c r="BVP58" s="186"/>
      <c r="BVQ58" s="186"/>
      <c r="BVR58" s="186"/>
      <c r="BVS58" s="186"/>
      <c r="BVT58" s="186"/>
      <c r="BVU58" s="186"/>
      <c r="BVV58" s="186"/>
      <c r="BVW58" s="186"/>
      <c r="BVX58" s="186"/>
      <c r="BVY58" s="186"/>
      <c r="BVZ58" s="186"/>
      <c r="BWA58" s="186"/>
      <c r="BWB58" s="186"/>
      <c r="BWC58" s="186"/>
      <c r="BWD58" s="186"/>
      <c r="BWE58" s="186"/>
      <c r="BWF58" s="186"/>
      <c r="BWG58" s="186"/>
      <c r="BWH58" s="186"/>
      <c r="BWI58" s="186"/>
      <c r="BWJ58" s="186"/>
      <c r="BWK58" s="186"/>
      <c r="BWL58" s="186"/>
      <c r="BWM58" s="186"/>
      <c r="BWN58" s="186"/>
      <c r="BWO58" s="186"/>
      <c r="BWP58" s="186"/>
      <c r="BWQ58" s="186"/>
      <c r="BWR58" s="186"/>
      <c r="BWS58" s="186"/>
      <c r="BWT58" s="186"/>
      <c r="BWU58" s="186"/>
      <c r="BWV58" s="186"/>
      <c r="BWW58" s="186"/>
      <c r="BWX58" s="186"/>
      <c r="BWY58" s="186"/>
      <c r="BWZ58" s="186"/>
      <c r="BXA58" s="186"/>
      <c r="BXB58" s="186"/>
      <c r="BXC58" s="186"/>
      <c r="BXD58" s="186"/>
      <c r="BXE58" s="186"/>
      <c r="BXF58" s="186"/>
      <c r="BXG58" s="186"/>
      <c r="BXH58" s="186"/>
      <c r="BXI58" s="186"/>
      <c r="BXJ58" s="186"/>
      <c r="BXK58" s="186"/>
      <c r="BXL58" s="186"/>
      <c r="BXM58" s="186"/>
      <c r="BXN58" s="186"/>
      <c r="BXO58" s="186"/>
      <c r="BXP58" s="186"/>
      <c r="BXQ58" s="186"/>
      <c r="BXR58" s="186"/>
      <c r="BXS58" s="186"/>
      <c r="BXT58" s="186"/>
      <c r="BXU58" s="186"/>
      <c r="BXV58" s="186"/>
      <c r="BXW58" s="186"/>
      <c r="BXX58" s="186"/>
      <c r="BXY58" s="186"/>
      <c r="BXZ58" s="186"/>
      <c r="BYA58" s="186"/>
      <c r="BYB58" s="186"/>
      <c r="BYC58" s="186"/>
      <c r="BYD58" s="186"/>
      <c r="BYE58" s="186"/>
      <c r="BYF58" s="186"/>
      <c r="BYG58" s="186"/>
      <c r="BYH58" s="186"/>
      <c r="BYI58" s="186"/>
      <c r="BYJ58" s="186"/>
      <c r="BYK58" s="186"/>
      <c r="BYL58" s="186"/>
      <c r="BYM58" s="186"/>
      <c r="BYN58" s="186"/>
      <c r="BYO58" s="186"/>
      <c r="BYP58" s="186"/>
      <c r="BYQ58" s="186"/>
      <c r="BYR58" s="186"/>
      <c r="BYS58" s="186"/>
      <c r="BYT58" s="186"/>
      <c r="BYU58" s="186"/>
      <c r="BYV58" s="186"/>
      <c r="BYW58" s="186"/>
      <c r="BYX58" s="186"/>
      <c r="BYY58" s="186"/>
      <c r="BYZ58" s="186"/>
      <c r="BZA58" s="186"/>
      <c r="BZB58" s="186"/>
      <c r="BZC58" s="186"/>
      <c r="BZD58" s="186"/>
      <c r="BZE58" s="186"/>
      <c r="BZF58" s="186"/>
      <c r="BZG58" s="186"/>
      <c r="BZH58" s="186"/>
      <c r="BZI58" s="186"/>
      <c r="BZJ58" s="186"/>
      <c r="BZK58" s="186"/>
      <c r="BZL58" s="186"/>
      <c r="BZM58" s="186"/>
      <c r="BZN58" s="186"/>
      <c r="BZO58" s="186"/>
      <c r="BZP58" s="186"/>
      <c r="BZQ58" s="186"/>
      <c r="BZR58" s="186"/>
      <c r="BZS58" s="186"/>
      <c r="BZT58" s="186"/>
      <c r="BZU58" s="186"/>
      <c r="BZV58" s="186"/>
      <c r="BZW58" s="186"/>
      <c r="BZX58" s="186"/>
      <c r="BZY58" s="186"/>
      <c r="BZZ58" s="186"/>
      <c r="CAA58" s="186"/>
      <c r="CAB58" s="186"/>
      <c r="CAC58" s="186"/>
      <c r="CAD58" s="186"/>
      <c r="CAE58" s="186"/>
      <c r="CAF58" s="186"/>
      <c r="CAG58" s="186"/>
      <c r="CAH58" s="186"/>
      <c r="CAI58" s="186"/>
      <c r="CAJ58" s="186"/>
      <c r="CAK58" s="186"/>
      <c r="CAL58" s="186"/>
      <c r="CAM58" s="186"/>
      <c r="CAN58" s="186"/>
      <c r="CAO58" s="186"/>
      <c r="CAP58" s="186"/>
      <c r="CAQ58" s="186"/>
      <c r="CAR58" s="186"/>
      <c r="CAS58" s="186"/>
      <c r="CAT58" s="186"/>
      <c r="CAU58" s="186"/>
      <c r="CAV58" s="186"/>
      <c r="CAW58" s="186"/>
      <c r="CAX58" s="186"/>
      <c r="CAY58" s="186"/>
      <c r="CAZ58" s="186"/>
      <c r="CBA58" s="186"/>
      <c r="CBB58" s="186"/>
      <c r="CBC58" s="186"/>
      <c r="CBD58" s="186"/>
      <c r="CBE58" s="186"/>
      <c r="CBF58" s="186"/>
      <c r="CBG58" s="186"/>
      <c r="CBH58" s="186"/>
      <c r="CBI58" s="186"/>
      <c r="CBJ58" s="186"/>
      <c r="CBK58" s="186"/>
      <c r="CBL58" s="186"/>
      <c r="CBM58" s="186"/>
      <c r="CBN58" s="186"/>
      <c r="CBO58" s="186"/>
      <c r="CBP58" s="186"/>
      <c r="CBQ58" s="186"/>
      <c r="CBR58" s="186"/>
      <c r="CBS58" s="186"/>
      <c r="CBT58" s="186"/>
      <c r="CBU58" s="186"/>
      <c r="CBV58" s="186"/>
      <c r="CBW58" s="186"/>
      <c r="CBX58" s="186"/>
      <c r="CBY58" s="186"/>
      <c r="CBZ58" s="186"/>
      <c r="CCA58" s="186"/>
      <c r="CCB58" s="186"/>
      <c r="CCC58" s="186"/>
      <c r="CCD58" s="186"/>
      <c r="CCE58" s="186"/>
      <c r="CCF58" s="186"/>
      <c r="CCG58" s="186"/>
      <c r="CCH58" s="186"/>
      <c r="CCI58" s="186"/>
      <c r="CCJ58" s="186"/>
      <c r="CCK58" s="186"/>
      <c r="CCL58" s="186"/>
      <c r="CCM58" s="186"/>
      <c r="CCN58" s="186"/>
      <c r="CCO58" s="186"/>
      <c r="CCP58" s="186"/>
      <c r="CCQ58" s="186"/>
      <c r="CCR58" s="186"/>
      <c r="CCS58" s="186"/>
      <c r="CCT58" s="186"/>
      <c r="CCU58" s="186"/>
      <c r="CCV58" s="186"/>
      <c r="CCW58" s="186"/>
      <c r="CCX58" s="186"/>
      <c r="CCY58" s="186"/>
      <c r="CCZ58" s="186"/>
      <c r="CDA58" s="186"/>
      <c r="CDB58" s="186"/>
      <c r="CDC58" s="186"/>
      <c r="CDD58" s="186"/>
      <c r="CDE58" s="186"/>
      <c r="CDF58" s="186"/>
      <c r="CDG58" s="186"/>
      <c r="CDH58" s="186"/>
      <c r="CDI58" s="186"/>
      <c r="CDJ58" s="186"/>
      <c r="CDK58" s="186"/>
      <c r="CDL58" s="186"/>
      <c r="CDM58" s="186"/>
      <c r="CDN58" s="186"/>
      <c r="CDO58" s="186"/>
      <c r="CDP58" s="186"/>
      <c r="CDQ58" s="186"/>
      <c r="CDR58" s="186"/>
      <c r="CDS58" s="186"/>
      <c r="CDT58" s="186"/>
      <c r="CDU58" s="186"/>
      <c r="CDV58" s="186"/>
      <c r="CDW58" s="186"/>
      <c r="CDX58" s="186"/>
      <c r="CDY58" s="186"/>
      <c r="CDZ58" s="186"/>
      <c r="CEA58" s="186"/>
      <c r="CEB58" s="186"/>
      <c r="CEC58" s="186"/>
      <c r="CED58" s="186"/>
      <c r="CEE58" s="186"/>
      <c r="CEF58" s="186"/>
      <c r="CEG58" s="186"/>
      <c r="CEH58" s="186"/>
      <c r="CEI58" s="186"/>
      <c r="CEJ58" s="186"/>
      <c r="CEK58" s="186"/>
      <c r="CEL58" s="186"/>
      <c r="CEM58" s="186"/>
      <c r="CEN58" s="186"/>
      <c r="CEO58" s="186"/>
      <c r="CEP58" s="186"/>
      <c r="CEQ58" s="186"/>
      <c r="CER58" s="186"/>
      <c r="CES58" s="186"/>
      <c r="CET58" s="186"/>
      <c r="CEU58" s="186"/>
      <c r="CEV58" s="186"/>
      <c r="CEW58" s="186"/>
      <c r="CEX58" s="186"/>
      <c r="CEY58" s="186"/>
      <c r="CEZ58" s="186"/>
      <c r="CFA58" s="186"/>
      <c r="CFB58" s="186"/>
      <c r="CFC58" s="186"/>
      <c r="CFD58" s="186"/>
      <c r="CFE58" s="186"/>
      <c r="CFF58" s="186"/>
      <c r="CFG58" s="186"/>
      <c r="CFH58" s="186"/>
      <c r="CFI58" s="186"/>
      <c r="CFJ58" s="186"/>
      <c r="CFK58" s="186"/>
      <c r="CFL58" s="186"/>
      <c r="CFM58" s="186"/>
      <c r="CFN58" s="186"/>
      <c r="CFO58" s="186"/>
      <c r="CFP58" s="186"/>
      <c r="CFQ58" s="186"/>
      <c r="CFR58" s="186"/>
      <c r="CFS58" s="186"/>
      <c r="CFT58" s="186"/>
      <c r="CFU58" s="186"/>
      <c r="CFV58" s="186"/>
      <c r="CFW58" s="186"/>
      <c r="CFX58" s="186"/>
      <c r="CFY58" s="186"/>
      <c r="CFZ58" s="186"/>
      <c r="CGA58" s="186"/>
      <c r="CGB58" s="186"/>
      <c r="CGC58" s="186"/>
      <c r="CGD58" s="186"/>
      <c r="CGE58" s="186"/>
      <c r="CGF58" s="186"/>
      <c r="CGG58" s="186"/>
      <c r="CGH58" s="186"/>
      <c r="CGI58" s="186"/>
      <c r="CGJ58" s="186"/>
      <c r="CGK58" s="186"/>
      <c r="CGL58" s="186"/>
      <c r="CGM58" s="186"/>
      <c r="CGN58" s="186"/>
      <c r="CGO58" s="186"/>
      <c r="CGP58" s="186"/>
      <c r="CGQ58" s="186"/>
      <c r="CGR58" s="186"/>
      <c r="CGS58" s="186"/>
      <c r="CGT58" s="186"/>
      <c r="CGU58" s="186"/>
      <c r="CGV58" s="186"/>
      <c r="CGW58" s="186"/>
      <c r="CGX58" s="186"/>
      <c r="CGY58" s="186"/>
      <c r="CGZ58" s="186"/>
      <c r="CHA58" s="186"/>
      <c r="CHB58" s="186"/>
      <c r="CHC58" s="186"/>
      <c r="CHD58" s="186"/>
      <c r="CHE58" s="186"/>
      <c r="CHF58" s="186"/>
      <c r="CHG58" s="186"/>
      <c r="CHH58" s="186"/>
      <c r="CHI58" s="186"/>
      <c r="CHJ58" s="186"/>
      <c r="CHK58" s="186"/>
      <c r="CHL58" s="186"/>
      <c r="CHM58" s="186"/>
      <c r="CHN58" s="186"/>
      <c r="CHO58" s="186"/>
      <c r="CHP58" s="186"/>
      <c r="CHQ58" s="186"/>
      <c r="CHR58" s="186"/>
      <c r="CHS58" s="186"/>
      <c r="CHT58" s="186"/>
      <c r="CHU58" s="186"/>
      <c r="CHV58" s="186"/>
      <c r="CHW58" s="186"/>
      <c r="CHX58" s="186"/>
      <c r="CHY58" s="186"/>
      <c r="CHZ58" s="186"/>
      <c r="CIA58" s="186"/>
      <c r="CIB58" s="186"/>
      <c r="CIC58" s="186"/>
      <c r="CID58" s="186"/>
      <c r="CIE58" s="186"/>
      <c r="CIF58" s="186"/>
      <c r="CIG58" s="186"/>
      <c r="CIH58" s="186"/>
      <c r="CII58" s="186"/>
      <c r="CIJ58" s="186"/>
      <c r="CIK58" s="186"/>
      <c r="CIL58" s="186"/>
      <c r="CIM58" s="186"/>
      <c r="CIN58" s="186"/>
      <c r="CIO58" s="186"/>
      <c r="CIP58" s="186"/>
      <c r="CIQ58" s="186"/>
      <c r="CIR58" s="186"/>
      <c r="CIS58" s="186"/>
      <c r="CIT58" s="186"/>
      <c r="CIU58" s="186"/>
      <c r="CIV58" s="186"/>
      <c r="CIW58" s="186"/>
      <c r="CIX58" s="186"/>
      <c r="CIY58" s="186"/>
      <c r="CIZ58" s="186"/>
      <c r="CJA58" s="186"/>
      <c r="CJB58" s="186"/>
      <c r="CJC58" s="186"/>
      <c r="CJD58" s="186"/>
      <c r="CJE58" s="186"/>
      <c r="CJF58" s="186"/>
      <c r="CJG58" s="186"/>
      <c r="CJH58" s="186"/>
      <c r="CJI58" s="186"/>
      <c r="CJJ58" s="186"/>
      <c r="CJK58" s="186"/>
      <c r="CJL58" s="186"/>
      <c r="CJM58" s="186"/>
      <c r="CJN58" s="186"/>
      <c r="CJO58" s="186"/>
      <c r="CJP58" s="186"/>
      <c r="CJQ58" s="186"/>
      <c r="CJR58" s="186"/>
      <c r="CJS58" s="186"/>
      <c r="CJT58" s="186"/>
      <c r="CJU58" s="186"/>
      <c r="CJV58" s="186"/>
      <c r="CJW58" s="186"/>
      <c r="CJX58" s="186"/>
      <c r="CJY58" s="186"/>
      <c r="CJZ58" s="186"/>
      <c r="CKA58" s="186"/>
      <c r="CKB58" s="186"/>
      <c r="CKC58" s="186"/>
      <c r="CKD58" s="186"/>
      <c r="CKE58" s="186"/>
      <c r="CKF58" s="186"/>
      <c r="CKG58" s="186"/>
      <c r="CKH58" s="186"/>
      <c r="CKI58" s="186"/>
      <c r="CKJ58" s="186"/>
      <c r="CKK58" s="186"/>
      <c r="CKL58" s="186"/>
      <c r="CKM58" s="186"/>
      <c r="CKN58" s="186"/>
      <c r="CKO58" s="186"/>
      <c r="CKP58" s="186"/>
      <c r="CKQ58" s="186"/>
      <c r="CKR58" s="186"/>
      <c r="CKS58" s="186"/>
      <c r="CKT58" s="186"/>
      <c r="CKU58" s="186"/>
      <c r="CKV58" s="186"/>
      <c r="CKW58" s="186"/>
      <c r="CKX58" s="186"/>
      <c r="CKY58" s="186"/>
      <c r="CKZ58" s="186"/>
      <c r="CLA58" s="186"/>
      <c r="CLB58" s="186"/>
      <c r="CLC58" s="186"/>
      <c r="CLD58" s="186"/>
      <c r="CLE58" s="186"/>
      <c r="CLF58" s="186"/>
      <c r="CLG58" s="186"/>
      <c r="CLH58" s="186"/>
      <c r="CLI58" s="186"/>
      <c r="CLJ58" s="186"/>
      <c r="CLK58" s="186"/>
      <c r="CLL58" s="186"/>
      <c r="CLM58" s="186"/>
      <c r="CLN58" s="186"/>
      <c r="CLO58" s="186"/>
      <c r="CLP58" s="186"/>
      <c r="CLQ58" s="186"/>
      <c r="CLR58" s="186"/>
      <c r="CLS58" s="186"/>
      <c r="CLT58" s="186"/>
      <c r="CLU58" s="186"/>
      <c r="CLV58" s="186"/>
      <c r="CLW58" s="186"/>
      <c r="CLX58" s="186"/>
      <c r="CLY58" s="186"/>
      <c r="CLZ58" s="186"/>
      <c r="CMA58" s="186"/>
      <c r="CMB58" s="186"/>
      <c r="CMC58" s="186"/>
      <c r="CMD58" s="186"/>
      <c r="CME58" s="186"/>
      <c r="CMF58" s="186"/>
      <c r="CMG58" s="186"/>
      <c r="CMH58" s="186"/>
      <c r="CMI58" s="186"/>
      <c r="CMJ58" s="186"/>
      <c r="CMK58" s="186"/>
      <c r="CML58" s="186"/>
      <c r="CMM58" s="186"/>
      <c r="CMN58" s="186"/>
      <c r="CMO58" s="186"/>
      <c r="CMP58" s="186"/>
      <c r="CMQ58" s="186"/>
      <c r="CMR58" s="186"/>
      <c r="CMS58" s="186"/>
      <c r="CMT58" s="186"/>
      <c r="CMU58" s="186"/>
      <c r="CMV58" s="186"/>
      <c r="CMW58" s="186"/>
      <c r="CMX58" s="186"/>
      <c r="CMY58" s="186"/>
      <c r="CMZ58" s="186"/>
      <c r="CNA58" s="186"/>
      <c r="CNB58" s="186"/>
      <c r="CNC58" s="186"/>
      <c r="CND58" s="186"/>
      <c r="CNE58" s="186"/>
      <c r="CNF58" s="186"/>
      <c r="CNG58" s="186"/>
      <c r="CNH58" s="186"/>
      <c r="CNI58" s="186"/>
      <c r="CNJ58" s="186"/>
      <c r="CNK58" s="186"/>
      <c r="CNL58" s="186"/>
      <c r="CNM58" s="186"/>
      <c r="CNN58" s="186"/>
      <c r="CNO58" s="186"/>
      <c r="CNP58" s="186"/>
      <c r="CNQ58" s="186"/>
      <c r="CNR58" s="186"/>
      <c r="CNS58" s="186"/>
      <c r="CNT58" s="186"/>
      <c r="CNU58" s="186"/>
      <c r="CNV58" s="186"/>
      <c r="CNW58" s="186"/>
      <c r="CNX58" s="186"/>
      <c r="CNY58" s="186"/>
      <c r="CNZ58" s="186"/>
      <c r="COA58" s="186"/>
      <c r="COB58" s="186"/>
      <c r="COC58" s="186"/>
      <c r="COD58" s="186"/>
      <c r="COE58" s="186"/>
      <c r="COF58" s="186"/>
      <c r="COG58" s="186"/>
      <c r="COH58" s="186"/>
      <c r="COI58" s="186"/>
      <c r="COJ58" s="186"/>
      <c r="COK58" s="186"/>
      <c r="COL58" s="186"/>
      <c r="COM58" s="186"/>
      <c r="CON58" s="186"/>
      <c r="COO58" s="186"/>
      <c r="COP58" s="186"/>
      <c r="COQ58" s="186"/>
      <c r="COR58" s="186"/>
      <c r="COS58" s="186"/>
      <c r="COT58" s="186"/>
      <c r="COU58" s="186"/>
      <c r="COV58" s="186"/>
      <c r="COW58" s="186"/>
      <c r="COX58" s="186"/>
      <c r="COY58" s="186"/>
      <c r="COZ58" s="186"/>
      <c r="CPA58" s="186"/>
      <c r="CPB58" s="186"/>
      <c r="CPC58" s="186"/>
      <c r="CPD58" s="186"/>
      <c r="CPE58" s="186"/>
      <c r="CPF58" s="186"/>
      <c r="CPG58" s="186"/>
      <c r="CPH58" s="186"/>
      <c r="CPI58" s="186"/>
      <c r="CPJ58" s="186"/>
      <c r="CPK58" s="186"/>
      <c r="CPL58" s="186"/>
      <c r="CPM58" s="186"/>
      <c r="CPN58" s="186"/>
      <c r="CPO58" s="186"/>
      <c r="CPP58" s="186"/>
      <c r="CPQ58" s="186"/>
      <c r="CPR58" s="186"/>
      <c r="CPS58" s="186"/>
      <c r="CPT58" s="186"/>
      <c r="CPU58" s="186"/>
      <c r="CPV58" s="186"/>
      <c r="CPW58" s="186"/>
      <c r="CPX58" s="186"/>
      <c r="CPY58" s="186"/>
      <c r="CPZ58" s="186"/>
      <c r="CQA58" s="186"/>
      <c r="CQB58" s="186"/>
      <c r="CQC58" s="186"/>
      <c r="CQD58" s="186"/>
      <c r="CQE58" s="186"/>
      <c r="CQF58" s="186"/>
      <c r="CQG58" s="186"/>
      <c r="CQH58" s="186"/>
      <c r="CQI58" s="186"/>
      <c r="CQJ58" s="186"/>
      <c r="CQK58" s="186"/>
      <c r="CQL58" s="186"/>
      <c r="CQM58" s="186"/>
      <c r="CQN58" s="186"/>
      <c r="CQO58" s="186"/>
      <c r="CQP58" s="186"/>
      <c r="CQQ58" s="186"/>
      <c r="CQR58" s="186"/>
      <c r="CQS58" s="186"/>
      <c r="CQT58" s="186"/>
      <c r="CQU58" s="186"/>
      <c r="CQV58" s="186"/>
      <c r="CQW58" s="186"/>
      <c r="CQX58" s="186"/>
      <c r="CQY58" s="186"/>
      <c r="CQZ58" s="186"/>
      <c r="CRA58" s="186"/>
      <c r="CRB58" s="186"/>
      <c r="CRC58" s="186"/>
      <c r="CRD58" s="186"/>
      <c r="CRE58" s="186"/>
      <c r="CRF58" s="186"/>
      <c r="CRG58" s="186"/>
      <c r="CRH58" s="186"/>
      <c r="CRI58" s="186"/>
      <c r="CRJ58" s="186"/>
      <c r="CRK58" s="186"/>
      <c r="CRL58" s="186"/>
      <c r="CRM58" s="186"/>
      <c r="CRN58" s="186"/>
      <c r="CRO58" s="186"/>
      <c r="CRP58" s="186"/>
      <c r="CRQ58" s="186"/>
      <c r="CRR58" s="186"/>
      <c r="CRS58" s="186"/>
      <c r="CRT58" s="186"/>
      <c r="CRU58" s="186"/>
      <c r="CRV58" s="186"/>
      <c r="CRW58" s="186"/>
      <c r="CRX58" s="186"/>
      <c r="CRY58" s="186"/>
      <c r="CRZ58" s="186"/>
      <c r="CSA58" s="186"/>
      <c r="CSB58" s="186"/>
      <c r="CSC58" s="186"/>
      <c r="CSD58" s="186"/>
      <c r="CSE58" s="186"/>
      <c r="CSF58" s="186"/>
      <c r="CSG58" s="186"/>
      <c r="CSH58" s="186"/>
      <c r="CSI58" s="186"/>
      <c r="CSJ58" s="186"/>
      <c r="CSK58" s="186"/>
      <c r="CSL58" s="186"/>
      <c r="CSM58" s="186"/>
      <c r="CSN58" s="186"/>
      <c r="CSO58" s="186"/>
      <c r="CSP58" s="186"/>
      <c r="CSQ58" s="186"/>
      <c r="CSR58" s="186"/>
      <c r="CSS58" s="186"/>
      <c r="CST58" s="186"/>
      <c r="CSU58" s="186"/>
      <c r="CSV58" s="186"/>
      <c r="CSW58" s="186"/>
      <c r="CSX58" s="186"/>
      <c r="CSY58" s="186"/>
      <c r="CSZ58" s="186"/>
      <c r="CTA58" s="186"/>
      <c r="CTB58" s="186"/>
      <c r="CTC58" s="186"/>
      <c r="CTD58" s="186"/>
      <c r="CTE58" s="186"/>
      <c r="CTF58" s="186"/>
      <c r="CTG58" s="186"/>
      <c r="CTH58" s="186"/>
      <c r="CTI58" s="186"/>
      <c r="CTJ58" s="186"/>
      <c r="CTK58" s="186"/>
      <c r="CTL58" s="186"/>
      <c r="CTM58" s="186"/>
      <c r="CTN58" s="186"/>
      <c r="CTO58" s="186"/>
      <c r="CTP58" s="186"/>
      <c r="CTQ58" s="186"/>
      <c r="CTR58" s="186"/>
      <c r="CTS58" s="186"/>
      <c r="CTT58" s="186"/>
      <c r="CTU58" s="186"/>
      <c r="CTV58" s="186"/>
      <c r="CTW58" s="186"/>
      <c r="CTX58" s="186"/>
      <c r="CTY58" s="186"/>
      <c r="CTZ58" s="186"/>
      <c r="CUA58" s="186"/>
      <c r="CUB58" s="186"/>
      <c r="CUC58" s="186"/>
      <c r="CUD58" s="186"/>
      <c r="CUE58" s="186"/>
      <c r="CUF58" s="186"/>
      <c r="CUG58" s="186"/>
      <c r="CUH58" s="186"/>
      <c r="CUI58" s="186"/>
      <c r="CUJ58" s="186"/>
      <c r="CUK58" s="186"/>
      <c r="CUL58" s="186"/>
      <c r="CUM58" s="186"/>
      <c r="CUN58" s="186"/>
      <c r="CUO58" s="186"/>
      <c r="CUP58" s="186"/>
      <c r="CUQ58" s="186"/>
      <c r="CUR58" s="186"/>
      <c r="CUS58" s="186"/>
      <c r="CUT58" s="186"/>
      <c r="CUU58" s="186"/>
      <c r="CUV58" s="186"/>
      <c r="CUW58" s="186"/>
      <c r="CUX58" s="186"/>
      <c r="CUY58" s="186"/>
      <c r="CUZ58" s="186"/>
      <c r="CVA58" s="186"/>
      <c r="CVB58" s="186"/>
      <c r="CVC58" s="186"/>
      <c r="CVD58" s="186"/>
      <c r="CVE58" s="186"/>
      <c r="CVF58" s="186"/>
      <c r="CVG58" s="186"/>
      <c r="CVH58" s="186"/>
      <c r="CVI58" s="186"/>
      <c r="CVJ58" s="186"/>
      <c r="CVK58" s="186"/>
      <c r="CVL58" s="186"/>
      <c r="CVM58" s="186"/>
      <c r="CVN58" s="186"/>
      <c r="CVO58" s="186"/>
      <c r="CVP58" s="186"/>
      <c r="CVQ58" s="186"/>
      <c r="CVR58" s="186"/>
      <c r="CVS58" s="186"/>
      <c r="CVT58" s="186"/>
      <c r="CVU58" s="186"/>
      <c r="CVV58" s="186"/>
      <c r="CVW58" s="186"/>
      <c r="CVX58" s="186"/>
      <c r="CVY58" s="186"/>
      <c r="CVZ58" s="186"/>
      <c r="CWA58" s="186"/>
      <c r="CWB58" s="186"/>
      <c r="CWC58" s="186"/>
      <c r="CWD58" s="186"/>
      <c r="CWE58" s="186"/>
      <c r="CWF58" s="186"/>
      <c r="CWG58" s="186"/>
      <c r="CWH58" s="186"/>
      <c r="CWI58" s="186"/>
      <c r="CWJ58" s="186"/>
      <c r="CWK58" s="186"/>
      <c r="CWL58" s="186"/>
      <c r="CWM58" s="186"/>
      <c r="CWN58" s="186"/>
      <c r="CWO58" s="186"/>
      <c r="CWP58" s="186"/>
      <c r="CWQ58" s="186"/>
      <c r="CWR58" s="186"/>
      <c r="CWS58" s="186"/>
      <c r="CWT58" s="186"/>
      <c r="CWU58" s="186"/>
      <c r="CWV58" s="186"/>
      <c r="CWW58" s="186"/>
      <c r="CWX58" s="186"/>
      <c r="CWY58" s="186"/>
      <c r="CWZ58" s="186"/>
      <c r="CXA58" s="186"/>
      <c r="CXB58" s="186"/>
      <c r="CXC58" s="186"/>
      <c r="CXD58" s="186"/>
      <c r="CXE58" s="186"/>
      <c r="CXF58" s="186"/>
      <c r="CXG58" s="186"/>
      <c r="CXH58" s="186"/>
      <c r="CXI58" s="186"/>
      <c r="CXJ58" s="186"/>
      <c r="CXK58" s="186"/>
      <c r="CXL58" s="186"/>
      <c r="CXM58" s="186"/>
      <c r="CXN58" s="186"/>
      <c r="CXO58" s="186"/>
      <c r="CXP58" s="186"/>
      <c r="CXQ58" s="186"/>
      <c r="CXR58" s="186"/>
      <c r="CXS58" s="186"/>
      <c r="CXT58" s="186"/>
      <c r="CXU58" s="186"/>
      <c r="CXV58" s="186"/>
      <c r="CXW58" s="186"/>
      <c r="CXX58" s="186"/>
      <c r="CXY58" s="186"/>
      <c r="CXZ58" s="186"/>
      <c r="CYA58" s="186"/>
      <c r="CYB58" s="186"/>
      <c r="CYC58" s="186"/>
      <c r="CYD58" s="186"/>
      <c r="CYE58" s="186"/>
      <c r="CYF58" s="186"/>
      <c r="CYG58" s="186"/>
      <c r="CYH58" s="186"/>
      <c r="CYI58" s="186"/>
      <c r="CYJ58" s="186"/>
      <c r="CYK58" s="186"/>
      <c r="CYL58" s="186"/>
      <c r="CYM58" s="186"/>
      <c r="CYN58" s="186"/>
      <c r="CYO58" s="186"/>
      <c r="CYP58" s="186"/>
      <c r="CYQ58" s="186"/>
      <c r="CYR58" s="186"/>
      <c r="CYS58" s="186"/>
      <c r="CYT58" s="186"/>
      <c r="CYU58" s="186"/>
      <c r="CYV58" s="186"/>
      <c r="CYW58" s="186"/>
      <c r="CYX58" s="186"/>
      <c r="CYY58" s="186"/>
      <c r="CYZ58" s="186"/>
      <c r="CZA58" s="186"/>
      <c r="CZB58" s="186"/>
      <c r="CZC58" s="186"/>
      <c r="CZD58" s="186"/>
      <c r="CZE58" s="186"/>
      <c r="CZF58" s="186"/>
      <c r="CZG58" s="186"/>
      <c r="CZH58" s="186"/>
      <c r="CZI58" s="186"/>
      <c r="CZJ58" s="186"/>
      <c r="CZK58" s="186"/>
      <c r="CZL58" s="186"/>
      <c r="CZM58" s="186"/>
      <c r="CZN58" s="186"/>
      <c r="CZO58" s="186"/>
      <c r="CZP58" s="186"/>
      <c r="CZQ58" s="186"/>
      <c r="CZR58" s="186"/>
      <c r="CZS58" s="186"/>
      <c r="CZT58" s="186"/>
      <c r="CZU58" s="186"/>
      <c r="CZV58" s="186"/>
      <c r="CZW58" s="186"/>
      <c r="CZX58" s="186"/>
      <c r="CZY58" s="186"/>
      <c r="CZZ58" s="186"/>
      <c r="DAA58" s="186"/>
      <c r="DAB58" s="186"/>
      <c r="DAC58" s="186"/>
      <c r="DAD58" s="186"/>
      <c r="DAE58" s="186"/>
      <c r="DAF58" s="186"/>
      <c r="DAG58" s="186"/>
      <c r="DAH58" s="186"/>
      <c r="DAI58" s="186"/>
      <c r="DAJ58" s="186"/>
      <c r="DAK58" s="186"/>
      <c r="DAL58" s="186"/>
      <c r="DAM58" s="186"/>
      <c r="DAN58" s="186"/>
      <c r="DAO58" s="186"/>
      <c r="DAP58" s="186"/>
      <c r="DAQ58" s="186"/>
      <c r="DAR58" s="186"/>
      <c r="DAS58" s="186"/>
      <c r="DAT58" s="186"/>
      <c r="DAU58" s="186"/>
      <c r="DAV58" s="186"/>
      <c r="DAW58" s="186"/>
      <c r="DAX58" s="186"/>
      <c r="DAY58" s="186"/>
      <c r="DAZ58" s="186"/>
      <c r="DBA58" s="186"/>
      <c r="DBB58" s="186"/>
      <c r="DBC58" s="186"/>
      <c r="DBD58" s="186"/>
      <c r="DBE58" s="186"/>
      <c r="DBF58" s="186"/>
      <c r="DBG58" s="186"/>
      <c r="DBH58" s="186"/>
      <c r="DBI58" s="186"/>
      <c r="DBJ58" s="186"/>
      <c r="DBK58" s="186"/>
      <c r="DBL58" s="186"/>
      <c r="DBM58" s="186"/>
      <c r="DBN58" s="186"/>
      <c r="DBO58" s="186"/>
      <c r="DBP58" s="186"/>
      <c r="DBQ58" s="186"/>
      <c r="DBR58" s="186"/>
      <c r="DBS58" s="186"/>
      <c r="DBT58" s="186"/>
      <c r="DBU58" s="186"/>
      <c r="DBV58" s="186"/>
      <c r="DBW58" s="186"/>
      <c r="DBX58" s="186"/>
      <c r="DBY58" s="186"/>
      <c r="DBZ58" s="186"/>
      <c r="DCA58" s="186"/>
      <c r="DCB58" s="186"/>
      <c r="DCC58" s="186"/>
      <c r="DCD58" s="186"/>
      <c r="DCE58" s="186"/>
      <c r="DCF58" s="186"/>
      <c r="DCG58" s="186"/>
      <c r="DCH58" s="186"/>
      <c r="DCI58" s="186"/>
      <c r="DCJ58" s="186"/>
      <c r="DCK58" s="186"/>
      <c r="DCL58" s="186"/>
      <c r="DCM58" s="186"/>
      <c r="DCN58" s="186"/>
      <c r="DCO58" s="186"/>
      <c r="DCP58" s="186"/>
      <c r="DCQ58" s="186"/>
      <c r="DCR58" s="186"/>
      <c r="DCS58" s="186"/>
      <c r="DCT58" s="186"/>
      <c r="DCU58" s="186"/>
      <c r="DCV58" s="186"/>
      <c r="DCW58" s="186"/>
      <c r="DCX58" s="186"/>
      <c r="DCY58" s="186"/>
      <c r="DCZ58" s="186"/>
      <c r="DDA58" s="186"/>
      <c r="DDB58" s="186"/>
      <c r="DDC58" s="186"/>
      <c r="DDD58" s="186"/>
      <c r="DDE58" s="186"/>
      <c r="DDF58" s="186"/>
      <c r="DDG58" s="186"/>
      <c r="DDH58" s="186"/>
      <c r="DDI58" s="186"/>
      <c r="DDJ58" s="186"/>
      <c r="DDK58" s="186"/>
      <c r="DDL58" s="186"/>
      <c r="DDM58" s="186"/>
      <c r="DDN58" s="186"/>
      <c r="DDO58" s="186"/>
      <c r="DDP58" s="186"/>
      <c r="DDQ58" s="186"/>
      <c r="DDR58" s="186"/>
      <c r="DDS58" s="186"/>
      <c r="DDT58" s="186"/>
      <c r="DDU58" s="186"/>
      <c r="DDV58" s="186"/>
      <c r="DDW58" s="186"/>
      <c r="DDX58" s="186"/>
      <c r="DDY58" s="186"/>
      <c r="DDZ58" s="186"/>
      <c r="DEA58" s="186"/>
      <c r="DEB58" s="186"/>
      <c r="DEC58" s="186"/>
      <c r="DED58" s="186"/>
      <c r="DEE58" s="186"/>
      <c r="DEF58" s="186"/>
      <c r="DEG58" s="186"/>
      <c r="DEH58" s="186"/>
      <c r="DEI58" s="186"/>
      <c r="DEJ58" s="186"/>
      <c r="DEK58" s="186"/>
      <c r="DEL58" s="186"/>
      <c r="DEM58" s="186"/>
      <c r="DEN58" s="186"/>
      <c r="DEO58" s="186"/>
      <c r="DEP58" s="186"/>
      <c r="DEQ58" s="186"/>
      <c r="DER58" s="186"/>
      <c r="DES58" s="186"/>
      <c r="DET58" s="186"/>
      <c r="DEU58" s="186"/>
      <c r="DEV58" s="186"/>
      <c r="DEW58" s="186"/>
      <c r="DEX58" s="186"/>
      <c r="DEY58" s="186"/>
      <c r="DEZ58" s="186"/>
      <c r="DFA58" s="186"/>
      <c r="DFB58" s="186"/>
      <c r="DFC58" s="186"/>
      <c r="DFD58" s="186"/>
      <c r="DFE58" s="186"/>
      <c r="DFF58" s="186"/>
      <c r="DFG58" s="186"/>
      <c r="DFH58" s="186"/>
      <c r="DFI58" s="186"/>
      <c r="DFJ58" s="186"/>
      <c r="DFK58" s="186"/>
      <c r="DFL58" s="186"/>
      <c r="DFM58" s="186"/>
      <c r="DFN58" s="186"/>
      <c r="DFO58" s="186"/>
      <c r="DFP58" s="186"/>
      <c r="DFQ58" s="186"/>
      <c r="DFR58" s="186"/>
      <c r="DFS58" s="186"/>
      <c r="DFT58" s="186"/>
      <c r="DFU58" s="186"/>
      <c r="DFV58" s="186"/>
      <c r="DFW58" s="186"/>
      <c r="DFX58" s="186"/>
      <c r="DFY58" s="186"/>
      <c r="DFZ58" s="186"/>
      <c r="DGA58" s="186"/>
      <c r="DGB58" s="186"/>
      <c r="DGC58" s="186"/>
      <c r="DGD58" s="186"/>
      <c r="DGE58" s="186"/>
      <c r="DGF58" s="186"/>
      <c r="DGG58" s="186"/>
      <c r="DGH58" s="186"/>
      <c r="DGI58" s="186"/>
      <c r="DGJ58" s="186"/>
      <c r="DGK58" s="186"/>
      <c r="DGL58" s="186"/>
      <c r="DGM58" s="186"/>
      <c r="DGN58" s="186"/>
      <c r="DGO58" s="186"/>
      <c r="DGP58" s="186"/>
      <c r="DGQ58" s="186"/>
      <c r="DGR58" s="186"/>
      <c r="DGS58" s="186"/>
      <c r="DGT58" s="186"/>
      <c r="DGU58" s="186"/>
      <c r="DGV58" s="186"/>
      <c r="DGW58" s="186"/>
      <c r="DGX58" s="186"/>
      <c r="DGY58" s="186"/>
      <c r="DGZ58" s="186"/>
      <c r="DHA58" s="186"/>
      <c r="DHB58" s="186"/>
      <c r="DHC58" s="186"/>
      <c r="DHD58" s="186"/>
      <c r="DHE58" s="186"/>
      <c r="DHF58" s="186"/>
      <c r="DHG58" s="186"/>
      <c r="DHH58" s="186"/>
      <c r="DHI58" s="186"/>
      <c r="DHJ58" s="186"/>
      <c r="DHK58" s="186"/>
      <c r="DHL58" s="186"/>
      <c r="DHM58" s="186"/>
      <c r="DHN58" s="186"/>
      <c r="DHO58" s="186"/>
      <c r="DHP58" s="186"/>
      <c r="DHQ58" s="186"/>
      <c r="DHR58" s="186"/>
      <c r="DHS58" s="186"/>
      <c r="DHT58" s="186"/>
      <c r="DHU58" s="186"/>
      <c r="DHV58" s="186"/>
      <c r="DHW58" s="186"/>
      <c r="DHX58" s="186"/>
      <c r="DHY58" s="186"/>
      <c r="DHZ58" s="186"/>
      <c r="DIA58" s="186"/>
      <c r="DIB58" s="186"/>
      <c r="DIC58" s="186"/>
      <c r="DID58" s="186"/>
      <c r="DIE58" s="186"/>
      <c r="DIF58" s="186"/>
      <c r="DIG58" s="186"/>
      <c r="DIH58" s="186"/>
      <c r="DII58" s="186"/>
      <c r="DIJ58" s="186"/>
      <c r="DIK58" s="186"/>
      <c r="DIL58" s="186"/>
      <c r="DIM58" s="186"/>
      <c r="DIN58" s="186"/>
      <c r="DIO58" s="186"/>
      <c r="DIP58" s="186"/>
      <c r="DIQ58" s="186"/>
      <c r="DIR58" s="186"/>
      <c r="DIS58" s="186"/>
      <c r="DIT58" s="186"/>
      <c r="DIU58" s="186"/>
      <c r="DIV58" s="186"/>
      <c r="DIW58" s="186"/>
      <c r="DIX58" s="186"/>
      <c r="DIY58" s="186"/>
      <c r="DIZ58" s="186"/>
      <c r="DJA58" s="186"/>
      <c r="DJB58" s="186"/>
      <c r="DJC58" s="186"/>
      <c r="DJD58" s="186"/>
      <c r="DJE58" s="186"/>
      <c r="DJF58" s="186"/>
      <c r="DJG58" s="186"/>
      <c r="DJH58" s="186"/>
      <c r="DJI58" s="186"/>
      <c r="DJJ58" s="186"/>
      <c r="DJK58" s="186"/>
      <c r="DJL58" s="186"/>
      <c r="DJM58" s="186"/>
      <c r="DJN58" s="186"/>
      <c r="DJO58" s="186"/>
      <c r="DJP58" s="186"/>
      <c r="DJQ58" s="186"/>
      <c r="DJR58" s="186"/>
      <c r="DJS58" s="186"/>
      <c r="DJT58" s="186"/>
      <c r="DJU58" s="186"/>
      <c r="DJV58" s="186"/>
      <c r="DJW58" s="186"/>
      <c r="DJX58" s="186"/>
      <c r="DJY58" s="186"/>
      <c r="DJZ58" s="186"/>
      <c r="DKA58" s="186"/>
      <c r="DKB58" s="186"/>
      <c r="DKC58" s="186"/>
      <c r="DKD58" s="186"/>
      <c r="DKE58" s="186"/>
      <c r="DKF58" s="186"/>
      <c r="DKG58" s="186"/>
      <c r="DKH58" s="186"/>
      <c r="DKI58" s="186"/>
      <c r="DKJ58" s="186"/>
      <c r="DKK58" s="186"/>
      <c r="DKL58" s="186"/>
      <c r="DKM58" s="186"/>
      <c r="DKN58" s="186"/>
      <c r="DKO58" s="186"/>
      <c r="DKP58" s="186"/>
      <c r="DKQ58" s="186"/>
      <c r="DKR58" s="186"/>
      <c r="DKS58" s="186"/>
      <c r="DKT58" s="186"/>
      <c r="DKU58" s="186"/>
      <c r="DKV58" s="186"/>
      <c r="DKW58" s="186"/>
      <c r="DKX58" s="186"/>
      <c r="DKY58" s="186"/>
      <c r="DKZ58" s="186"/>
      <c r="DLA58" s="186"/>
      <c r="DLB58" s="186"/>
      <c r="DLC58" s="186"/>
      <c r="DLD58" s="186"/>
      <c r="DLE58" s="186"/>
      <c r="DLF58" s="186"/>
      <c r="DLG58" s="186"/>
      <c r="DLH58" s="186"/>
      <c r="DLI58" s="186"/>
      <c r="DLJ58" s="186"/>
      <c r="DLK58" s="186"/>
      <c r="DLL58" s="186"/>
      <c r="DLM58" s="186"/>
      <c r="DLN58" s="186"/>
      <c r="DLO58" s="186"/>
      <c r="DLP58" s="186"/>
      <c r="DLQ58" s="186"/>
      <c r="DLR58" s="186"/>
      <c r="DLS58" s="186"/>
      <c r="DLT58" s="186"/>
      <c r="DLU58" s="186"/>
      <c r="DLV58" s="186"/>
      <c r="DLW58" s="186"/>
      <c r="DLX58" s="186"/>
      <c r="DLY58" s="186"/>
      <c r="DLZ58" s="186"/>
      <c r="DMA58" s="186"/>
      <c r="DMB58" s="186"/>
      <c r="DMC58" s="186"/>
      <c r="DMD58" s="186"/>
      <c r="DME58" s="186"/>
      <c r="DMF58" s="186"/>
      <c r="DMG58" s="186"/>
      <c r="DMH58" s="186"/>
      <c r="DMI58" s="186"/>
      <c r="DMJ58" s="186"/>
      <c r="DMK58" s="186"/>
      <c r="DML58" s="186"/>
      <c r="DMM58" s="186"/>
      <c r="DMN58" s="186"/>
      <c r="DMO58" s="186"/>
      <c r="DMP58" s="186"/>
      <c r="DMQ58" s="186"/>
      <c r="DMR58" s="186"/>
      <c r="DMS58" s="186"/>
      <c r="DMT58" s="186"/>
      <c r="DMU58" s="186"/>
      <c r="DMV58" s="186"/>
      <c r="DMW58" s="186"/>
      <c r="DMX58" s="186"/>
      <c r="DMY58" s="186"/>
      <c r="DMZ58" s="186"/>
      <c r="DNA58" s="186"/>
      <c r="DNB58" s="186"/>
      <c r="DNC58" s="186"/>
      <c r="DND58" s="186"/>
      <c r="DNE58" s="186"/>
      <c r="DNF58" s="186"/>
      <c r="DNG58" s="186"/>
      <c r="DNH58" s="186"/>
      <c r="DNI58" s="186"/>
      <c r="DNJ58" s="186"/>
      <c r="DNK58" s="186"/>
      <c r="DNL58" s="186"/>
      <c r="DNM58" s="186"/>
      <c r="DNN58" s="186"/>
      <c r="DNO58" s="186"/>
      <c r="DNP58" s="186"/>
      <c r="DNQ58" s="186"/>
      <c r="DNR58" s="186"/>
      <c r="DNS58" s="186"/>
      <c r="DNT58" s="186"/>
      <c r="DNU58" s="186"/>
      <c r="DNV58" s="186"/>
      <c r="DNW58" s="186"/>
      <c r="DNX58" s="186"/>
      <c r="DNY58" s="186"/>
      <c r="DNZ58" s="186"/>
      <c r="DOA58" s="186"/>
      <c r="DOB58" s="186"/>
      <c r="DOC58" s="186"/>
      <c r="DOD58" s="186"/>
      <c r="DOE58" s="186"/>
      <c r="DOF58" s="186"/>
      <c r="DOG58" s="186"/>
      <c r="DOH58" s="186"/>
      <c r="DOI58" s="186"/>
      <c r="DOJ58" s="186"/>
      <c r="DOK58" s="186"/>
      <c r="DOL58" s="186"/>
      <c r="DOM58" s="186"/>
      <c r="DON58" s="186"/>
      <c r="DOO58" s="186"/>
      <c r="DOP58" s="186"/>
      <c r="DOQ58" s="186"/>
      <c r="DOR58" s="186"/>
      <c r="DOS58" s="186"/>
      <c r="DOT58" s="186"/>
      <c r="DOU58" s="186"/>
      <c r="DOV58" s="186"/>
      <c r="DOW58" s="186"/>
      <c r="DOX58" s="186"/>
      <c r="DOY58" s="186"/>
      <c r="DOZ58" s="186"/>
      <c r="DPA58" s="186"/>
      <c r="DPB58" s="186"/>
      <c r="DPC58" s="186"/>
      <c r="DPD58" s="186"/>
      <c r="DPE58" s="186"/>
      <c r="DPF58" s="186"/>
      <c r="DPG58" s="186"/>
      <c r="DPH58" s="186"/>
      <c r="DPI58" s="186"/>
      <c r="DPJ58" s="186"/>
      <c r="DPK58" s="186"/>
      <c r="DPL58" s="186"/>
      <c r="DPM58" s="186"/>
      <c r="DPN58" s="186"/>
      <c r="DPO58" s="186"/>
      <c r="DPP58" s="186"/>
      <c r="DPQ58" s="186"/>
      <c r="DPR58" s="186"/>
      <c r="DPS58" s="186"/>
      <c r="DPT58" s="186"/>
      <c r="DPU58" s="186"/>
      <c r="DPV58" s="186"/>
      <c r="DPW58" s="186"/>
      <c r="DPX58" s="186"/>
      <c r="DPY58" s="186"/>
      <c r="DPZ58" s="186"/>
      <c r="DQA58" s="186"/>
      <c r="DQB58" s="186"/>
      <c r="DQC58" s="186"/>
      <c r="DQD58" s="186"/>
      <c r="DQE58" s="186"/>
      <c r="DQF58" s="186"/>
      <c r="DQG58" s="186"/>
      <c r="DQH58" s="186"/>
      <c r="DQI58" s="186"/>
      <c r="DQJ58" s="186"/>
      <c r="DQK58" s="186"/>
      <c r="DQL58" s="186"/>
      <c r="DQM58" s="186"/>
      <c r="DQN58" s="186"/>
      <c r="DQO58" s="186"/>
      <c r="DQP58" s="186"/>
      <c r="DQQ58" s="186"/>
      <c r="DQR58" s="186"/>
      <c r="DQS58" s="186"/>
      <c r="DQT58" s="186"/>
      <c r="DQU58" s="186"/>
      <c r="DQV58" s="186"/>
      <c r="DQW58" s="186"/>
      <c r="DQX58" s="186"/>
      <c r="DQY58" s="186"/>
      <c r="DQZ58" s="186"/>
      <c r="DRA58" s="186"/>
      <c r="DRB58" s="186"/>
      <c r="DRC58" s="186"/>
      <c r="DRD58" s="186"/>
      <c r="DRE58" s="186"/>
      <c r="DRF58" s="186"/>
      <c r="DRG58" s="186"/>
      <c r="DRH58" s="186"/>
      <c r="DRI58" s="186"/>
      <c r="DRJ58" s="186"/>
      <c r="DRK58" s="186"/>
      <c r="DRL58" s="186"/>
      <c r="DRM58" s="186"/>
      <c r="DRN58" s="186"/>
      <c r="DRO58" s="186"/>
      <c r="DRP58" s="186"/>
      <c r="DRQ58" s="186"/>
      <c r="DRR58" s="186"/>
      <c r="DRS58" s="186"/>
      <c r="DRT58" s="186"/>
      <c r="DRU58" s="186"/>
      <c r="DRV58" s="186"/>
      <c r="DRW58" s="186"/>
      <c r="DRX58" s="186"/>
      <c r="DRY58" s="186"/>
      <c r="DRZ58" s="186"/>
      <c r="DSA58" s="186"/>
      <c r="DSB58" s="186"/>
      <c r="DSC58" s="186"/>
      <c r="DSD58" s="186"/>
      <c r="DSE58" s="186"/>
      <c r="DSF58" s="186"/>
      <c r="DSG58" s="186"/>
      <c r="DSH58" s="186"/>
      <c r="DSI58" s="186"/>
      <c r="DSJ58" s="186"/>
      <c r="DSK58" s="186"/>
      <c r="DSL58" s="186"/>
      <c r="DSM58" s="186"/>
      <c r="DSN58" s="186"/>
      <c r="DSO58" s="186"/>
      <c r="DSP58" s="186"/>
      <c r="DSQ58" s="186"/>
      <c r="DSR58" s="186"/>
      <c r="DSS58" s="186"/>
      <c r="DST58" s="186"/>
      <c r="DSU58" s="186"/>
      <c r="DSV58" s="186"/>
      <c r="DSW58" s="186"/>
      <c r="DSX58" s="186"/>
      <c r="DSY58" s="186"/>
      <c r="DSZ58" s="186"/>
      <c r="DTA58" s="186"/>
      <c r="DTB58" s="186"/>
      <c r="DTC58" s="186"/>
      <c r="DTD58" s="186"/>
      <c r="DTE58" s="186"/>
      <c r="DTF58" s="186"/>
      <c r="DTG58" s="186"/>
      <c r="DTH58" s="186"/>
      <c r="DTI58" s="186"/>
      <c r="DTJ58" s="186"/>
      <c r="DTK58" s="186"/>
      <c r="DTL58" s="186"/>
      <c r="DTM58" s="186"/>
      <c r="DTN58" s="186"/>
      <c r="DTO58" s="186"/>
      <c r="DTP58" s="186"/>
      <c r="DTQ58" s="186"/>
      <c r="DTR58" s="186"/>
      <c r="DTS58" s="186"/>
      <c r="DTT58" s="186"/>
      <c r="DTU58" s="186"/>
      <c r="DTV58" s="186"/>
      <c r="DTW58" s="186"/>
      <c r="DTX58" s="186"/>
      <c r="DTY58" s="186"/>
      <c r="DTZ58" s="186"/>
      <c r="DUA58" s="186"/>
      <c r="DUB58" s="186"/>
      <c r="DUC58" s="186"/>
      <c r="DUD58" s="186"/>
      <c r="DUE58" s="186"/>
      <c r="DUF58" s="186"/>
      <c r="DUG58" s="186"/>
      <c r="DUH58" s="186"/>
      <c r="DUI58" s="186"/>
      <c r="DUJ58" s="186"/>
      <c r="DUK58" s="186"/>
      <c r="DUL58" s="186"/>
      <c r="DUM58" s="186"/>
      <c r="DUN58" s="186"/>
      <c r="DUO58" s="186"/>
      <c r="DUP58" s="186"/>
      <c r="DUQ58" s="186"/>
      <c r="DUR58" s="186"/>
      <c r="DUS58" s="186"/>
      <c r="DUT58" s="186"/>
      <c r="DUU58" s="186"/>
      <c r="DUV58" s="186"/>
      <c r="DUW58" s="186"/>
      <c r="DUX58" s="186"/>
      <c r="DUY58" s="186"/>
      <c r="DUZ58" s="186"/>
      <c r="DVA58" s="186"/>
      <c r="DVB58" s="186"/>
      <c r="DVC58" s="186"/>
      <c r="DVD58" s="186"/>
      <c r="DVE58" s="186"/>
      <c r="DVF58" s="186"/>
      <c r="DVG58" s="186"/>
      <c r="DVH58" s="186"/>
      <c r="DVI58" s="186"/>
      <c r="DVJ58" s="186"/>
      <c r="DVK58" s="186"/>
      <c r="DVL58" s="186"/>
      <c r="DVM58" s="186"/>
      <c r="DVN58" s="186"/>
      <c r="DVO58" s="186"/>
      <c r="DVP58" s="186"/>
      <c r="DVQ58" s="186"/>
      <c r="DVR58" s="186"/>
      <c r="DVS58" s="186"/>
      <c r="DVT58" s="186"/>
      <c r="DVU58" s="186"/>
      <c r="DVV58" s="186"/>
      <c r="DVW58" s="186"/>
      <c r="DVX58" s="186"/>
      <c r="DVY58" s="186"/>
      <c r="DVZ58" s="186"/>
      <c r="DWA58" s="186"/>
      <c r="DWB58" s="186"/>
      <c r="DWC58" s="186"/>
      <c r="DWD58" s="186"/>
      <c r="DWE58" s="186"/>
      <c r="DWF58" s="186"/>
      <c r="DWG58" s="186"/>
      <c r="DWH58" s="186"/>
      <c r="DWI58" s="186"/>
      <c r="DWJ58" s="186"/>
      <c r="DWK58" s="186"/>
      <c r="DWL58" s="186"/>
      <c r="DWM58" s="186"/>
      <c r="DWN58" s="186"/>
      <c r="DWO58" s="186"/>
      <c r="DWP58" s="186"/>
      <c r="DWQ58" s="186"/>
      <c r="DWR58" s="186"/>
      <c r="DWS58" s="186"/>
      <c r="DWT58" s="186"/>
      <c r="DWU58" s="186"/>
      <c r="DWV58" s="186"/>
      <c r="DWW58" s="186"/>
      <c r="DWX58" s="186"/>
      <c r="DWY58" s="186"/>
      <c r="DWZ58" s="186"/>
      <c r="DXA58" s="186"/>
      <c r="DXB58" s="186"/>
      <c r="DXC58" s="186"/>
      <c r="DXD58" s="186"/>
      <c r="DXE58" s="186"/>
      <c r="DXF58" s="186"/>
      <c r="DXG58" s="186"/>
      <c r="DXH58" s="186"/>
      <c r="DXI58" s="186"/>
      <c r="DXJ58" s="186"/>
      <c r="DXK58" s="186"/>
      <c r="DXL58" s="186"/>
      <c r="DXM58" s="186"/>
      <c r="DXN58" s="186"/>
      <c r="DXO58" s="186"/>
      <c r="DXP58" s="186"/>
      <c r="DXQ58" s="186"/>
      <c r="DXR58" s="186"/>
      <c r="DXS58" s="186"/>
      <c r="DXT58" s="186"/>
      <c r="DXU58" s="186"/>
      <c r="DXV58" s="186"/>
      <c r="DXW58" s="186"/>
      <c r="DXX58" s="186"/>
      <c r="DXY58" s="186"/>
      <c r="DXZ58" s="186"/>
      <c r="DYA58" s="186"/>
      <c r="DYB58" s="186"/>
      <c r="DYC58" s="186"/>
      <c r="DYD58" s="186"/>
      <c r="DYE58" s="186"/>
      <c r="DYF58" s="186"/>
      <c r="DYG58" s="186"/>
      <c r="DYH58" s="186"/>
      <c r="DYI58" s="186"/>
      <c r="DYJ58" s="186"/>
      <c r="DYK58" s="186"/>
      <c r="DYL58" s="186"/>
      <c r="DYM58" s="186"/>
      <c r="DYN58" s="186"/>
      <c r="DYO58" s="186"/>
      <c r="DYP58" s="186"/>
      <c r="DYQ58" s="186"/>
      <c r="DYR58" s="186"/>
      <c r="DYS58" s="186"/>
      <c r="DYT58" s="186"/>
      <c r="DYU58" s="186"/>
      <c r="DYV58" s="186"/>
      <c r="DYW58" s="186"/>
      <c r="DYX58" s="186"/>
      <c r="DYY58" s="186"/>
      <c r="DYZ58" s="186"/>
      <c r="DZA58" s="186"/>
      <c r="DZB58" s="186"/>
      <c r="DZC58" s="186"/>
      <c r="DZD58" s="186"/>
      <c r="DZE58" s="186"/>
      <c r="DZF58" s="186"/>
      <c r="DZG58" s="186"/>
      <c r="DZH58" s="186"/>
      <c r="DZI58" s="186"/>
      <c r="DZJ58" s="186"/>
      <c r="DZK58" s="186"/>
      <c r="DZL58" s="186"/>
      <c r="DZM58" s="186"/>
      <c r="DZN58" s="186"/>
      <c r="DZO58" s="186"/>
      <c r="DZP58" s="186"/>
      <c r="DZQ58" s="186"/>
      <c r="DZR58" s="186"/>
      <c r="DZS58" s="186"/>
      <c r="DZT58" s="186"/>
      <c r="DZU58" s="186"/>
      <c r="DZV58" s="186"/>
      <c r="DZW58" s="186"/>
      <c r="DZX58" s="186"/>
      <c r="DZY58" s="186"/>
      <c r="DZZ58" s="186"/>
      <c r="EAA58" s="186"/>
      <c r="EAB58" s="186"/>
      <c r="EAC58" s="186"/>
      <c r="EAD58" s="186"/>
      <c r="EAE58" s="186"/>
      <c r="EAF58" s="186"/>
      <c r="EAG58" s="186"/>
      <c r="EAH58" s="186"/>
      <c r="EAI58" s="186"/>
      <c r="EAJ58" s="186"/>
      <c r="EAK58" s="186"/>
      <c r="EAL58" s="186"/>
      <c r="EAM58" s="186"/>
      <c r="EAN58" s="186"/>
      <c r="EAO58" s="186"/>
      <c r="EAP58" s="186"/>
      <c r="EAQ58" s="186"/>
      <c r="EAR58" s="186"/>
      <c r="EAS58" s="186"/>
      <c r="EAT58" s="186"/>
      <c r="EAU58" s="186"/>
      <c r="EAV58" s="186"/>
      <c r="EAW58" s="186"/>
      <c r="EAX58" s="186"/>
      <c r="EAY58" s="186"/>
      <c r="EAZ58" s="186"/>
      <c r="EBA58" s="186"/>
      <c r="EBB58" s="186"/>
      <c r="EBC58" s="186"/>
      <c r="EBD58" s="186"/>
      <c r="EBE58" s="186"/>
      <c r="EBF58" s="186"/>
      <c r="EBG58" s="186"/>
      <c r="EBH58" s="186"/>
      <c r="EBI58" s="186"/>
      <c r="EBJ58" s="186"/>
      <c r="EBK58" s="186"/>
      <c r="EBL58" s="186"/>
      <c r="EBM58" s="186"/>
      <c r="EBN58" s="186"/>
      <c r="EBO58" s="186"/>
      <c r="EBP58" s="186"/>
      <c r="EBQ58" s="186"/>
      <c r="EBR58" s="186"/>
      <c r="EBS58" s="186"/>
      <c r="EBT58" s="186"/>
      <c r="EBU58" s="186"/>
      <c r="EBV58" s="186"/>
      <c r="EBW58" s="186"/>
      <c r="EBX58" s="186"/>
      <c r="EBY58" s="186"/>
      <c r="EBZ58" s="186"/>
      <c r="ECA58" s="186"/>
      <c r="ECB58" s="186"/>
      <c r="ECC58" s="186"/>
      <c r="ECD58" s="186"/>
      <c r="ECE58" s="186"/>
      <c r="ECF58" s="186"/>
      <c r="ECG58" s="186"/>
      <c r="ECH58" s="186"/>
      <c r="ECI58" s="186"/>
      <c r="ECJ58" s="186"/>
      <c r="ECK58" s="186"/>
      <c r="ECL58" s="186"/>
      <c r="ECM58" s="186"/>
      <c r="ECN58" s="186"/>
      <c r="ECO58" s="186"/>
      <c r="ECP58" s="186"/>
      <c r="ECQ58" s="186"/>
      <c r="ECR58" s="186"/>
      <c r="ECS58" s="186"/>
      <c r="ECT58" s="186"/>
      <c r="ECU58" s="186"/>
      <c r="ECV58" s="186"/>
      <c r="ECW58" s="186"/>
      <c r="ECX58" s="186"/>
      <c r="ECY58" s="186"/>
      <c r="ECZ58" s="186"/>
      <c r="EDA58" s="186"/>
      <c r="EDB58" s="186"/>
      <c r="EDC58" s="186"/>
      <c r="EDD58" s="186"/>
      <c r="EDE58" s="186"/>
      <c r="EDF58" s="186"/>
      <c r="EDG58" s="186"/>
      <c r="EDH58" s="186"/>
      <c r="EDI58" s="186"/>
      <c r="EDJ58" s="186"/>
      <c r="EDK58" s="186"/>
      <c r="EDL58" s="186"/>
      <c r="EDM58" s="186"/>
      <c r="EDN58" s="186"/>
      <c r="EDO58" s="186"/>
      <c r="EDP58" s="186"/>
      <c r="EDQ58" s="186"/>
      <c r="EDR58" s="186"/>
      <c r="EDS58" s="186"/>
      <c r="EDT58" s="186"/>
      <c r="EDU58" s="186"/>
      <c r="EDV58" s="186"/>
      <c r="EDW58" s="186"/>
      <c r="EDX58" s="186"/>
      <c r="EDY58" s="186"/>
      <c r="EDZ58" s="186"/>
      <c r="EEA58" s="186"/>
      <c r="EEB58" s="186"/>
      <c r="EEC58" s="186"/>
      <c r="EED58" s="186"/>
      <c r="EEE58" s="186"/>
      <c r="EEF58" s="186"/>
      <c r="EEG58" s="186"/>
      <c r="EEH58" s="186"/>
      <c r="EEI58" s="186"/>
      <c r="EEJ58" s="186"/>
      <c r="EEK58" s="186"/>
      <c r="EEL58" s="186"/>
      <c r="EEM58" s="186"/>
      <c r="EEN58" s="186"/>
      <c r="EEO58" s="186"/>
      <c r="EEP58" s="186"/>
      <c r="EEQ58" s="186"/>
      <c r="EER58" s="186"/>
      <c r="EES58" s="186"/>
      <c r="EET58" s="186"/>
      <c r="EEU58" s="186"/>
      <c r="EEV58" s="186"/>
      <c r="EEW58" s="186"/>
      <c r="EEX58" s="186"/>
      <c r="EEY58" s="186"/>
      <c r="EEZ58" s="186"/>
      <c r="EFA58" s="186"/>
      <c r="EFB58" s="186"/>
      <c r="EFC58" s="186"/>
      <c r="EFD58" s="186"/>
      <c r="EFE58" s="186"/>
      <c r="EFF58" s="186"/>
      <c r="EFG58" s="186"/>
      <c r="EFH58" s="186"/>
      <c r="EFI58" s="186"/>
      <c r="EFJ58" s="186"/>
      <c r="EFK58" s="186"/>
      <c r="EFL58" s="186"/>
      <c r="EFM58" s="186"/>
      <c r="EFN58" s="186"/>
      <c r="EFO58" s="186"/>
      <c r="EFP58" s="186"/>
      <c r="EFQ58" s="186"/>
      <c r="EFR58" s="186"/>
      <c r="EFS58" s="186"/>
      <c r="EFT58" s="186"/>
      <c r="EFU58" s="186"/>
      <c r="EFV58" s="186"/>
      <c r="EFW58" s="186"/>
      <c r="EFX58" s="186"/>
      <c r="EFY58" s="186"/>
      <c r="EFZ58" s="186"/>
      <c r="EGA58" s="186"/>
      <c r="EGB58" s="186"/>
      <c r="EGC58" s="186"/>
      <c r="EGD58" s="186"/>
      <c r="EGE58" s="186"/>
      <c r="EGF58" s="186"/>
      <c r="EGG58" s="186"/>
      <c r="EGH58" s="186"/>
      <c r="EGI58" s="186"/>
      <c r="EGJ58" s="186"/>
      <c r="EGK58" s="186"/>
      <c r="EGL58" s="186"/>
      <c r="EGM58" s="186"/>
      <c r="EGN58" s="186"/>
      <c r="EGO58" s="186"/>
      <c r="EGP58" s="186"/>
      <c r="EGQ58" s="186"/>
      <c r="EGR58" s="186"/>
      <c r="EGS58" s="186"/>
      <c r="EGT58" s="186"/>
      <c r="EGU58" s="186"/>
      <c r="EGV58" s="186"/>
      <c r="EGW58" s="186"/>
      <c r="EGX58" s="186"/>
      <c r="EGY58" s="186"/>
      <c r="EGZ58" s="186"/>
      <c r="EHA58" s="186"/>
      <c r="EHB58" s="186"/>
      <c r="EHC58" s="186"/>
      <c r="EHD58" s="186"/>
      <c r="EHE58" s="186"/>
      <c r="EHF58" s="186"/>
      <c r="EHG58" s="186"/>
      <c r="EHH58" s="186"/>
      <c r="EHI58" s="186"/>
      <c r="EHJ58" s="186"/>
      <c r="EHK58" s="186"/>
      <c r="EHL58" s="186"/>
      <c r="EHM58" s="186"/>
      <c r="EHN58" s="186"/>
      <c r="EHO58" s="186"/>
      <c r="EHP58" s="186"/>
      <c r="EHQ58" s="186"/>
      <c r="EHR58" s="186"/>
      <c r="EHS58" s="186"/>
      <c r="EHT58" s="186"/>
      <c r="EHU58" s="186"/>
      <c r="EHV58" s="186"/>
      <c r="EHW58" s="186"/>
      <c r="EHX58" s="186"/>
      <c r="EHY58" s="186"/>
      <c r="EHZ58" s="186"/>
      <c r="EIA58" s="186"/>
      <c r="EIB58" s="186"/>
      <c r="EIC58" s="186"/>
      <c r="EID58" s="186"/>
      <c r="EIE58" s="186"/>
      <c r="EIF58" s="186"/>
      <c r="EIG58" s="186"/>
      <c r="EIH58" s="186"/>
      <c r="EII58" s="186"/>
      <c r="EIJ58" s="186"/>
      <c r="EIK58" s="186"/>
      <c r="EIL58" s="186"/>
      <c r="EIM58" s="186"/>
      <c r="EIN58" s="186"/>
      <c r="EIO58" s="186"/>
      <c r="EIP58" s="186"/>
      <c r="EIQ58" s="186"/>
      <c r="EIR58" s="186"/>
      <c r="EIS58" s="186"/>
      <c r="EIT58" s="186"/>
      <c r="EIU58" s="186"/>
      <c r="EIV58" s="186"/>
      <c r="EIW58" s="186"/>
      <c r="EIX58" s="186"/>
      <c r="EIY58" s="186"/>
      <c r="EIZ58" s="186"/>
      <c r="EJA58" s="186"/>
      <c r="EJB58" s="186"/>
      <c r="EJC58" s="186"/>
      <c r="EJD58" s="186"/>
      <c r="EJE58" s="186"/>
      <c r="EJF58" s="186"/>
      <c r="EJG58" s="186"/>
      <c r="EJH58" s="186"/>
      <c r="EJI58" s="186"/>
      <c r="EJJ58" s="186"/>
      <c r="EJK58" s="186"/>
      <c r="EJL58" s="186"/>
      <c r="EJM58" s="186"/>
      <c r="EJN58" s="186"/>
      <c r="EJO58" s="186"/>
      <c r="EJP58" s="186"/>
      <c r="EJQ58" s="186"/>
      <c r="EJR58" s="186"/>
      <c r="EJS58" s="186"/>
      <c r="EJT58" s="186"/>
      <c r="EJU58" s="186"/>
      <c r="EJV58" s="186"/>
      <c r="EJW58" s="186"/>
      <c r="EJX58" s="186"/>
      <c r="EJY58" s="186"/>
      <c r="EJZ58" s="186"/>
      <c r="EKA58" s="186"/>
      <c r="EKB58" s="186"/>
      <c r="EKC58" s="186"/>
      <c r="EKD58" s="186"/>
      <c r="EKE58" s="186"/>
      <c r="EKF58" s="186"/>
      <c r="EKG58" s="186"/>
      <c r="EKH58" s="186"/>
      <c r="EKI58" s="186"/>
      <c r="EKJ58" s="186"/>
      <c r="EKK58" s="186"/>
      <c r="EKL58" s="186"/>
      <c r="EKM58" s="186"/>
      <c r="EKN58" s="186"/>
      <c r="EKO58" s="186"/>
      <c r="EKP58" s="186"/>
      <c r="EKQ58" s="186"/>
      <c r="EKR58" s="186"/>
      <c r="EKS58" s="186"/>
      <c r="EKT58" s="186"/>
      <c r="EKU58" s="186"/>
      <c r="EKV58" s="186"/>
      <c r="EKW58" s="186"/>
      <c r="EKX58" s="186"/>
      <c r="EKY58" s="186"/>
      <c r="EKZ58" s="186"/>
      <c r="ELA58" s="186"/>
      <c r="ELB58" s="186"/>
      <c r="ELC58" s="186"/>
      <c r="ELD58" s="186"/>
      <c r="ELE58" s="186"/>
      <c r="ELF58" s="186"/>
      <c r="ELG58" s="186"/>
      <c r="ELH58" s="186"/>
      <c r="ELI58" s="186"/>
      <c r="ELJ58" s="186"/>
      <c r="ELK58" s="186"/>
      <c r="ELL58" s="186"/>
      <c r="ELM58" s="186"/>
      <c r="ELN58" s="186"/>
      <c r="ELO58" s="186"/>
      <c r="ELP58" s="186"/>
      <c r="ELQ58" s="186"/>
      <c r="ELR58" s="186"/>
      <c r="ELS58" s="186"/>
      <c r="ELT58" s="186"/>
      <c r="ELU58" s="186"/>
      <c r="ELV58" s="186"/>
      <c r="ELW58" s="186"/>
      <c r="ELX58" s="186"/>
      <c r="ELY58" s="186"/>
      <c r="ELZ58" s="186"/>
      <c r="EMA58" s="186"/>
      <c r="EMB58" s="186"/>
      <c r="EMC58" s="186"/>
      <c r="EMD58" s="186"/>
      <c r="EME58" s="186"/>
      <c r="EMF58" s="186"/>
      <c r="EMG58" s="186"/>
      <c r="EMH58" s="186"/>
      <c r="EMI58" s="186"/>
      <c r="EMJ58" s="186"/>
      <c r="EMK58" s="186"/>
      <c r="EML58" s="186"/>
      <c r="EMM58" s="186"/>
      <c r="EMN58" s="186"/>
      <c r="EMO58" s="186"/>
      <c r="EMP58" s="186"/>
      <c r="EMQ58" s="186"/>
      <c r="EMR58" s="186"/>
      <c r="EMS58" s="186"/>
      <c r="EMT58" s="186"/>
      <c r="EMU58" s="186"/>
      <c r="EMV58" s="186"/>
      <c r="EMW58" s="186"/>
      <c r="EMX58" s="186"/>
      <c r="EMY58" s="186"/>
      <c r="EMZ58" s="186"/>
      <c r="ENA58" s="186"/>
      <c r="ENB58" s="186"/>
      <c r="ENC58" s="186"/>
      <c r="END58" s="186"/>
      <c r="ENE58" s="186"/>
      <c r="ENF58" s="186"/>
      <c r="ENG58" s="186"/>
      <c r="ENH58" s="186"/>
      <c r="ENI58" s="186"/>
      <c r="ENJ58" s="186"/>
      <c r="ENK58" s="186"/>
      <c r="ENL58" s="186"/>
      <c r="ENM58" s="186"/>
      <c r="ENN58" s="186"/>
      <c r="ENO58" s="186"/>
      <c r="ENP58" s="186"/>
      <c r="ENQ58" s="186"/>
      <c r="ENR58" s="186"/>
      <c r="ENS58" s="186"/>
      <c r="ENT58" s="186"/>
      <c r="ENU58" s="186"/>
      <c r="ENV58" s="186"/>
      <c r="ENW58" s="186"/>
      <c r="ENX58" s="186"/>
      <c r="ENY58" s="186"/>
      <c r="ENZ58" s="186"/>
      <c r="EOA58" s="186"/>
      <c r="EOB58" s="186"/>
      <c r="EOC58" s="186"/>
      <c r="EOD58" s="186"/>
      <c r="EOE58" s="186"/>
      <c r="EOF58" s="186"/>
      <c r="EOG58" s="186"/>
      <c r="EOH58" s="186"/>
      <c r="EOI58" s="186"/>
      <c r="EOJ58" s="186"/>
      <c r="EOK58" s="186"/>
      <c r="EOL58" s="186"/>
      <c r="EOM58" s="186"/>
      <c r="EON58" s="186"/>
      <c r="EOO58" s="186"/>
      <c r="EOP58" s="186"/>
      <c r="EOQ58" s="186"/>
      <c r="EOR58" s="186"/>
      <c r="EOS58" s="186"/>
      <c r="EOT58" s="186"/>
      <c r="EOU58" s="186"/>
      <c r="EOV58" s="186"/>
      <c r="EOW58" s="186"/>
      <c r="EOX58" s="186"/>
      <c r="EOY58" s="186"/>
      <c r="EOZ58" s="186"/>
      <c r="EPA58" s="186"/>
      <c r="EPB58" s="186"/>
      <c r="EPC58" s="186"/>
      <c r="EPD58" s="186"/>
      <c r="EPE58" s="186"/>
      <c r="EPF58" s="186"/>
      <c r="EPG58" s="186"/>
      <c r="EPH58" s="186"/>
      <c r="EPI58" s="186"/>
      <c r="EPJ58" s="186"/>
      <c r="EPK58" s="186"/>
      <c r="EPL58" s="186"/>
      <c r="EPM58" s="186"/>
      <c r="EPN58" s="186"/>
      <c r="EPO58" s="186"/>
      <c r="EPP58" s="186"/>
      <c r="EPQ58" s="186"/>
      <c r="EPR58" s="186"/>
      <c r="EPS58" s="186"/>
      <c r="EPT58" s="186"/>
      <c r="EPU58" s="186"/>
      <c r="EPV58" s="186"/>
      <c r="EPW58" s="186"/>
      <c r="EPX58" s="186"/>
      <c r="EPY58" s="186"/>
      <c r="EPZ58" s="186"/>
      <c r="EQA58" s="186"/>
      <c r="EQB58" s="186"/>
      <c r="EQC58" s="186"/>
      <c r="EQD58" s="186"/>
      <c r="EQE58" s="186"/>
      <c r="EQF58" s="186"/>
      <c r="EQG58" s="186"/>
      <c r="EQH58" s="186"/>
      <c r="EQI58" s="186"/>
      <c r="EQJ58" s="186"/>
      <c r="EQK58" s="186"/>
      <c r="EQL58" s="186"/>
      <c r="EQM58" s="186"/>
      <c r="EQN58" s="186"/>
      <c r="EQO58" s="186"/>
      <c r="EQP58" s="186"/>
      <c r="EQQ58" s="186"/>
      <c r="EQR58" s="186"/>
      <c r="EQS58" s="186"/>
      <c r="EQT58" s="186"/>
      <c r="EQU58" s="186"/>
      <c r="EQV58" s="186"/>
      <c r="EQW58" s="186"/>
      <c r="EQX58" s="186"/>
      <c r="EQY58" s="186"/>
      <c r="EQZ58" s="186"/>
      <c r="ERA58" s="186"/>
      <c r="ERB58" s="186"/>
      <c r="ERC58" s="186"/>
      <c r="ERD58" s="186"/>
      <c r="ERE58" s="186"/>
      <c r="ERF58" s="186"/>
      <c r="ERG58" s="186"/>
      <c r="ERH58" s="186"/>
      <c r="ERI58" s="186"/>
      <c r="ERJ58" s="186"/>
      <c r="ERK58" s="186"/>
      <c r="ERL58" s="186"/>
      <c r="ERM58" s="186"/>
      <c r="ERN58" s="186"/>
      <c r="ERO58" s="186"/>
      <c r="ERP58" s="186"/>
      <c r="ERQ58" s="186"/>
      <c r="ERR58" s="186"/>
      <c r="ERS58" s="186"/>
      <c r="ERT58" s="186"/>
      <c r="ERU58" s="186"/>
      <c r="ERV58" s="186"/>
      <c r="ERW58" s="186"/>
      <c r="ERX58" s="186"/>
      <c r="ERY58" s="186"/>
      <c r="ERZ58" s="186"/>
      <c r="ESA58" s="186"/>
      <c r="ESB58" s="186"/>
      <c r="ESC58" s="186"/>
      <c r="ESD58" s="186"/>
      <c r="ESE58" s="186"/>
      <c r="ESF58" s="186"/>
      <c r="ESG58" s="186"/>
      <c r="ESH58" s="186"/>
      <c r="ESI58" s="186"/>
      <c r="ESJ58" s="186"/>
      <c r="ESK58" s="186"/>
      <c r="ESL58" s="186"/>
      <c r="ESM58" s="186"/>
      <c r="ESN58" s="186"/>
      <c r="ESO58" s="186"/>
      <c r="ESP58" s="186"/>
      <c r="ESQ58" s="186"/>
      <c r="ESR58" s="186"/>
      <c r="ESS58" s="186"/>
      <c r="EST58" s="186"/>
      <c r="ESU58" s="186"/>
      <c r="ESV58" s="186"/>
      <c r="ESW58" s="186"/>
      <c r="ESX58" s="186"/>
      <c r="ESY58" s="186"/>
      <c r="ESZ58" s="186"/>
      <c r="ETA58" s="186"/>
      <c r="ETB58" s="186"/>
      <c r="ETC58" s="186"/>
      <c r="ETD58" s="186"/>
      <c r="ETE58" s="186"/>
      <c r="ETF58" s="186"/>
      <c r="ETG58" s="186"/>
      <c r="ETH58" s="186"/>
      <c r="ETI58" s="186"/>
      <c r="ETJ58" s="186"/>
      <c r="ETK58" s="186"/>
      <c r="ETL58" s="186"/>
      <c r="ETM58" s="186"/>
      <c r="ETN58" s="186"/>
      <c r="ETO58" s="186"/>
      <c r="ETP58" s="186"/>
      <c r="ETQ58" s="186"/>
      <c r="ETR58" s="186"/>
      <c r="ETS58" s="186"/>
      <c r="ETT58" s="186"/>
      <c r="ETU58" s="186"/>
      <c r="ETV58" s="186"/>
      <c r="ETW58" s="186"/>
      <c r="ETX58" s="186"/>
      <c r="ETY58" s="186"/>
      <c r="ETZ58" s="186"/>
      <c r="EUA58" s="186"/>
      <c r="EUB58" s="186"/>
      <c r="EUC58" s="186"/>
      <c r="EUD58" s="186"/>
      <c r="EUE58" s="186"/>
      <c r="EUF58" s="186"/>
      <c r="EUG58" s="186"/>
      <c r="EUH58" s="186"/>
      <c r="EUI58" s="186"/>
      <c r="EUJ58" s="186"/>
      <c r="EUK58" s="186"/>
      <c r="EUL58" s="186"/>
      <c r="EUM58" s="186"/>
      <c r="EUN58" s="186"/>
      <c r="EUO58" s="186"/>
      <c r="EUP58" s="186"/>
      <c r="EUQ58" s="186"/>
      <c r="EUR58" s="186"/>
      <c r="EUS58" s="186"/>
      <c r="EUT58" s="186"/>
      <c r="EUU58" s="186"/>
      <c r="EUV58" s="186"/>
      <c r="EUW58" s="186"/>
      <c r="EUX58" s="186"/>
      <c r="EUY58" s="186"/>
      <c r="EUZ58" s="186"/>
      <c r="EVA58" s="186"/>
      <c r="EVB58" s="186"/>
      <c r="EVC58" s="186"/>
      <c r="EVD58" s="186"/>
      <c r="EVE58" s="186"/>
      <c r="EVF58" s="186"/>
      <c r="EVG58" s="186"/>
      <c r="EVH58" s="186"/>
      <c r="EVI58" s="186"/>
      <c r="EVJ58" s="186"/>
      <c r="EVK58" s="186"/>
      <c r="EVL58" s="186"/>
      <c r="EVM58" s="186"/>
      <c r="EVN58" s="186"/>
      <c r="EVO58" s="186"/>
      <c r="EVP58" s="186"/>
      <c r="EVQ58" s="186"/>
      <c r="EVR58" s="186"/>
      <c r="EVS58" s="186"/>
      <c r="EVT58" s="186"/>
      <c r="EVU58" s="186"/>
      <c r="EVV58" s="186"/>
      <c r="EVW58" s="186"/>
      <c r="EVX58" s="186"/>
      <c r="EVY58" s="186"/>
      <c r="EVZ58" s="186"/>
      <c r="EWA58" s="186"/>
      <c r="EWB58" s="186"/>
      <c r="EWC58" s="186"/>
      <c r="EWD58" s="186"/>
      <c r="EWE58" s="186"/>
      <c r="EWF58" s="186"/>
      <c r="EWG58" s="186"/>
      <c r="EWH58" s="186"/>
      <c r="EWI58" s="186"/>
      <c r="EWJ58" s="186"/>
      <c r="EWK58" s="186"/>
      <c r="EWL58" s="186"/>
      <c r="EWM58" s="186"/>
      <c r="EWN58" s="186"/>
      <c r="EWO58" s="186"/>
      <c r="EWP58" s="186"/>
      <c r="EWQ58" s="186"/>
      <c r="EWR58" s="186"/>
      <c r="EWS58" s="186"/>
      <c r="EWT58" s="186"/>
      <c r="EWU58" s="186"/>
      <c r="EWV58" s="186"/>
      <c r="EWW58" s="186"/>
      <c r="EWX58" s="186"/>
      <c r="EWY58" s="186"/>
      <c r="EWZ58" s="186"/>
      <c r="EXA58" s="186"/>
      <c r="EXB58" s="186"/>
      <c r="EXC58" s="186"/>
      <c r="EXD58" s="186"/>
      <c r="EXE58" s="186"/>
      <c r="EXF58" s="186"/>
      <c r="EXG58" s="186"/>
      <c r="EXH58" s="186"/>
      <c r="EXI58" s="186"/>
      <c r="EXJ58" s="186"/>
      <c r="EXK58" s="186"/>
      <c r="EXL58" s="186"/>
      <c r="EXM58" s="186"/>
      <c r="EXN58" s="186"/>
      <c r="EXO58" s="186"/>
      <c r="EXP58" s="186"/>
      <c r="EXQ58" s="186"/>
      <c r="EXR58" s="186"/>
      <c r="EXS58" s="186"/>
      <c r="EXT58" s="186"/>
      <c r="EXU58" s="186"/>
      <c r="EXV58" s="186"/>
      <c r="EXW58" s="186"/>
      <c r="EXX58" s="186"/>
      <c r="EXY58" s="186"/>
      <c r="EXZ58" s="186"/>
      <c r="EYA58" s="186"/>
      <c r="EYB58" s="186"/>
      <c r="EYC58" s="186"/>
      <c r="EYD58" s="186"/>
      <c r="EYE58" s="186"/>
      <c r="EYF58" s="186"/>
      <c r="EYG58" s="186"/>
      <c r="EYH58" s="186"/>
      <c r="EYI58" s="186"/>
      <c r="EYJ58" s="186"/>
      <c r="EYK58" s="186"/>
      <c r="EYL58" s="186"/>
      <c r="EYM58" s="186"/>
      <c r="EYN58" s="186"/>
      <c r="EYO58" s="186"/>
      <c r="EYP58" s="186"/>
      <c r="EYQ58" s="186"/>
      <c r="EYR58" s="186"/>
      <c r="EYS58" s="186"/>
      <c r="EYT58" s="186"/>
      <c r="EYU58" s="186"/>
      <c r="EYV58" s="186"/>
      <c r="EYW58" s="186"/>
      <c r="EYX58" s="186"/>
      <c r="EYY58" s="186"/>
      <c r="EYZ58" s="186"/>
      <c r="EZA58" s="186"/>
      <c r="EZB58" s="186"/>
      <c r="EZC58" s="186"/>
      <c r="EZD58" s="186"/>
      <c r="EZE58" s="186"/>
      <c r="EZF58" s="186"/>
      <c r="EZG58" s="186"/>
      <c r="EZH58" s="186"/>
      <c r="EZI58" s="186"/>
      <c r="EZJ58" s="186"/>
      <c r="EZK58" s="186"/>
      <c r="EZL58" s="186"/>
      <c r="EZM58" s="186"/>
      <c r="EZN58" s="186"/>
      <c r="EZO58" s="186"/>
      <c r="EZP58" s="186"/>
      <c r="EZQ58" s="186"/>
      <c r="EZR58" s="186"/>
      <c r="EZS58" s="186"/>
      <c r="EZT58" s="186"/>
      <c r="EZU58" s="186"/>
      <c r="EZV58" s="186"/>
      <c r="EZW58" s="186"/>
      <c r="EZX58" s="186"/>
      <c r="EZY58" s="186"/>
      <c r="EZZ58" s="186"/>
      <c r="FAA58" s="186"/>
      <c r="FAB58" s="186"/>
      <c r="FAC58" s="186"/>
      <c r="FAD58" s="186"/>
      <c r="FAE58" s="186"/>
      <c r="FAF58" s="186"/>
      <c r="FAG58" s="186"/>
      <c r="FAH58" s="186"/>
      <c r="FAI58" s="186"/>
      <c r="FAJ58" s="186"/>
      <c r="FAK58" s="186"/>
      <c r="FAL58" s="186"/>
      <c r="FAM58" s="186"/>
      <c r="FAN58" s="186"/>
      <c r="FAO58" s="186"/>
      <c r="FAP58" s="186"/>
      <c r="FAQ58" s="186"/>
      <c r="FAR58" s="186"/>
      <c r="FAS58" s="186"/>
      <c r="FAT58" s="186"/>
      <c r="FAU58" s="186"/>
      <c r="FAV58" s="186"/>
      <c r="FAW58" s="186"/>
      <c r="FAX58" s="186"/>
      <c r="FAY58" s="186"/>
      <c r="FAZ58" s="186"/>
      <c r="FBA58" s="186"/>
      <c r="FBB58" s="186"/>
      <c r="FBC58" s="186"/>
      <c r="FBD58" s="186"/>
      <c r="FBE58" s="186"/>
      <c r="FBF58" s="186"/>
      <c r="FBG58" s="186"/>
      <c r="FBH58" s="186"/>
      <c r="FBI58" s="186"/>
      <c r="FBJ58" s="186"/>
      <c r="FBK58" s="186"/>
      <c r="FBL58" s="186"/>
      <c r="FBM58" s="186"/>
      <c r="FBN58" s="186"/>
      <c r="FBO58" s="186"/>
      <c r="FBP58" s="186"/>
      <c r="FBQ58" s="186"/>
      <c r="FBR58" s="186"/>
      <c r="FBS58" s="186"/>
      <c r="FBT58" s="186"/>
      <c r="FBU58" s="186"/>
      <c r="FBV58" s="186"/>
      <c r="FBW58" s="186"/>
      <c r="FBX58" s="186"/>
      <c r="FBY58" s="186"/>
      <c r="FBZ58" s="186"/>
      <c r="FCA58" s="186"/>
      <c r="FCB58" s="186"/>
      <c r="FCC58" s="186"/>
      <c r="FCD58" s="186"/>
      <c r="FCE58" s="186"/>
      <c r="FCF58" s="186"/>
      <c r="FCG58" s="186"/>
      <c r="FCH58" s="186"/>
      <c r="FCI58" s="186"/>
      <c r="FCJ58" s="186"/>
      <c r="FCK58" s="186"/>
      <c r="FCL58" s="186"/>
      <c r="FCM58" s="186"/>
      <c r="FCN58" s="186"/>
      <c r="FCO58" s="186"/>
      <c r="FCP58" s="186"/>
      <c r="FCQ58" s="186"/>
      <c r="FCR58" s="186"/>
      <c r="FCS58" s="186"/>
      <c r="FCT58" s="186"/>
      <c r="FCU58" s="186"/>
      <c r="FCV58" s="186"/>
      <c r="FCW58" s="186"/>
      <c r="FCX58" s="186"/>
      <c r="FCY58" s="186"/>
      <c r="FCZ58" s="186"/>
      <c r="FDA58" s="186"/>
      <c r="FDB58" s="186"/>
      <c r="FDC58" s="186"/>
      <c r="FDD58" s="186"/>
      <c r="FDE58" s="186"/>
      <c r="FDF58" s="186"/>
      <c r="FDG58" s="186"/>
      <c r="FDH58" s="186"/>
      <c r="FDI58" s="186"/>
      <c r="FDJ58" s="186"/>
      <c r="FDK58" s="186"/>
      <c r="FDL58" s="186"/>
      <c r="FDM58" s="186"/>
      <c r="FDN58" s="186"/>
      <c r="FDO58" s="186"/>
      <c r="FDP58" s="186"/>
      <c r="FDQ58" s="186"/>
      <c r="FDR58" s="186"/>
      <c r="FDS58" s="186"/>
      <c r="FDT58" s="186"/>
      <c r="FDU58" s="186"/>
      <c r="FDV58" s="186"/>
      <c r="FDW58" s="186"/>
      <c r="FDX58" s="186"/>
      <c r="FDY58" s="186"/>
      <c r="FDZ58" s="186"/>
      <c r="FEA58" s="186"/>
      <c r="FEB58" s="186"/>
      <c r="FEC58" s="186"/>
      <c r="FED58" s="186"/>
      <c r="FEE58" s="186"/>
      <c r="FEF58" s="186"/>
      <c r="FEG58" s="186"/>
      <c r="FEH58" s="186"/>
      <c r="FEI58" s="186"/>
      <c r="FEJ58" s="186"/>
      <c r="FEK58" s="186"/>
      <c r="FEL58" s="186"/>
      <c r="FEM58" s="186"/>
      <c r="FEN58" s="186"/>
      <c r="FEO58" s="186"/>
      <c r="FEP58" s="186"/>
      <c r="FEQ58" s="186"/>
      <c r="FER58" s="186"/>
      <c r="FES58" s="186"/>
      <c r="FET58" s="186"/>
      <c r="FEU58" s="186"/>
      <c r="FEV58" s="186"/>
      <c r="FEW58" s="186"/>
      <c r="FEX58" s="186"/>
      <c r="FEY58" s="186"/>
      <c r="FEZ58" s="186"/>
      <c r="FFA58" s="186"/>
      <c r="FFB58" s="186"/>
      <c r="FFC58" s="186"/>
      <c r="FFD58" s="186"/>
      <c r="FFE58" s="186"/>
      <c r="FFF58" s="186"/>
      <c r="FFG58" s="186"/>
      <c r="FFH58" s="186"/>
      <c r="FFI58" s="186"/>
      <c r="FFJ58" s="186"/>
      <c r="FFK58" s="186"/>
      <c r="FFL58" s="186"/>
      <c r="FFM58" s="186"/>
      <c r="FFN58" s="186"/>
      <c r="FFO58" s="186"/>
      <c r="FFP58" s="186"/>
      <c r="FFQ58" s="186"/>
      <c r="FFR58" s="186"/>
      <c r="FFS58" s="186"/>
      <c r="FFT58" s="186"/>
      <c r="FFU58" s="186"/>
      <c r="FFV58" s="186"/>
      <c r="FFW58" s="186"/>
      <c r="FFX58" s="186"/>
      <c r="FFY58" s="186"/>
      <c r="FFZ58" s="186"/>
      <c r="FGA58" s="186"/>
      <c r="FGB58" s="186"/>
      <c r="FGC58" s="186"/>
      <c r="FGD58" s="186"/>
      <c r="FGE58" s="186"/>
      <c r="FGF58" s="186"/>
      <c r="FGG58" s="186"/>
      <c r="FGH58" s="186"/>
      <c r="FGI58" s="186"/>
      <c r="FGJ58" s="186"/>
      <c r="FGK58" s="186"/>
      <c r="FGL58" s="186"/>
      <c r="FGM58" s="186"/>
      <c r="FGN58" s="186"/>
      <c r="FGO58" s="186"/>
      <c r="FGP58" s="186"/>
      <c r="FGQ58" s="186"/>
      <c r="FGR58" s="186"/>
      <c r="FGS58" s="186"/>
      <c r="FGT58" s="186"/>
      <c r="FGU58" s="186"/>
      <c r="FGV58" s="186"/>
      <c r="FGW58" s="186"/>
      <c r="FGX58" s="186"/>
      <c r="FGY58" s="186"/>
      <c r="FGZ58" s="186"/>
      <c r="FHA58" s="186"/>
      <c r="FHB58" s="186"/>
      <c r="FHC58" s="186"/>
      <c r="FHD58" s="186"/>
      <c r="FHE58" s="186"/>
      <c r="FHF58" s="186"/>
      <c r="FHG58" s="186"/>
      <c r="FHH58" s="186"/>
      <c r="FHI58" s="186"/>
      <c r="FHJ58" s="186"/>
      <c r="FHK58" s="186"/>
      <c r="FHL58" s="186"/>
      <c r="FHM58" s="186"/>
      <c r="FHN58" s="186"/>
      <c r="FHO58" s="186"/>
      <c r="FHP58" s="186"/>
      <c r="FHQ58" s="186"/>
      <c r="FHR58" s="186"/>
      <c r="FHS58" s="186"/>
      <c r="FHT58" s="186"/>
      <c r="FHU58" s="186"/>
      <c r="FHV58" s="186"/>
      <c r="FHW58" s="186"/>
      <c r="FHX58" s="186"/>
      <c r="FHY58" s="186"/>
      <c r="FHZ58" s="186"/>
      <c r="FIA58" s="186"/>
      <c r="FIB58" s="186"/>
      <c r="FIC58" s="186"/>
      <c r="FID58" s="186"/>
      <c r="FIE58" s="186"/>
      <c r="FIF58" s="186"/>
      <c r="FIG58" s="186"/>
      <c r="FIH58" s="186"/>
      <c r="FII58" s="186"/>
      <c r="FIJ58" s="186"/>
      <c r="FIK58" s="186"/>
      <c r="FIL58" s="186"/>
      <c r="FIM58" s="186"/>
      <c r="FIN58" s="186"/>
      <c r="FIO58" s="186"/>
      <c r="FIP58" s="186"/>
      <c r="FIQ58" s="186"/>
      <c r="FIR58" s="186"/>
      <c r="FIS58" s="186"/>
      <c r="FIT58" s="186"/>
      <c r="FIU58" s="186"/>
      <c r="FIV58" s="186"/>
      <c r="FIW58" s="186"/>
      <c r="FIX58" s="186"/>
      <c r="FIY58" s="186"/>
      <c r="FIZ58" s="186"/>
      <c r="FJA58" s="186"/>
      <c r="FJB58" s="186"/>
      <c r="FJC58" s="186"/>
      <c r="FJD58" s="186"/>
      <c r="FJE58" s="186"/>
      <c r="FJF58" s="186"/>
      <c r="FJG58" s="186"/>
      <c r="FJH58" s="186"/>
      <c r="FJI58" s="186"/>
      <c r="FJJ58" s="186"/>
      <c r="FJK58" s="186"/>
      <c r="FJL58" s="186"/>
      <c r="FJM58" s="186"/>
      <c r="FJN58" s="186"/>
      <c r="FJO58" s="186"/>
      <c r="FJP58" s="186"/>
      <c r="FJQ58" s="186"/>
      <c r="FJR58" s="186"/>
      <c r="FJS58" s="186"/>
      <c r="FJT58" s="186"/>
      <c r="FJU58" s="186"/>
      <c r="FJV58" s="186"/>
      <c r="FJW58" s="186"/>
      <c r="FJX58" s="186"/>
      <c r="FJY58" s="186"/>
      <c r="FJZ58" s="186"/>
      <c r="FKA58" s="186"/>
      <c r="FKB58" s="186"/>
      <c r="FKC58" s="186"/>
      <c r="FKD58" s="186"/>
      <c r="FKE58" s="186"/>
      <c r="FKF58" s="186"/>
      <c r="FKG58" s="186"/>
      <c r="FKH58" s="186"/>
      <c r="FKI58" s="186"/>
      <c r="FKJ58" s="186"/>
      <c r="FKK58" s="186"/>
      <c r="FKL58" s="186"/>
      <c r="FKM58" s="186"/>
      <c r="FKN58" s="186"/>
      <c r="FKO58" s="186"/>
      <c r="FKP58" s="186"/>
      <c r="FKQ58" s="186"/>
      <c r="FKR58" s="186"/>
      <c r="FKS58" s="186"/>
      <c r="FKT58" s="186"/>
      <c r="FKU58" s="186"/>
      <c r="FKV58" s="186"/>
      <c r="FKW58" s="186"/>
      <c r="FKX58" s="186"/>
      <c r="FKY58" s="186"/>
      <c r="FKZ58" s="186"/>
      <c r="FLA58" s="186"/>
      <c r="FLB58" s="186"/>
      <c r="FLC58" s="186"/>
      <c r="FLD58" s="186"/>
      <c r="FLE58" s="186"/>
      <c r="FLF58" s="186"/>
      <c r="FLG58" s="186"/>
      <c r="FLH58" s="186"/>
      <c r="FLI58" s="186"/>
      <c r="FLJ58" s="186"/>
      <c r="FLK58" s="186"/>
      <c r="FLL58" s="186"/>
      <c r="FLM58" s="186"/>
      <c r="FLN58" s="186"/>
      <c r="FLO58" s="186"/>
      <c r="FLP58" s="186"/>
      <c r="FLQ58" s="186"/>
      <c r="FLR58" s="186"/>
      <c r="FLS58" s="186"/>
      <c r="FLT58" s="186"/>
      <c r="FLU58" s="186"/>
      <c r="FLV58" s="186"/>
      <c r="FLW58" s="186"/>
      <c r="FLX58" s="186"/>
      <c r="FLY58" s="186"/>
      <c r="FLZ58" s="186"/>
      <c r="FMA58" s="186"/>
      <c r="FMB58" s="186"/>
      <c r="FMC58" s="186"/>
      <c r="FMD58" s="186"/>
      <c r="FME58" s="186"/>
      <c r="FMF58" s="186"/>
      <c r="FMG58" s="186"/>
      <c r="FMH58" s="186"/>
      <c r="FMI58" s="186"/>
      <c r="FMJ58" s="186"/>
      <c r="FMK58" s="186"/>
      <c r="FML58" s="186"/>
      <c r="FMM58" s="186"/>
      <c r="FMN58" s="186"/>
      <c r="FMO58" s="186"/>
      <c r="FMP58" s="186"/>
      <c r="FMQ58" s="186"/>
      <c r="FMR58" s="186"/>
      <c r="FMS58" s="186"/>
      <c r="FMT58" s="186"/>
      <c r="FMU58" s="186"/>
      <c r="FMV58" s="186"/>
      <c r="FMW58" s="186"/>
      <c r="FMX58" s="186"/>
      <c r="FMY58" s="186"/>
      <c r="FMZ58" s="186"/>
      <c r="FNA58" s="186"/>
      <c r="FNB58" s="186"/>
      <c r="FNC58" s="186"/>
      <c r="FND58" s="186"/>
      <c r="FNE58" s="186"/>
      <c r="FNF58" s="186"/>
      <c r="FNG58" s="186"/>
      <c r="FNH58" s="186"/>
      <c r="FNI58" s="186"/>
      <c r="FNJ58" s="186"/>
      <c r="FNK58" s="186"/>
      <c r="FNL58" s="186"/>
      <c r="FNM58" s="186"/>
      <c r="FNN58" s="186"/>
      <c r="FNO58" s="186"/>
      <c r="FNP58" s="186"/>
      <c r="FNQ58" s="186"/>
      <c r="FNR58" s="186"/>
      <c r="FNS58" s="186"/>
      <c r="FNT58" s="186"/>
      <c r="FNU58" s="186"/>
      <c r="FNV58" s="186"/>
      <c r="FNW58" s="186"/>
      <c r="FNX58" s="186"/>
      <c r="FNY58" s="186"/>
      <c r="FNZ58" s="186"/>
      <c r="FOA58" s="186"/>
      <c r="FOB58" s="186"/>
      <c r="FOC58" s="186"/>
      <c r="FOD58" s="186"/>
      <c r="FOE58" s="186"/>
      <c r="FOF58" s="186"/>
      <c r="FOG58" s="186"/>
      <c r="FOH58" s="186"/>
      <c r="FOI58" s="186"/>
      <c r="FOJ58" s="186"/>
      <c r="FOK58" s="186"/>
      <c r="FOL58" s="186"/>
      <c r="FOM58" s="186"/>
      <c r="FON58" s="186"/>
      <c r="FOO58" s="186"/>
      <c r="FOP58" s="186"/>
      <c r="FOQ58" s="186"/>
      <c r="FOR58" s="186"/>
      <c r="FOS58" s="186"/>
      <c r="FOT58" s="186"/>
      <c r="FOU58" s="186"/>
      <c r="FOV58" s="186"/>
      <c r="FOW58" s="186"/>
      <c r="FOX58" s="186"/>
      <c r="FOY58" s="186"/>
      <c r="FOZ58" s="186"/>
      <c r="FPA58" s="186"/>
      <c r="FPB58" s="186"/>
      <c r="FPC58" s="186"/>
      <c r="FPD58" s="186"/>
      <c r="FPE58" s="186"/>
      <c r="FPF58" s="186"/>
      <c r="FPG58" s="186"/>
      <c r="FPH58" s="186"/>
      <c r="FPI58" s="186"/>
      <c r="FPJ58" s="186"/>
      <c r="FPK58" s="186"/>
      <c r="FPL58" s="186"/>
      <c r="FPM58" s="186"/>
      <c r="FPN58" s="186"/>
      <c r="FPO58" s="186"/>
      <c r="FPP58" s="186"/>
      <c r="FPQ58" s="186"/>
      <c r="FPR58" s="186"/>
      <c r="FPS58" s="186"/>
      <c r="FPT58" s="186"/>
      <c r="FPU58" s="186"/>
      <c r="FPV58" s="186"/>
      <c r="FPW58" s="186"/>
      <c r="FPX58" s="186"/>
      <c r="FPY58" s="186"/>
      <c r="FPZ58" s="186"/>
      <c r="FQA58" s="186"/>
      <c r="FQB58" s="186"/>
      <c r="FQC58" s="186"/>
      <c r="FQD58" s="186"/>
      <c r="FQE58" s="186"/>
      <c r="FQF58" s="186"/>
      <c r="FQG58" s="186"/>
      <c r="FQH58" s="186"/>
      <c r="FQI58" s="186"/>
      <c r="FQJ58" s="186"/>
      <c r="FQK58" s="186"/>
      <c r="FQL58" s="186"/>
      <c r="FQM58" s="186"/>
      <c r="FQN58" s="186"/>
      <c r="FQO58" s="186"/>
      <c r="FQP58" s="186"/>
      <c r="FQQ58" s="186"/>
      <c r="FQR58" s="186"/>
      <c r="FQS58" s="186"/>
      <c r="FQT58" s="186"/>
      <c r="FQU58" s="186"/>
      <c r="FQV58" s="186"/>
      <c r="FQW58" s="186"/>
      <c r="FQX58" s="186"/>
      <c r="FQY58" s="186"/>
      <c r="FQZ58" s="186"/>
      <c r="FRA58" s="186"/>
      <c r="FRB58" s="186"/>
      <c r="FRC58" s="186"/>
      <c r="FRD58" s="186"/>
      <c r="FRE58" s="186"/>
      <c r="FRF58" s="186"/>
      <c r="FRG58" s="186"/>
      <c r="FRH58" s="186"/>
      <c r="FRI58" s="186"/>
      <c r="FRJ58" s="186"/>
      <c r="FRK58" s="186"/>
      <c r="FRL58" s="186"/>
      <c r="FRM58" s="186"/>
      <c r="FRN58" s="186"/>
      <c r="FRO58" s="186"/>
      <c r="FRP58" s="186"/>
      <c r="FRQ58" s="186"/>
      <c r="FRR58" s="186"/>
      <c r="FRS58" s="186"/>
      <c r="FRT58" s="186"/>
      <c r="FRU58" s="186"/>
      <c r="FRV58" s="186"/>
      <c r="FRW58" s="186"/>
      <c r="FRX58" s="186"/>
      <c r="FRY58" s="186"/>
      <c r="FRZ58" s="186"/>
      <c r="FSA58" s="186"/>
      <c r="FSB58" s="186"/>
      <c r="FSC58" s="186"/>
      <c r="FSD58" s="186"/>
      <c r="FSE58" s="186"/>
      <c r="FSF58" s="186"/>
      <c r="FSG58" s="186"/>
      <c r="FSH58" s="186"/>
      <c r="FSI58" s="186"/>
      <c r="FSJ58" s="186"/>
      <c r="FSK58" s="186"/>
      <c r="FSL58" s="186"/>
      <c r="FSM58" s="186"/>
      <c r="FSN58" s="186"/>
      <c r="FSO58" s="186"/>
      <c r="FSP58" s="186"/>
      <c r="FSQ58" s="186"/>
      <c r="FSR58" s="186"/>
      <c r="FSS58" s="186"/>
      <c r="FST58" s="186"/>
      <c r="FSU58" s="186"/>
      <c r="FSV58" s="186"/>
      <c r="FSW58" s="186"/>
      <c r="FSX58" s="186"/>
      <c r="FSY58" s="186"/>
      <c r="FSZ58" s="186"/>
      <c r="FTA58" s="186"/>
      <c r="FTB58" s="186"/>
      <c r="FTC58" s="186"/>
      <c r="FTD58" s="186"/>
      <c r="FTE58" s="186"/>
      <c r="FTF58" s="186"/>
      <c r="FTG58" s="186"/>
      <c r="FTH58" s="186"/>
      <c r="FTI58" s="186"/>
      <c r="FTJ58" s="186"/>
      <c r="FTK58" s="186"/>
      <c r="FTL58" s="186"/>
      <c r="FTM58" s="186"/>
      <c r="FTN58" s="186"/>
      <c r="FTO58" s="186"/>
      <c r="FTP58" s="186"/>
      <c r="FTQ58" s="186"/>
      <c r="FTR58" s="186"/>
      <c r="FTS58" s="186"/>
      <c r="FTT58" s="186"/>
      <c r="FTU58" s="186"/>
      <c r="FTV58" s="186"/>
      <c r="FTW58" s="186"/>
      <c r="FTX58" s="186"/>
      <c r="FTY58" s="186"/>
      <c r="FTZ58" s="186"/>
      <c r="FUA58" s="186"/>
      <c r="FUB58" s="186"/>
      <c r="FUC58" s="186"/>
      <c r="FUD58" s="186"/>
      <c r="FUE58" s="186"/>
      <c r="FUF58" s="186"/>
      <c r="FUG58" s="186"/>
      <c r="FUH58" s="186"/>
      <c r="FUI58" s="186"/>
      <c r="FUJ58" s="186"/>
      <c r="FUK58" s="186"/>
      <c r="FUL58" s="186"/>
      <c r="FUM58" s="186"/>
      <c r="FUN58" s="186"/>
      <c r="FUO58" s="186"/>
      <c r="FUP58" s="186"/>
      <c r="FUQ58" s="186"/>
      <c r="FUR58" s="186"/>
      <c r="FUS58" s="186"/>
      <c r="FUT58" s="186"/>
      <c r="FUU58" s="186"/>
      <c r="FUV58" s="186"/>
      <c r="FUW58" s="186"/>
      <c r="FUX58" s="186"/>
      <c r="FUY58" s="186"/>
      <c r="FUZ58" s="186"/>
      <c r="FVA58" s="186"/>
      <c r="FVB58" s="186"/>
      <c r="FVC58" s="186"/>
      <c r="FVD58" s="186"/>
      <c r="FVE58" s="186"/>
      <c r="FVF58" s="186"/>
      <c r="FVG58" s="186"/>
      <c r="FVH58" s="186"/>
      <c r="FVI58" s="186"/>
      <c r="FVJ58" s="186"/>
      <c r="FVK58" s="186"/>
      <c r="FVL58" s="186"/>
      <c r="FVM58" s="186"/>
      <c r="FVN58" s="186"/>
      <c r="FVO58" s="186"/>
      <c r="FVP58" s="186"/>
      <c r="FVQ58" s="186"/>
      <c r="FVR58" s="186"/>
      <c r="FVS58" s="186"/>
      <c r="FVT58" s="186"/>
      <c r="FVU58" s="186"/>
      <c r="FVV58" s="186"/>
      <c r="FVW58" s="186"/>
      <c r="FVX58" s="186"/>
      <c r="FVY58" s="186"/>
      <c r="FVZ58" s="186"/>
      <c r="FWA58" s="186"/>
      <c r="FWB58" s="186"/>
      <c r="FWC58" s="186"/>
      <c r="FWD58" s="186"/>
      <c r="FWE58" s="186"/>
      <c r="FWF58" s="186"/>
      <c r="FWG58" s="186"/>
      <c r="FWH58" s="186"/>
      <c r="FWI58" s="186"/>
      <c r="FWJ58" s="186"/>
      <c r="FWK58" s="186"/>
      <c r="FWL58" s="186"/>
      <c r="FWM58" s="186"/>
      <c r="FWN58" s="186"/>
      <c r="FWO58" s="186"/>
      <c r="FWP58" s="186"/>
      <c r="FWQ58" s="186"/>
      <c r="FWR58" s="186"/>
      <c r="FWS58" s="186"/>
      <c r="FWT58" s="186"/>
      <c r="FWU58" s="186"/>
      <c r="FWV58" s="186"/>
      <c r="FWW58" s="186"/>
      <c r="FWX58" s="186"/>
      <c r="FWY58" s="186"/>
      <c r="FWZ58" s="186"/>
      <c r="FXA58" s="186"/>
      <c r="FXB58" s="186"/>
      <c r="FXC58" s="186"/>
      <c r="FXD58" s="186"/>
      <c r="FXE58" s="186"/>
      <c r="FXF58" s="186"/>
      <c r="FXG58" s="186"/>
      <c r="FXH58" s="186"/>
      <c r="FXI58" s="186"/>
      <c r="FXJ58" s="186"/>
      <c r="FXK58" s="186"/>
      <c r="FXL58" s="186"/>
      <c r="FXM58" s="186"/>
      <c r="FXN58" s="186"/>
      <c r="FXO58" s="186"/>
      <c r="FXP58" s="186"/>
      <c r="FXQ58" s="186"/>
      <c r="FXR58" s="186"/>
      <c r="FXS58" s="186"/>
      <c r="FXT58" s="186"/>
      <c r="FXU58" s="186"/>
      <c r="FXV58" s="186"/>
      <c r="FXW58" s="186"/>
      <c r="FXX58" s="186"/>
      <c r="FXY58" s="186"/>
      <c r="FXZ58" s="186"/>
      <c r="FYA58" s="186"/>
      <c r="FYB58" s="186"/>
      <c r="FYC58" s="186"/>
      <c r="FYD58" s="186"/>
      <c r="FYE58" s="186"/>
      <c r="FYF58" s="186"/>
      <c r="FYG58" s="186"/>
      <c r="FYH58" s="186"/>
      <c r="FYI58" s="186"/>
      <c r="FYJ58" s="186"/>
      <c r="FYK58" s="186"/>
      <c r="FYL58" s="186"/>
      <c r="FYM58" s="186"/>
      <c r="FYN58" s="186"/>
      <c r="FYO58" s="186"/>
      <c r="FYP58" s="186"/>
      <c r="FYQ58" s="186"/>
      <c r="FYR58" s="186"/>
      <c r="FYS58" s="186"/>
      <c r="FYT58" s="186"/>
      <c r="FYU58" s="186"/>
      <c r="FYV58" s="186"/>
      <c r="FYW58" s="186"/>
      <c r="FYX58" s="186"/>
      <c r="FYY58" s="186"/>
      <c r="FYZ58" s="186"/>
      <c r="FZA58" s="186"/>
      <c r="FZB58" s="186"/>
      <c r="FZC58" s="186"/>
      <c r="FZD58" s="186"/>
      <c r="FZE58" s="186"/>
      <c r="FZF58" s="186"/>
      <c r="FZG58" s="186"/>
      <c r="FZH58" s="186"/>
      <c r="FZI58" s="186"/>
      <c r="FZJ58" s="186"/>
      <c r="FZK58" s="186"/>
      <c r="FZL58" s="186"/>
      <c r="FZM58" s="186"/>
      <c r="FZN58" s="186"/>
      <c r="FZO58" s="186"/>
      <c r="FZP58" s="186"/>
      <c r="FZQ58" s="186"/>
      <c r="FZR58" s="186"/>
      <c r="FZS58" s="186"/>
      <c r="FZT58" s="186"/>
      <c r="FZU58" s="186"/>
      <c r="FZV58" s="186"/>
      <c r="FZW58" s="186"/>
      <c r="FZX58" s="186"/>
      <c r="FZY58" s="186"/>
      <c r="FZZ58" s="186"/>
      <c r="GAA58" s="186"/>
      <c r="GAB58" s="186"/>
      <c r="GAC58" s="186"/>
      <c r="GAD58" s="186"/>
      <c r="GAE58" s="186"/>
      <c r="GAF58" s="186"/>
      <c r="GAG58" s="186"/>
      <c r="GAH58" s="186"/>
      <c r="GAI58" s="186"/>
      <c r="GAJ58" s="186"/>
      <c r="GAK58" s="186"/>
      <c r="GAL58" s="186"/>
      <c r="GAM58" s="186"/>
      <c r="GAN58" s="186"/>
      <c r="GAO58" s="186"/>
      <c r="GAP58" s="186"/>
      <c r="GAQ58" s="186"/>
      <c r="GAR58" s="186"/>
      <c r="GAS58" s="186"/>
      <c r="GAT58" s="186"/>
      <c r="GAU58" s="186"/>
      <c r="GAV58" s="186"/>
      <c r="GAW58" s="186"/>
      <c r="GAX58" s="186"/>
      <c r="GAY58" s="186"/>
      <c r="GAZ58" s="186"/>
      <c r="GBA58" s="186"/>
      <c r="GBB58" s="186"/>
      <c r="GBC58" s="186"/>
      <c r="GBD58" s="186"/>
      <c r="GBE58" s="186"/>
      <c r="GBF58" s="186"/>
      <c r="GBG58" s="186"/>
      <c r="GBH58" s="186"/>
      <c r="GBI58" s="186"/>
      <c r="GBJ58" s="186"/>
      <c r="GBK58" s="186"/>
      <c r="GBL58" s="186"/>
      <c r="GBM58" s="186"/>
      <c r="GBN58" s="186"/>
      <c r="GBO58" s="186"/>
      <c r="GBP58" s="186"/>
      <c r="GBQ58" s="186"/>
      <c r="GBR58" s="186"/>
      <c r="GBS58" s="186"/>
      <c r="GBT58" s="186"/>
      <c r="GBU58" s="186"/>
      <c r="GBV58" s="186"/>
      <c r="GBW58" s="186"/>
      <c r="GBX58" s="186"/>
      <c r="GBY58" s="186"/>
      <c r="GBZ58" s="186"/>
      <c r="GCA58" s="186"/>
      <c r="GCB58" s="186"/>
      <c r="GCC58" s="186"/>
      <c r="GCD58" s="186"/>
      <c r="GCE58" s="186"/>
      <c r="GCF58" s="186"/>
      <c r="GCG58" s="186"/>
      <c r="GCH58" s="186"/>
      <c r="GCI58" s="186"/>
      <c r="GCJ58" s="186"/>
      <c r="GCK58" s="186"/>
      <c r="GCL58" s="186"/>
      <c r="GCM58" s="186"/>
      <c r="GCN58" s="186"/>
      <c r="GCO58" s="186"/>
      <c r="GCP58" s="186"/>
      <c r="GCQ58" s="186"/>
      <c r="GCR58" s="186"/>
      <c r="GCS58" s="186"/>
      <c r="GCT58" s="186"/>
      <c r="GCU58" s="186"/>
      <c r="GCV58" s="186"/>
      <c r="GCW58" s="186"/>
      <c r="GCX58" s="186"/>
      <c r="GCY58" s="186"/>
      <c r="GCZ58" s="186"/>
      <c r="GDA58" s="186"/>
      <c r="GDB58" s="186"/>
      <c r="GDC58" s="186"/>
      <c r="GDD58" s="186"/>
      <c r="GDE58" s="186"/>
      <c r="GDF58" s="186"/>
      <c r="GDG58" s="186"/>
      <c r="GDH58" s="186"/>
      <c r="GDI58" s="186"/>
      <c r="GDJ58" s="186"/>
      <c r="GDK58" s="186"/>
      <c r="GDL58" s="186"/>
      <c r="GDM58" s="186"/>
      <c r="GDN58" s="186"/>
      <c r="GDO58" s="186"/>
      <c r="GDP58" s="186"/>
      <c r="GDQ58" s="186"/>
      <c r="GDR58" s="186"/>
      <c r="GDS58" s="186"/>
      <c r="GDT58" s="186"/>
      <c r="GDU58" s="186"/>
      <c r="GDV58" s="186"/>
      <c r="GDW58" s="186"/>
      <c r="GDX58" s="186"/>
      <c r="GDY58" s="186"/>
      <c r="GDZ58" s="186"/>
      <c r="GEA58" s="186"/>
      <c r="GEB58" s="186"/>
      <c r="GEC58" s="186"/>
      <c r="GED58" s="186"/>
      <c r="GEE58" s="186"/>
      <c r="GEF58" s="186"/>
      <c r="GEG58" s="186"/>
      <c r="GEH58" s="186"/>
      <c r="GEI58" s="186"/>
      <c r="GEJ58" s="186"/>
      <c r="GEK58" s="186"/>
      <c r="GEL58" s="186"/>
      <c r="GEM58" s="186"/>
      <c r="GEN58" s="186"/>
      <c r="GEO58" s="186"/>
      <c r="GEP58" s="186"/>
      <c r="GEQ58" s="186"/>
      <c r="GER58" s="186"/>
      <c r="GES58" s="186"/>
      <c r="GET58" s="186"/>
      <c r="GEU58" s="186"/>
      <c r="GEV58" s="186"/>
      <c r="GEW58" s="186"/>
      <c r="GEX58" s="186"/>
      <c r="GEY58" s="186"/>
      <c r="GEZ58" s="186"/>
      <c r="GFA58" s="186"/>
      <c r="GFB58" s="186"/>
      <c r="GFC58" s="186"/>
      <c r="GFD58" s="186"/>
      <c r="GFE58" s="186"/>
      <c r="GFF58" s="186"/>
      <c r="GFG58" s="186"/>
      <c r="GFH58" s="186"/>
      <c r="GFI58" s="186"/>
      <c r="GFJ58" s="186"/>
      <c r="GFK58" s="186"/>
      <c r="GFL58" s="186"/>
      <c r="GFM58" s="186"/>
      <c r="GFN58" s="186"/>
      <c r="GFO58" s="186"/>
      <c r="GFP58" s="186"/>
      <c r="GFQ58" s="186"/>
      <c r="GFR58" s="186"/>
      <c r="GFS58" s="186"/>
      <c r="GFT58" s="186"/>
      <c r="GFU58" s="186"/>
      <c r="GFV58" s="186"/>
      <c r="GFW58" s="186"/>
      <c r="GFX58" s="186"/>
      <c r="GFY58" s="186"/>
      <c r="GFZ58" s="186"/>
      <c r="GGA58" s="186"/>
      <c r="GGB58" s="186"/>
      <c r="GGC58" s="186"/>
      <c r="GGD58" s="186"/>
      <c r="GGE58" s="186"/>
      <c r="GGF58" s="186"/>
      <c r="GGG58" s="186"/>
      <c r="GGH58" s="186"/>
      <c r="GGI58" s="186"/>
      <c r="GGJ58" s="186"/>
      <c r="GGK58" s="186"/>
      <c r="GGL58" s="186"/>
      <c r="GGM58" s="186"/>
      <c r="GGN58" s="186"/>
      <c r="GGO58" s="186"/>
      <c r="GGP58" s="186"/>
      <c r="GGQ58" s="186"/>
      <c r="GGR58" s="186"/>
      <c r="GGS58" s="186"/>
      <c r="GGT58" s="186"/>
      <c r="GGU58" s="186"/>
      <c r="GGV58" s="186"/>
      <c r="GGW58" s="186"/>
      <c r="GGX58" s="186"/>
      <c r="GGY58" s="186"/>
      <c r="GGZ58" s="186"/>
      <c r="GHA58" s="186"/>
      <c r="GHB58" s="186"/>
      <c r="GHC58" s="186"/>
      <c r="GHD58" s="186"/>
      <c r="GHE58" s="186"/>
      <c r="GHF58" s="186"/>
      <c r="GHG58" s="186"/>
      <c r="GHH58" s="186"/>
      <c r="GHI58" s="186"/>
      <c r="GHJ58" s="186"/>
      <c r="GHK58" s="186"/>
      <c r="GHL58" s="186"/>
      <c r="GHM58" s="186"/>
      <c r="GHN58" s="186"/>
      <c r="GHO58" s="186"/>
      <c r="GHP58" s="186"/>
      <c r="GHQ58" s="186"/>
      <c r="GHR58" s="186"/>
      <c r="GHS58" s="186"/>
      <c r="GHT58" s="186"/>
      <c r="GHU58" s="186"/>
      <c r="GHV58" s="186"/>
      <c r="GHW58" s="186"/>
      <c r="GHX58" s="186"/>
      <c r="GHY58" s="186"/>
      <c r="GHZ58" s="186"/>
      <c r="GIA58" s="186"/>
      <c r="GIB58" s="186"/>
      <c r="GIC58" s="186"/>
      <c r="GID58" s="186"/>
      <c r="GIE58" s="186"/>
      <c r="GIF58" s="186"/>
      <c r="GIG58" s="186"/>
      <c r="GIH58" s="186"/>
      <c r="GII58" s="186"/>
      <c r="GIJ58" s="186"/>
      <c r="GIK58" s="186"/>
      <c r="GIL58" s="186"/>
      <c r="GIM58" s="186"/>
      <c r="GIN58" s="186"/>
      <c r="GIO58" s="186"/>
      <c r="GIP58" s="186"/>
      <c r="GIQ58" s="186"/>
      <c r="GIR58" s="186"/>
      <c r="GIS58" s="186"/>
      <c r="GIT58" s="186"/>
      <c r="GIU58" s="186"/>
      <c r="GIV58" s="186"/>
      <c r="GIW58" s="186"/>
      <c r="GIX58" s="186"/>
      <c r="GIY58" s="186"/>
      <c r="GIZ58" s="186"/>
      <c r="GJA58" s="186"/>
      <c r="GJB58" s="186"/>
      <c r="GJC58" s="186"/>
      <c r="GJD58" s="186"/>
      <c r="GJE58" s="186"/>
      <c r="GJF58" s="186"/>
      <c r="GJG58" s="186"/>
      <c r="GJH58" s="186"/>
      <c r="GJI58" s="186"/>
      <c r="GJJ58" s="186"/>
      <c r="GJK58" s="186"/>
      <c r="GJL58" s="186"/>
      <c r="GJM58" s="186"/>
      <c r="GJN58" s="186"/>
      <c r="GJO58" s="186"/>
      <c r="GJP58" s="186"/>
      <c r="GJQ58" s="186"/>
      <c r="GJR58" s="186"/>
      <c r="GJS58" s="186"/>
      <c r="GJT58" s="186"/>
      <c r="GJU58" s="186"/>
      <c r="GJV58" s="186"/>
      <c r="GJW58" s="186"/>
      <c r="GJX58" s="186"/>
      <c r="GJY58" s="186"/>
      <c r="GJZ58" s="186"/>
      <c r="GKA58" s="186"/>
      <c r="GKB58" s="186"/>
      <c r="GKC58" s="186"/>
      <c r="GKD58" s="186"/>
      <c r="GKE58" s="186"/>
      <c r="GKF58" s="186"/>
      <c r="GKG58" s="186"/>
      <c r="GKH58" s="186"/>
      <c r="GKI58" s="186"/>
      <c r="GKJ58" s="186"/>
      <c r="GKK58" s="186"/>
      <c r="GKL58" s="186"/>
      <c r="GKM58" s="186"/>
      <c r="GKN58" s="186"/>
      <c r="GKO58" s="186"/>
      <c r="GKP58" s="186"/>
      <c r="GKQ58" s="186"/>
      <c r="GKR58" s="186"/>
      <c r="GKS58" s="186"/>
      <c r="GKT58" s="186"/>
      <c r="GKU58" s="186"/>
      <c r="GKV58" s="186"/>
      <c r="GKW58" s="186"/>
      <c r="GKX58" s="186"/>
      <c r="GKY58" s="186"/>
      <c r="GKZ58" s="186"/>
      <c r="GLA58" s="186"/>
      <c r="GLB58" s="186"/>
      <c r="GLC58" s="186"/>
      <c r="GLD58" s="186"/>
      <c r="GLE58" s="186"/>
      <c r="GLF58" s="186"/>
      <c r="GLG58" s="186"/>
      <c r="GLH58" s="186"/>
      <c r="GLI58" s="186"/>
      <c r="GLJ58" s="186"/>
      <c r="GLK58" s="186"/>
      <c r="GLL58" s="186"/>
      <c r="GLM58" s="186"/>
      <c r="GLN58" s="186"/>
      <c r="GLO58" s="186"/>
      <c r="GLP58" s="186"/>
      <c r="GLQ58" s="186"/>
      <c r="GLR58" s="186"/>
      <c r="GLS58" s="186"/>
      <c r="GLT58" s="186"/>
      <c r="GLU58" s="186"/>
      <c r="GLV58" s="186"/>
      <c r="GLW58" s="186"/>
      <c r="GLX58" s="186"/>
      <c r="GLY58" s="186"/>
      <c r="GLZ58" s="186"/>
      <c r="GMA58" s="186"/>
      <c r="GMB58" s="186"/>
      <c r="GMC58" s="186"/>
      <c r="GMD58" s="186"/>
      <c r="GME58" s="186"/>
      <c r="GMF58" s="186"/>
      <c r="GMG58" s="186"/>
      <c r="GMH58" s="186"/>
      <c r="GMI58" s="186"/>
      <c r="GMJ58" s="186"/>
      <c r="GMK58" s="186"/>
      <c r="GML58" s="186"/>
      <c r="GMM58" s="186"/>
      <c r="GMN58" s="186"/>
      <c r="GMO58" s="186"/>
      <c r="GMP58" s="186"/>
      <c r="GMQ58" s="186"/>
      <c r="GMR58" s="186"/>
      <c r="GMS58" s="186"/>
      <c r="GMT58" s="186"/>
      <c r="GMU58" s="186"/>
      <c r="GMV58" s="186"/>
      <c r="GMW58" s="186"/>
      <c r="GMX58" s="186"/>
      <c r="GMY58" s="186"/>
      <c r="GMZ58" s="186"/>
      <c r="GNA58" s="186"/>
      <c r="GNB58" s="186"/>
      <c r="GNC58" s="186"/>
      <c r="GND58" s="186"/>
      <c r="GNE58" s="186"/>
      <c r="GNF58" s="186"/>
      <c r="GNG58" s="186"/>
      <c r="GNH58" s="186"/>
      <c r="GNI58" s="186"/>
      <c r="GNJ58" s="186"/>
      <c r="GNK58" s="186"/>
      <c r="GNL58" s="186"/>
      <c r="GNM58" s="186"/>
      <c r="GNN58" s="186"/>
      <c r="GNO58" s="186"/>
      <c r="GNP58" s="186"/>
      <c r="GNQ58" s="186"/>
      <c r="GNR58" s="186"/>
      <c r="GNS58" s="186"/>
      <c r="GNT58" s="186"/>
      <c r="GNU58" s="186"/>
      <c r="GNV58" s="186"/>
      <c r="GNW58" s="186"/>
      <c r="GNX58" s="186"/>
      <c r="GNY58" s="186"/>
      <c r="GNZ58" s="186"/>
      <c r="GOA58" s="186"/>
      <c r="GOB58" s="186"/>
      <c r="GOC58" s="186"/>
      <c r="GOD58" s="186"/>
      <c r="GOE58" s="186"/>
      <c r="GOF58" s="186"/>
      <c r="GOG58" s="186"/>
      <c r="GOH58" s="186"/>
      <c r="GOI58" s="186"/>
      <c r="GOJ58" s="186"/>
      <c r="GOK58" s="186"/>
      <c r="GOL58" s="186"/>
      <c r="GOM58" s="186"/>
      <c r="GON58" s="186"/>
      <c r="GOO58" s="186"/>
      <c r="GOP58" s="186"/>
      <c r="GOQ58" s="186"/>
      <c r="GOR58" s="186"/>
      <c r="GOS58" s="186"/>
      <c r="GOT58" s="186"/>
      <c r="GOU58" s="186"/>
      <c r="GOV58" s="186"/>
      <c r="GOW58" s="186"/>
      <c r="GOX58" s="186"/>
      <c r="GOY58" s="186"/>
      <c r="GOZ58" s="186"/>
      <c r="GPA58" s="186"/>
      <c r="GPB58" s="186"/>
      <c r="GPC58" s="186"/>
      <c r="GPD58" s="186"/>
      <c r="GPE58" s="186"/>
      <c r="GPF58" s="186"/>
      <c r="GPG58" s="186"/>
      <c r="GPH58" s="186"/>
      <c r="GPI58" s="186"/>
      <c r="GPJ58" s="186"/>
      <c r="GPK58" s="186"/>
      <c r="GPL58" s="186"/>
      <c r="GPM58" s="186"/>
      <c r="GPN58" s="186"/>
      <c r="GPO58" s="186"/>
      <c r="GPP58" s="186"/>
      <c r="GPQ58" s="186"/>
      <c r="GPR58" s="186"/>
      <c r="GPS58" s="186"/>
      <c r="GPT58" s="186"/>
      <c r="GPU58" s="186"/>
      <c r="GPV58" s="186"/>
      <c r="GPW58" s="186"/>
      <c r="GPX58" s="186"/>
      <c r="GPY58" s="186"/>
      <c r="GPZ58" s="186"/>
      <c r="GQA58" s="186"/>
      <c r="GQB58" s="186"/>
      <c r="GQC58" s="186"/>
      <c r="GQD58" s="186"/>
      <c r="GQE58" s="186"/>
      <c r="GQF58" s="186"/>
      <c r="GQG58" s="186"/>
      <c r="GQH58" s="186"/>
      <c r="GQI58" s="186"/>
      <c r="GQJ58" s="186"/>
      <c r="GQK58" s="186"/>
      <c r="GQL58" s="186"/>
      <c r="GQM58" s="186"/>
      <c r="GQN58" s="186"/>
      <c r="GQO58" s="186"/>
      <c r="GQP58" s="186"/>
      <c r="GQQ58" s="186"/>
      <c r="GQR58" s="186"/>
      <c r="GQS58" s="186"/>
      <c r="GQT58" s="186"/>
      <c r="GQU58" s="186"/>
      <c r="GQV58" s="186"/>
      <c r="GQW58" s="186"/>
      <c r="GQX58" s="186"/>
      <c r="GQY58" s="186"/>
      <c r="GQZ58" s="186"/>
      <c r="GRA58" s="186"/>
      <c r="GRB58" s="186"/>
      <c r="GRC58" s="186"/>
      <c r="GRD58" s="186"/>
      <c r="GRE58" s="186"/>
      <c r="GRF58" s="186"/>
      <c r="GRG58" s="186"/>
      <c r="GRH58" s="186"/>
      <c r="GRI58" s="186"/>
      <c r="GRJ58" s="186"/>
      <c r="GRK58" s="186"/>
      <c r="GRL58" s="186"/>
      <c r="GRM58" s="186"/>
      <c r="GRN58" s="186"/>
      <c r="GRO58" s="186"/>
      <c r="GRP58" s="186"/>
      <c r="GRQ58" s="186"/>
      <c r="GRR58" s="186"/>
      <c r="GRS58" s="186"/>
      <c r="GRT58" s="186"/>
      <c r="GRU58" s="186"/>
      <c r="GRV58" s="186"/>
      <c r="GRW58" s="186"/>
      <c r="GRX58" s="186"/>
      <c r="GRY58" s="186"/>
      <c r="GRZ58" s="186"/>
      <c r="GSA58" s="186"/>
      <c r="GSB58" s="186"/>
      <c r="GSC58" s="186"/>
      <c r="GSD58" s="186"/>
      <c r="GSE58" s="186"/>
      <c r="GSF58" s="186"/>
      <c r="GSG58" s="186"/>
      <c r="GSH58" s="186"/>
      <c r="GSI58" s="186"/>
      <c r="GSJ58" s="186"/>
      <c r="GSK58" s="186"/>
      <c r="GSL58" s="186"/>
      <c r="GSM58" s="186"/>
      <c r="GSN58" s="186"/>
      <c r="GSO58" s="186"/>
      <c r="GSP58" s="186"/>
      <c r="GSQ58" s="186"/>
      <c r="GSR58" s="186"/>
      <c r="GSS58" s="186"/>
      <c r="GST58" s="186"/>
      <c r="GSU58" s="186"/>
      <c r="GSV58" s="186"/>
      <c r="GSW58" s="186"/>
      <c r="GSX58" s="186"/>
      <c r="GSY58" s="186"/>
      <c r="GSZ58" s="186"/>
      <c r="GTA58" s="186"/>
      <c r="GTB58" s="186"/>
      <c r="GTC58" s="186"/>
      <c r="GTD58" s="186"/>
      <c r="GTE58" s="186"/>
      <c r="GTF58" s="186"/>
      <c r="GTG58" s="186"/>
      <c r="GTH58" s="186"/>
      <c r="GTI58" s="186"/>
      <c r="GTJ58" s="186"/>
      <c r="GTK58" s="186"/>
      <c r="GTL58" s="186"/>
      <c r="GTM58" s="186"/>
      <c r="GTN58" s="186"/>
      <c r="GTO58" s="186"/>
      <c r="GTP58" s="186"/>
      <c r="GTQ58" s="186"/>
      <c r="GTR58" s="186"/>
      <c r="GTS58" s="186"/>
      <c r="GTT58" s="186"/>
      <c r="GTU58" s="186"/>
      <c r="GTV58" s="186"/>
      <c r="GTW58" s="186"/>
      <c r="GTX58" s="186"/>
      <c r="GTY58" s="186"/>
      <c r="GTZ58" s="186"/>
      <c r="GUA58" s="186"/>
      <c r="GUB58" s="186"/>
      <c r="GUC58" s="186"/>
      <c r="GUD58" s="186"/>
      <c r="GUE58" s="186"/>
      <c r="GUF58" s="186"/>
      <c r="GUG58" s="186"/>
      <c r="GUH58" s="186"/>
      <c r="GUI58" s="186"/>
      <c r="GUJ58" s="186"/>
      <c r="GUK58" s="186"/>
      <c r="GUL58" s="186"/>
      <c r="GUM58" s="186"/>
      <c r="GUN58" s="186"/>
      <c r="GUO58" s="186"/>
      <c r="GUP58" s="186"/>
      <c r="GUQ58" s="186"/>
      <c r="GUR58" s="186"/>
      <c r="GUS58" s="186"/>
      <c r="GUT58" s="186"/>
      <c r="GUU58" s="186"/>
      <c r="GUV58" s="186"/>
      <c r="GUW58" s="186"/>
      <c r="GUX58" s="186"/>
      <c r="GUY58" s="186"/>
      <c r="GUZ58" s="186"/>
      <c r="GVA58" s="186"/>
      <c r="GVB58" s="186"/>
      <c r="GVC58" s="186"/>
      <c r="GVD58" s="186"/>
      <c r="GVE58" s="186"/>
      <c r="GVF58" s="186"/>
      <c r="GVG58" s="186"/>
      <c r="GVH58" s="186"/>
      <c r="GVI58" s="186"/>
      <c r="GVJ58" s="186"/>
      <c r="GVK58" s="186"/>
      <c r="GVL58" s="186"/>
      <c r="GVM58" s="186"/>
      <c r="GVN58" s="186"/>
      <c r="GVO58" s="186"/>
      <c r="GVP58" s="186"/>
      <c r="GVQ58" s="186"/>
      <c r="GVR58" s="186"/>
      <c r="GVS58" s="186"/>
      <c r="GVT58" s="186"/>
      <c r="GVU58" s="186"/>
      <c r="GVV58" s="186"/>
      <c r="GVW58" s="186"/>
      <c r="GVX58" s="186"/>
      <c r="GVY58" s="186"/>
      <c r="GVZ58" s="186"/>
      <c r="GWA58" s="186"/>
      <c r="GWB58" s="186"/>
      <c r="GWC58" s="186"/>
      <c r="GWD58" s="186"/>
      <c r="GWE58" s="186"/>
      <c r="GWF58" s="186"/>
      <c r="GWG58" s="186"/>
      <c r="GWH58" s="186"/>
      <c r="GWI58" s="186"/>
      <c r="GWJ58" s="186"/>
      <c r="GWK58" s="186"/>
      <c r="GWL58" s="186"/>
      <c r="GWM58" s="186"/>
      <c r="GWN58" s="186"/>
      <c r="GWO58" s="186"/>
      <c r="GWP58" s="186"/>
      <c r="GWQ58" s="186"/>
      <c r="GWR58" s="186"/>
      <c r="GWS58" s="186"/>
      <c r="GWT58" s="186"/>
      <c r="GWU58" s="186"/>
      <c r="GWV58" s="186"/>
      <c r="GWW58" s="186"/>
      <c r="GWX58" s="186"/>
      <c r="GWY58" s="186"/>
      <c r="GWZ58" s="186"/>
      <c r="GXA58" s="186"/>
      <c r="GXB58" s="186"/>
      <c r="GXC58" s="186"/>
      <c r="GXD58" s="186"/>
      <c r="GXE58" s="186"/>
      <c r="GXF58" s="186"/>
      <c r="GXG58" s="186"/>
      <c r="GXH58" s="186"/>
      <c r="GXI58" s="186"/>
      <c r="GXJ58" s="186"/>
      <c r="GXK58" s="186"/>
      <c r="GXL58" s="186"/>
      <c r="GXM58" s="186"/>
      <c r="GXN58" s="186"/>
      <c r="GXO58" s="186"/>
      <c r="GXP58" s="186"/>
      <c r="GXQ58" s="186"/>
      <c r="GXR58" s="186"/>
      <c r="GXS58" s="186"/>
      <c r="GXT58" s="186"/>
      <c r="GXU58" s="186"/>
      <c r="GXV58" s="186"/>
      <c r="GXW58" s="186"/>
      <c r="GXX58" s="186"/>
      <c r="GXY58" s="186"/>
      <c r="GXZ58" s="186"/>
      <c r="GYA58" s="186"/>
      <c r="GYB58" s="186"/>
      <c r="GYC58" s="186"/>
      <c r="GYD58" s="186"/>
      <c r="GYE58" s="186"/>
      <c r="GYF58" s="186"/>
      <c r="GYG58" s="186"/>
      <c r="GYH58" s="186"/>
      <c r="GYI58" s="186"/>
      <c r="GYJ58" s="186"/>
      <c r="GYK58" s="186"/>
      <c r="GYL58" s="186"/>
      <c r="GYM58" s="186"/>
      <c r="GYN58" s="186"/>
      <c r="GYO58" s="186"/>
      <c r="GYP58" s="186"/>
      <c r="GYQ58" s="186"/>
      <c r="GYR58" s="186"/>
      <c r="GYS58" s="186"/>
      <c r="GYT58" s="186"/>
      <c r="GYU58" s="186"/>
      <c r="GYV58" s="186"/>
      <c r="GYW58" s="186"/>
      <c r="GYX58" s="186"/>
      <c r="GYY58" s="186"/>
      <c r="GYZ58" s="186"/>
      <c r="GZA58" s="186"/>
      <c r="GZB58" s="186"/>
      <c r="GZC58" s="186"/>
      <c r="GZD58" s="186"/>
      <c r="GZE58" s="186"/>
      <c r="GZF58" s="186"/>
      <c r="GZG58" s="186"/>
      <c r="GZH58" s="186"/>
      <c r="GZI58" s="186"/>
      <c r="GZJ58" s="186"/>
      <c r="GZK58" s="186"/>
      <c r="GZL58" s="186"/>
      <c r="GZM58" s="186"/>
      <c r="GZN58" s="186"/>
      <c r="GZO58" s="186"/>
      <c r="GZP58" s="186"/>
      <c r="GZQ58" s="186"/>
      <c r="GZR58" s="186"/>
      <c r="GZS58" s="186"/>
      <c r="GZT58" s="186"/>
      <c r="GZU58" s="186"/>
      <c r="GZV58" s="186"/>
      <c r="GZW58" s="186"/>
      <c r="GZX58" s="186"/>
      <c r="GZY58" s="186"/>
      <c r="GZZ58" s="186"/>
      <c r="HAA58" s="186"/>
      <c r="HAB58" s="186"/>
      <c r="HAC58" s="186"/>
      <c r="HAD58" s="186"/>
      <c r="HAE58" s="186"/>
      <c r="HAF58" s="186"/>
      <c r="HAG58" s="186"/>
      <c r="HAH58" s="186"/>
      <c r="HAI58" s="186"/>
      <c r="HAJ58" s="186"/>
      <c r="HAK58" s="186"/>
      <c r="HAL58" s="186"/>
      <c r="HAM58" s="186"/>
      <c r="HAN58" s="186"/>
      <c r="HAO58" s="186"/>
      <c r="HAP58" s="186"/>
      <c r="HAQ58" s="186"/>
      <c r="HAR58" s="186"/>
      <c r="HAS58" s="186"/>
      <c r="HAT58" s="186"/>
      <c r="HAU58" s="186"/>
      <c r="HAV58" s="186"/>
      <c r="HAW58" s="186"/>
      <c r="HAX58" s="186"/>
      <c r="HAY58" s="186"/>
      <c r="HAZ58" s="186"/>
      <c r="HBA58" s="186"/>
      <c r="HBB58" s="186"/>
      <c r="HBC58" s="186"/>
      <c r="HBD58" s="186"/>
      <c r="HBE58" s="186"/>
      <c r="HBF58" s="186"/>
      <c r="HBG58" s="186"/>
      <c r="HBH58" s="186"/>
      <c r="HBI58" s="186"/>
      <c r="HBJ58" s="186"/>
      <c r="HBK58" s="186"/>
      <c r="HBL58" s="186"/>
      <c r="HBM58" s="186"/>
      <c r="HBN58" s="186"/>
      <c r="HBO58" s="186"/>
      <c r="HBP58" s="186"/>
      <c r="HBQ58" s="186"/>
      <c r="HBR58" s="186"/>
      <c r="HBS58" s="186"/>
      <c r="HBT58" s="186"/>
      <c r="HBU58" s="186"/>
      <c r="HBV58" s="186"/>
      <c r="HBW58" s="186"/>
      <c r="HBX58" s="186"/>
      <c r="HBY58" s="186"/>
      <c r="HBZ58" s="186"/>
      <c r="HCA58" s="186"/>
      <c r="HCB58" s="186"/>
      <c r="HCC58" s="186"/>
      <c r="HCD58" s="186"/>
      <c r="HCE58" s="186"/>
      <c r="HCF58" s="186"/>
      <c r="HCG58" s="186"/>
      <c r="HCH58" s="186"/>
      <c r="HCI58" s="186"/>
      <c r="HCJ58" s="186"/>
      <c r="HCK58" s="186"/>
      <c r="HCL58" s="186"/>
      <c r="HCM58" s="186"/>
      <c r="HCN58" s="186"/>
      <c r="HCO58" s="186"/>
      <c r="HCP58" s="186"/>
      <c r="HCQ58" s="186"/>
      <c r="HCR58" s="186"/>
      <c r="HCS58" s="186"/>
      <c r="HCT58" s="186"/>
      <c r="HCU58" s="186"/>
      <c r="HCV58" s="186"/>
      <c r="HCW58" s="186"/>
      <c r="HCX58" s="186"/>
      <c r="HCY58" s="186"/>
      <c r="HCZ58" s="186"/>
      <c r="HDA58" s="186"/>
      <c r="HDB58" s="186"/>
      <c r="HDC58" s="186"/>
      <c r="HDD58" s="186"/>
      <c r="HDE58" s="186"/>
      <c r="HDF58" s="186"/>
      <c r="HDG58" s="186"/>
      <c r="HDH58" s="186"/>
      <c r="HDI58" s="186"/>
      <c r="HDJ58" s="186"/>
      <c r="HDK58" s="186"/>
      <c r="HDL58" s="186"/>
      <c r="HDM58" s="186"/>
      <c r="HDN58" s="186"/>
      <c r="HDO58" s="186"/>
      <c r="HDP58" s="186"/>
      <c r="HDQ58" s="186"/>
      <c r="HDR58" s="186"/>
      <c r="HDS58" s="186"/>
      <c r="HDT58" s="186"/>
      <c r="HDU58" s="186"/>
      <c r="HDV58" s="186"/>
      <c r="HDW58" s="186"/>
      <c r="HDX58" s="186"/>
      <c r="HDY58" s="186"/>
      <c r="HDZ58" s="186"/>
      <c r="HEA58" s="186"/>
      <c r="HEB58" s="186"/>
      <c r="HEC58" s="186"/>
      <c r="HED58" s="186"/>
      <c r="HEE58" s="186"/>
      <c r="HEF58" s="186"/>
      <c r="HEG58" s="186"/>
      <c r="HEH58" s="186"/>
      <c r="HEI58" s="186"/>
      <c r="HEJ58" s="186"/>
      <c r="HEK58" s="186"/>
      <c r="HEL58" s="186"/>
      <c r="HEM58" s="186"/>
      <c r="HEN58" s="186"/>
      <c r="HEO58" s="186"/>
      <c r="HEP58" s="186"/>
      <c r="HEQ58" s="186"/>
      <c r="HER58" s="186"/>
      <c r="HES58" s="186"/>
      <c r="HET58" s="186"/>
      <c r="HEU58" s="186"/>
      <c r="HEV58" s="186"/>
      <c r="HEW58" s="186"/>
      <c r="HEX58" s="186"/>
      <c r="HEY58" s="186"/>
      <c r="HEZ58" s="186"/>
      <c r="HFA58" s="186"/>
      <c r="HFB58" s="186"/>
      <c r="HFC58" s="186"/>
      <c r="HFD58" s="186"/>
      <c r="HFE58" s="186"/>
      <c r="HFF58" s="186"/>
      <c r="HFG58" s="186"/>
      <c r="HFH58" s="186"/>
      <c r="HFI58" s="186"/>
      <c r="HFJ58" s="186"/>
      <c r="HFK58" s="186"/>
      <c r="HFL58" s="186"/>
      <c r="HFM58" s="186"/>
      <c r="HFN58" s="186"/>
      <c r="HFO58" s="186"/>
      <c r="HFP58" s="186"/>
      <c r="HFQ58" s="186"/>
      <c r="HFR58" s="186"/>
      <c r="HFS58" s="186"/>
      <c r="HFT58" s="186"/>
      <c r="HFU58" s="186"/>
      <c r="HFV58" s="186"/>
      <c r="HFW58" s="186"/>
      <c r="HFX58" s="186"/>
      <c r="HFY58" s="186"/>
      <c r="HFZ58" s="186"/>
      <c r="HGA58" s="186"/>
      <c r="HGB58" s="186"/>
      <c r="HGC58" s="186"/>
      <c r="HGD58" s="186"/>
      <c r="HGE58" s="186"/>
      <c r="HGF58" s="186"/>
      <c r="HGG58" s="186"/>
      <c r="HGH58" s="186"/>
      <c r="HGI58" s="186"/>
      <c r="HGJ58" s="186"/>
      <c r="HGK58" s="186"/>
      <c r="HGL58" s="186"/>
      <c r="HGM58" s="186"/>
      <c r="HGN58" s="186"/>
      <c r="HGO58" s="186"/>
      <c r="HGP58" s="186"/>
      <c r="HGQ58" s="186"/>
      <c r="HGR58" s="186"/>
      <c r="HGS58" s="186"/>
      <c r="HGT58" s="186"/>
      <c r="HGU58" s="186"/>
      <c r="HGV58" s="186"/>
      <c r="HGW58" s="186"/>
      <c r="HGX58" s="186"/>
      <c r="HGY58" s="186"/>
      <c r="HGZ58" s="186"/>
      <c r="HHA58" s="186"/>
      <c r="HHB58" s="186"/>
      <c r="HHC58" s="186"/>
      <c r="HHD58" s="186"/>
      <c r="HHE58" s="186"/>
      <c r="HHF58" s="186"/>
      <c r="HHG58" s="186"/>
      <c r="HHH58" s="186"/>
      <c r="HHI58" s="186"/>
      <c r="HHJ58" s="186"/>
      <c r="HHK58" s="186"/>
      <c r="HHL58" s="186"/>
      <c r="HHM58" s="186"/>
      <c r="HHN58" s="186"/>
      <c r="HHO58" s="186"/>
      <c r="HHP58" s="186"/>
      <c r="HHQ58" s="186"/>
      <c r="HHR58" s="186"/>
      <c r="HHS58" s="186"/>
      <c r="HHT58" s="186"/>
      <c r="HHU58" s="186"/>
      <c r="HHV58" s="186"/>
      <c r="HHW58" s="186"/>
      <c r="HHX58" s="186"/>
      <c r="HHY58" s="186"/>
      <c r="HHZ58" s="186"/>
      <c r="HIA58" s="186"/>
      <c r="HIB58" s="186"/>
      <c r="HIC58" s="186"/>
      <c r="HID58" s="186"/>
      <c r="HIE58" s="186"/>
      <c r="HIF58" s="186"/>
      <c r="HIG58" s="186"/>
      <c r="HIH58" s="186"/>
      <c r="HII58" s="186"/>
      <c r="HIJ58" s="186"/>
      <c r="HIK58" s="186"/>
      <c r="HIL58" s="186"/>
      <c r="HIM58" s="186"/>
      <c r="HIN58" s="186"/>
      <c r="HIO58" s="186"/>
      <c r="HIP58" s="186"/>
      <c r="HIQ58" s="186"/>
      <c r="HIR58" s="186"/>
      <c r="HIS58" s="186"/>
      <c r="HIT58" s="186"/>
      <c r="HIU58" s="186"/>
      <c r="HIV58" s="186"/>
      <c r="HIW58" s="186"/>
      <c r="HIX58" s="186"/>
      <c r="HIY58" s="186"/>
      <c r="HIZ58" s="186"/>
      <c r="HJA58" s="186"/>
      <c r="HJB58" s="186"/>
      <c r="HJC58" s="186"/>
      <c r="HJD58" s="186"/>
      <c r="HJE58" s="186"/>
      <c r="HJF58" s="186"/>
      <c r="HJG58" s="186"/>
      <c r="HJH58" s="186"/>
      <c r="HJI58" s="186"/>
      <c r="HJJ58" s="186"/>
      <c r="HJK58" s="186"/>
      <c r="HJL58" s="186"/>
      <c r="HJM58" s="186"/>
      <c r="HJN58" s="186"/>
      <c r="HJO58" s="186"/>
      <c r="HJP58" s="186"/>
      <c r="HJQ58" s="186"/>
      <c r="HJR58" s="186"/>
      <c r="HJS58" s="186"/>
      <c r="HJT58" s="186"/>
      <c r="HJU58" s="186"/>
      <c r="HJV58" s="186"/>
      <c r="HJW58" s="186"/>
      <c r="HJX58" s="186"/>
      <c r="HJY58" s="186"/>
      <c r="HJZ58" s="186"/>
      <c r="HKA58" s="186"/>
      <c r="HKB58" s="186"/>
      <c r="HKC58" s="186"/>
      <c r="HKD58" s="186"/>
      <c r="HKE58" s="186"/>
      <c r="HKF58" s="186"/>
      <c r="HKG58" s="186"/>
      <c r="HKH58" s="186"/>
      <c r="HKI58" s="186"/>
      <c r="HKJ58" s="186"/>
      <c r="HKK58" s="186"/>
      <c r="HKL58" s="186"/>
      <c r="HKM58" s="186"/>
      <c r="HKN58" s="186"/>
      <c r="HKO58" s="186"/>
      <c r="HKP58" s="186"/>
      <c r="HKQ58" s="186"/>
      <c r="HKR58" s="186"/>
      <c r="HKS58" s="186"/>
      <c r="HKT58" s="186"/>
      <c r="HKU58" s="186"/>
      <c r="HKV58" s="186"/>
      <c r="HKW58" s="186"/>
      <c r="HKX58" s="186"/>
      <c r="HKY58" s="186"/>
      <c r="HKZ58" s="186"/>
      <c r="HLA58" s="186"/>
      <c r="HLB58" s="186"/>
      <c r="HLC58" s="186"/>
      <c r="HLD58" s="186"/>
      <c r="HLE58" s="186"/>
      <c r="HLF58" s="186"/>
      <c r="HLG58" s="186"/>
      <c r="HLH58" s="186"/>
      <c r="HLI58" s="186"/>
      <c r="HLJ58" s="186"/>
      <c r="HLK58" s="186"/>
      <c r="HLL58" s="186"/>
      <c r="HLM58" s="186"/>
      <c r="HLN58" s="186"/>
      <c r="HLO58" s="186"/>
      <c r="HLP58" s="186"/>
      <c r="HLQ58" s="186"/>
      <c r="HLR58" s="186"/>
      <c r="HLS58" s="186"/>
      <c r="HLT58" s="186"/>
      <c r="HLU58" s="186"/>
      <c r="HLV58" s="186"/>
      <c r="HLW58" s="186"/>
      <c r="HLX58" s="186"/>
      <c r="HLY58" s="186"/>
      <c r="HLZ58" s="186"/>
      <c r="HMA58" s="186"/>
      <c r="HMB58" s="186"/>
      <c r="HMC58" s="186"/>
      <c r="HMD58" s="186"/>
      <c r="HME58" s="186"/>
      <c r="HMF58" s="186"/>
      <c r="HMG58" s="186"/>
      <c r="HMH58" s="186"/>
      <c r="HMI58" s="186"/>
      <c r="HMJ58" s="186"/>
      <c r="HMK58" s="186"/>
      <c r="HML58" s="186"/>
      <c r="HMM58" s="186"/>
      <c r="HMN58" s="186"/>
      <c r="HMO58" s="186"/>
      <c r="HMP58" s="186"/>
      <c r="HMQ58" s="186"/>
      <c r="HMR58" s="186"/>
      <c r="HMS58" s="186"/>
      <c r="HMT58" s="186"/>
      <c r="HMU58" s="186"/>
      <c r="HMV58" s="186"/>
      <c r="HMW58" s="186"/>
      <c r="HMX58" s="186"/>
      <c r="HMY58" s="186"/>
      <c r="HMZ58" s="186"/>
      <c r="HNA58" s="186"/>
      <c r="HNB58" s="186"/>
      <c r="HNC58" s="186"/>
      <c r="HND58" s="186"/>
      <c r="HNE58" s="186"/>
      <c r="HNF58" s="186"/>
      <c r="HNG58" s="186"/>
      <c r="HNH58" s="186"/>
      <c r="HNI58" s="186"/>
      <c r="HNJ58" s="186"/>
      <c r="HNK58" s="186"/>
      <c r="HNL58" s="186"/>
      <c r="HNM58" s="186"/>
      <c r="HNN58" s="186"/>
      <c r="HNO58" s="186"/>
      <c r="HNP58" s="186"/>
      <c r="HNQ58" s="186"/>
      <c r="HNR58" s="186"/>
      <c r="HNS58" s="186"/>
      <c r="HNT58" s="186"/>
      <c r="HNU58" s="186"/>
      <c r="HNV58" s="186"/>
      <c r="HNW58" s="186"/>
      <c r="HNX58" s="186"/>
      <c r="HNY58" s="186"/>
      <c r="HNZ58" s="186"/>
      <c r="HOA58" s="186"/>
      <c r="HOB58" s="186"/>
      <c r="HOC58" s="186"/>
      <c r="HOD58" s="186"/>
      <c r="HOE58" s="186"/>
      <c r="HOF58" s="186"/>
      <c r="HOG58" s="186"/>
      <c r="HOH58" s="186"/>
      <c r="HOI58" s="186"/>
      <c r="HOJ58" s="186"/>
      <c r="HOK58" s="186"/>
      <c r="HOL58" s="186"/>
      <c r="HOM58" s="186"/>
      <c r="HON58" s="186"/>
      <c r="HOO58" s="186"/>
      <c r="HOP58" s="186"/>
      <c r="HOQ58" s="186"/>
      <c r="HOR58" s="186"/>
      <c r="HOS58" s="186"/>
      <c r="HOT58" s="186"/>
      <c r="HOU58" s="186"/>
      <c r="HOV58" s="186"/>
      <c r="HOW58" s="186"/>
      <c r="HOX58" s="186"/>
      <c r="HOY58" s="186"/>
      <c r="HOZ58" s="186"/>
      <c r="HPA58" s="186"/>
      <c r="HPB58" s="186"/>
      <c r="HPC58" s="186"/>
      <c r="HPD58" s="186"/>
      <c r="HPE58" s="186"/>
      <c r="HPF58" s="186"/>
      <c r="HPG58" s="186"/>
      <c r="HPH58" s="186"/>
      <c r="HPI58" s="186"/>
      <c r="HPJ58" s="186"/>
      <c r="HPK58" s="186"/>
      <c r="HPL58" s="186"/>
      <c r="HPM58" s="186"/>
      <c r="HPN58" s="186"/>
      <c r="HPO58" s="186"/>
      <c r="HPP58" s="186"/>
      <c r="HPQ58" s="186"/>
      <c r="HPR58" s="186"/>
      <c r="HPS58" s="186"/>
      <c r="HPT58" s="186"/>
      <c r="HPU58" s="186"/>
      <c r="HPV58" s="186"/>
      <c r="HPW58" s="186"/>
      <c r="HPX58" s="186"/>
      <c r="HPY58" s="186"/>
      <c r="HPZ58" s="186"/>
      <c r="HQA58" s="186"/>
      <c r="HQB58" s="186"/>
      <c r="HQC58" s="186"/>
      <c r="HQD58" s="186"/>
      <c r="HQE58" s="186"/>
      <c r="HQF58" s="186"/>
      <c r="HQG58" s="186"/>
      <c r="HQH58" s="186"/>
      <c r="HQI58" s="186"/>
      <c r="HQJ58" s="186"/>
      <c r="HQK58" s="186"/>
      <c r="HQL58" s="186"/>
      <c r="HQM58" s="186"/>
      <c r="HQN58" s="186"/>
      <c r="HQO58" s="186"/>
      <c r="HQP58" s="186"/>
      <c r="HQQ58" s="186"/>
      <c r="HQR58" s="186"/>
      <c r="HQS58" s="186"/>
      <c r="HQT58" s="186"/>
      <c r="HQU58" s="186"/>
      <c r="HQV58" s="186"/>
      <c r="HQW58" s="186"/>
      <c r="HQX58" s="186"/>
      <c r="HQY58" s="186"/>
      <c r="HQZ58" s="186"/>
      <c r="HRA58" s="186"/>
      <c r="HRB58" s="186"/>
      <c r="HRC58" s="186"/>
      <c r="HRD58" s="186"/>
      <c r="HRE58" s="186"/>
      <c r="HRF58" s="186"/>
      <c r="HRG58" s="186"/>
      <c r="HRH58" s="186"/>
      <c r="HRI58" s="186"/>
      <c r="HRJ58" s="186"/>
      <c r="HRK58" s="186"/>
      <c r="HRL58" s="186"/>
      <c r="HRM58" s="186"/>
      <c r="HRN58" s="186"/>
      <c r="HRO58" s="186"/>
      <c r="HRP58" s="186"/>
      <c r="HRQ58" s="186"/>
      <c r="HRR58" s="186"/>
      <c r="HRS58" s="186"/>
      <c r="HRT58" s="186"/>
      <c r="HRU58" s="186"/>
      <c r="HRV58" s="186"/>
      <c r="HRW58" s="186"/>
      <c r="HRX58" s="186"/>
      <c r="HRY58" s="186"/>
      <c r="HRZ58" s="186"/>
      <c r="HSA58" s="186"/>
      <c r="HSB58" s="186"/>
      <c r="HSC58" s="186"/>
      <c r="HSD58" s="186"/>
      <c r="HSE58" s="186"/>
      <c r="HSF58" s="186"/>
      <c r="HSG58" s="186"/>
      <c r="HSH58" s="186"/>
      <c r="HSI58" s="186"/>
      <c r="HSJ58" s="186"/>
      <c r="HSK58" s="186"/>
      <c r="HSL58" s="186"/>
      <c r="HSM58" s="186"/>
      <c r="HSN58" s="186"/>
      <c r="HSO58" s="186"/>
      <c r="HSP58" s="186"/>
      <c r="HSQ58" s="186"/>
      <c r="HSR58" s="186"/>
      <c r="HSS58" s="186"/>
      <c r="HST58" s="186"/>
      <c r="HSU58" s="186"/>
      <c r="HSV58" s="186"/>
      <c r="HSW58" s="186"/>
      <c r="HSX58" s="186"/>
      <c r="HSY58" s="186"/>
      <c r="HSZ58" s="186"/>
      <c r="HTA58" s="186"/>
      <c r="HTB58" s="186"/>
      <c r="HTC58" s="186"/>
      <c r="HTD58" s="186"/>
      <c r="HTE58" s="186"/>
      <c r="HTF58" s="186"/>
      <c r="HTG58" s="186"/>
      <c r="HTH58" s="186"/>
      <c r="HTI58" s="186"/>
      <c r="HTJ58" s="186"/>
      <c r="HTK58" s="186"/>
      <c r="HTL58" s="186"/>
      <c r="HTM58" s="186"/>
      <c r="HTN58" s="186"/>
      <c r="HTO58" s="186"/>
      <c r="HTP58" s="186"/>
      <c r="HTQ58" s="186"/>
      <c r="HTR58" s="186"/>
      <c r="HTS58" s="186"/>
      <c r="HTT58" s="186"/>
      <c r="HTU58" s="186"/>
      <c r="HTV58" s="186"/>
      <c r="HTW58" s="186"/>
      <c r="HTX58" s="186"/>
      <c r="HTY58" s="186"/>
      <c r="HTZ58" s="186"/>
      <c r="HUA58" s="186"/>
      <c r="HUB58" s="186"/>
      <c r="HUC58" s="186"/>
      <c r="HUD58" s="186"/>
      <c r="HUE58" s="186"/>
      <c r="HUF58" s="186"/>
      <c r="HUG58" s="186"/>
      <c r="HUH58" s="186"/>
      <c r="HUI58" s="186"/>
      <c r="HUJ58" s="186"/>
      <c r="HUK58" s="186"/>
      <c r="HUL58" s="186"/>
      <c r="HUM58" s="186"/>
      <c r="HUN58" s="186"/>
      <c r="HUO58" s="186"/>
      <c r="HUP58" s="186"/>
      <c r="HUQ58" s="186"/>
      <c r="HUR58" s="186"/>
      <c r="HUS58" s="186"/>
      <c r="HUT58" s="186"/>
      <c r="HUU58" s="186"/>
      <c r="HUV58" s="186"/>
      <c r="HUW58" s="186"/>
      <c r="HUX58" s="186"/>
      <c r="HUY58" s="186"/>
      <c r="HUZ58" s="186"/>
      <c r="HVA58" s="186"/>
      <c r="HVB58" s="186"/>
      <c r="HVC58" s="186"/>
      <c r="HVD58" s="186"/>
      <c r="HVE58" s="186"/>
      <c r="HVF58" s="186"/>
      <c r="HVG58" s="186"/>
      <c r="HVH58" s="186"/>
      <c r="HVI58" s="186"/>
      <c r="HVJ58" s="186"/>
      <c r="HVK58" s="186"/>
      <c r="HVL58" s="186"/>
      <c r="HVM58" s="186"/>
      <c r="HVN58" s="186"/>
      <c r="HVO58" s="186"/>
      <c r="HVP58" s="186"/>
      <c r="HVQ58" s="186"/>
      <c r="HVR58" s="186"/>
      <c r="HVS58" s="186"/>
      <c r="HVT58" s="186"/>
      <c r="HVU58" s="186"/>
      <c r="HVV58" s="186"/>
      <c r="HVW58" s="186"/>
      <c r="HVX58" s="186"/>
      <c r="HVY58" s="186"/>
      <c r="HVZ58" s="186"/>
      <c r="HWA58" s="186"/>
      <c r="HWB58" s="186"/>
      <c r="HWC58" s="186"/>
      <c r="HWD58" s="186"/>
      <c r="HWE58" s="186"/>
      <c r="HWF58" s="186"/>
      <c r="HWG58" s="186"/>
      <c r="HWH58" s="186"/>
      <c r="HWI58" s="186"/>
      <c r="HWJ58" s="186"/>
      <c r="HWK58" s="186"/>
      <c r="HWL58" s="186"/>
      <c r="HWM58" s="186"/>
      <c r="HWN58" s="186"/>
      <c r="HWO58" s="186"/>
      <c r="HWP58" s="186"/>
      <c r="HWQ58" s="186"/>
      <c r="HWR58" s="186"/>
      <c r="HWS58" s="186"/>
      <c r="HWT58" s="186"/>
      <c r="HWU58" s="186"/>
      <c r="HWV58" s="186"/>
      <c r="HWW58" s="186"/>
      <c r="HWX58" s="186"/>
      <c r="HWY58" s="186"/>
      <c r="HWZ58" s="186"/>
      <c r="HXA58" s="186"/>
      <c r="HXB58" s="186"/>
      <c r="HXC58" s="186"/>
      <c r="HXD58" s="186"/>
      <c r="HXE58" s="186"/>
      <c r="HXF58" s="186"/>
      <c r="HXG58" s="186"/>
      <c r="HXH58" s="186"/>
      <c r="HXI58" s="186"/>
      <c r="HXJ58" s="186"/>
      <c r="HXK58" s="186"/>
      <c r="HXL58" s="186"/>
      <c r="HXM58" s="186"/>
      <c r="HXN58" s="186"/>
      <c r="HXO58" s="186"/>
      <c r="HXP58" s="186"/>
      <c r="HXQ58" s="186"/>
      <c r="HXR58" s="186"/>
      <c r="HXS58" s="186"/>
      <c r="HXT58" s="186"/>
      <c r="HXU58" s="186"/>
      <c r="HXV58" s="186"/>
      <c r="HXW58" s="186"/>
      <c r="HXX58" s="186"/>
      <c r="HXY58" s="186"/>
      <c r="HXZ58" s="186"/>
      <c r="HYA58" s="186"/>
      <c r="HYB58" s="186"/>
      <c r="HYC58" s="186"/>
      <c r="HYD58" s="186"/>
      <c r="HYE58" s="186"/>
      <c r="HYF58" s="186"/>
      <c r="HYG58" s="186"/>
      <c r="HYH58" s="186"/>
      <c r="HYI58" s="186"/>
      <c r="HYJ58" s="186"/>
      <c r="HYK58" s="186"/>
      <c r="HYL58" s="186"/>
      <c r="HYM58" s="186"/>
      <c r="HYN58" s="186"/>
      <c r="HYO58" s="186"/>
      <c r="HYP58" s="186"/>
      <c r="HYQ58" s="186"/>
      <c r="HYR58" s="186"/>
      <c r="HYS58" s="186"/>
      <c r="HYT58" s="186"/>
      <c r="HYU58" s="186"/>
      <c r="HYV58" s="186"/>
      <c r="HYW58" s="186"/>
      <c r="HYX58" s="186"/>
      <c r="HYY58" s="186"/>
      <c r="HYZ58" s="186"/>
      <c r="HZA58" s="186"/>
      <c r="HZB58" s="186"/>
      <c r="HZC58" s="186"/>
      <c r="HZD58" s="186"/>
      <c r="HZE58" s="186"/>
      <c r="HZF58" s="186"/>
      <c r="HZG58" s="186"/>
      <c r="HZH58" s="186"/>
      <c r="HZI58" s="186"/>
      <c r="HZJ58" s="186"/>
      <c r="HZK58" s="186"/>
      <c r="HZL58" s="186"/>
      <c r="HZM58" s="186"/>
      <c r="HZN58" s="186"/>
      <c r="HZO58" s="186"/>
      <c r="HZP58" s="186"/>
      <c r="HZQ58" s="186"/>
      <c r="HZR58" s="186"/>
      <c r="HZS58" s="186"/>
      <c r="HZT58" s="186"/>
      <c r="HZU58" s="186"/>
      <c r="HZV58" s="186"/>
      <c r="HZW58" s="186"/>
      <c r="HZX58" s="186"/>
      <c r="HZY58" s="186"/>
      <c r="HZZ58" s="186"/>
      <c r="IAA58" s="186"/>
      <c r="IAB58" s="186"/>
      <c r="IAC58" s="186"/>
      <c r="IAD58" s="186"/>
      <c r="IAE58" s="186"/>
      <c r="IAF58" s="186"/>
      <c r="IAG58" s="186"/>
      <c r="IAH58" s="186"/>
      <c r="IAI58" s="186"/>
      <c r="IAJ58" s="186"/>
      <c r="IAK58" s="186"/>
      <c r="IAL58" s="186"/>
      <c r="IAM58" s="186"/>
      <c r="IAN58" s="186"/>
      <c r="IAO58" s="186"/>
      <c r="IAP58" s="186"/>
      <c r="IAQ58" s="186"/>
      <c r="IAR58" s="186"/>
      <c r="IAS58" s="186"/>
      <c r="IAT58" s="186"/>
      <c r="IAU58" s="186"/>
      <c r="IAV58" s="186"/>
      <c r="IAW58" s="186"/>
      <c r="IAX58" s="186"/>
      <c r="IAY58" s="186"/>
      <c r="IAZ58" s="186"/>
      <c r="IBA58" s="186"/>
      <c r="IBB58" s="186"/>
      <c r="IBC58" s="186"/>
      <c r="IBD58" s="186"/>
      <c r="IBE58" s="186"/>
      <c r="IBF58" s="186"/>
      <c r="IBG58" s="186"/>
      <c r="IBH58" s="186"/>
      <c r="IBI58" s="186"/>
      <c r="IBJ58" s="186"/>
      <c r="IBK58" s="186"/>
      <c r="IBL58" s="186"/>
      <c r="IBM58" s="186"/>
      <c r="IBN58" s="186"/>
      <c r="IBO58" s="186"/>
      <c r="IBP58" s="186"/>
      <c r="IBQ58" s="186"/>
      <c r="IBR58" s="186"/>
      <c r="IBS58" s="186"/>
      <c r="IBT58" s="186"/>
      <c r="IBU58" s="186"/>
      <c r="IBV58" s="186"/>
      <c r="IBW58" s="186"/>
      <c r="IBX58" s="186"/>
      <c r="IBY58" s="186"/>
      <c r="IBZ58" s="186"/>
      <c r="ICA58" s="186"/>
      <c r="ICB58" s="186"/>
      <c r="ICC58" s="186"/>
      <c r="ICD58" s="186"/>
      <c r="ICE58" s="186"/>
      <c r="ICF58" s="186"/>
      <c r="ICG58" s="186"/>
      <c r="ICH58" s="186"/>
      <c r="ICI58" s="186"/>
      <c r="ICJ58" s="186"/>
      <c r="ICK58" s="186"/>
      <c r="ICL58" s="186"/>
      <c r="ICM58" s="186"/>
      <c r="ICN58" s="186"/>
      <c r="ICO58" s="186"/>
      <c r="ICP58" s="186"/>
      <c r="ICQ58" s="186"/>
      <c r="ICR58" s="186"/>
      <c r="ICS58" s="186"/>
      <c r="ICT58" s="186"/>
      <c r="ICU58" s="186"/>
      <c r="ICV58" s="186"/>
      <c r="ICW58" s="186"/>
      <c r="ICX58" s="186"/>
      <c r="ICY58" s="186"/>
      <c r="ICZ58" s="186"/>
      <c r="IDA58" s="186"/>
      <c r="IDB58" s="186"/>
      <c r="IDC58" s="186"/>
      <c r="IDD58" s="186"/>
      <c r="IDE58" s="186"/>
      <c r="IDF58" s="186"/>
      <c r="IDG58" s="186"/>
      <c r="IDH58" s="186"/>
      <c r="IDI58" s="186"/>
      <c r="IDJ58" s="186"/>
      <c r="IDK58" s="186"/>
      <c r="IDL58" s="186"/>
      <c r="IDM58" s="186"/>
      <c r="IDN58" s="186"/>
      <c r="IDO58" s="186"/>
      <c r="IDP58" s="186"/>
      <c r="IDQ58" s="186"/>
      <c r="IDR58" s="186"/>
      <c r="IDS58" s="186"/>
      <c r="IDT58" s="186"/>
      <c r="IDU58" s="186"/>
      <c r="IDV58" s="186"/>
      <c r="IDW58" s="186"/>
      <c r="IDX58" s="186"/>
      <c r="IDY58" s="186"/>
      <c r="IDZ58" s="186"/>
      <c r="IEA58" s="186"/>
      <c r="IEB58" s="186"/>
      <c r="IEC58" s="186"/>
      <c r="IED58" s="186"/>
      <c r="IEE58" s="186"/>
      <c r="IEF58" s="186"/>
      <c r="IEG58" s="186"/>
      <c r="IEH58" s="186"/>
      <c r="IEI58" s="186"/>
      <c r="IEJ58" s="186"/>
      <c r="IEK58" s="186"/>
      <c r="IEL58" s="186"/>
      <c r="IEM58" s="186"/>
      <c r="IEN58" s="186"/>
      <c r="IEO58" s="186"/>
      <c r="IEP58" s="186"/>
      <c r="IEQ58" s="186"/>
      <c r="IER58" s="186"/>
      <c r="IES58" s="186"/>
      <c r="IET58" s="186"/>
      <c r="IEU58" s="186"/>
      <c r="IEV58" s="186"/>
      <c r="IEW58" s="186"/>
      <c r="IEX58" s="186"/>
      <c r="IEY58" s="186"/>
      <c r="IEZ58" s="186"/>
      <c r="IFA58" s="186"/>
      <c r="IFB58" s="186"/>
      <c r="IFC58" s="186"/>
      <c r="IFD58" s="186"/>
      <c r="IFE58" s="186"/>
      <c r="IFF58" s="186"/>
      <c r="IFG58" s="186"/>
      <c r="IFH58" s="186"/>
      <c r="IFI58" s="186"/>
      <c r="IFJ58" s="186"/>
      <c r="IFK58" s="186"/>
      <c r="IFL58" s="186"/>
      <c r="IFM58" s="186"/>
      <c r="IFN58" s="186"/>
      <c r="IFO58" s="186"/>
      <c r="IFP58" s="186"/>
      <c r="IFQ58" s="186"/>
      <c r="IFR58" s="186"/>
      <c r="IFS58" s="186"/>
      <c r="IFT58" s="186"/>
      <c r="IFU58" s="186"/>
      <c r="IFV58" s="186"/>
      <c r="IFW58" s="186"/>
      <c r="IFX58" s="186"/>
      <c r="IFY58" s="186"/>
      <c r="IFZ58" s="186"/>
      <c r="IGA58" s="186"/>
      <c r="IGB58" s="186"/>
      <c r="IGC58" s="186"/>
      <c r="IGD58" s="186"/>
      <c r="IGE58" s="186"/>
      <c r="IGF58" s="186"/>
      <c r="IGG58" s="186"/>
      <c r="IGH58" s="186"/>
      <c r="IGI58" s="186"/>
      <c r="IGJ58" s="186"/>
      <c r="IGK58" s="186"/>
      <c r="IGL58" s="186"/>
      <c r="IGM58" s="186"/>
      <c r="IGN58" s="186"/>
      <c r="IGO58" s="186"/>
      <c r="IGP58" s="186"/>
      <c r="IGQ58" s="186"/>
      <c r="IGR58" s="186"/>
      <c r="IGS58" s="186"/>
      <c r="IGT58" s="186"/>
      <c r="IGU58" s="186"/>
      <c r="IGV58" s="186"/>
      <c r="IGW58" s="186"/>
      <c r="IGX58" s="186"/>
      <c r="IGY58" s="186"/>
      <c r="IGZ58" s="186"/>
      <c r="IHA58" s="186"/>
      <c r="IHB58" s="186"/>
      <c r="IHC58" s="186"/>
      <c r="IHD58" s="186"/>
      <c r="IHE58" s="186"/>
      <c r="IHF58" s="186"/>
      <c r="IHG58" s="186"/>
      <c r="IHH58" s="186"/>
      <c r="IHI58" s="186"/>
      <c r="IHJ58" s="186"/>
      <c r="IHK58" s="186"/>
      <c r="IHL58" s="186"/>
      <c r="IHM58" s="186"/>
      <c r="IHN58" s="186"/>
      <c r="IHO58" s="186"/>
      <c r="IHP58" s="186"/>
      <c r="IHQ58" s="186"/>
      <c r="IHR58" s="186"/>
      <c r="IHS58" s="186"/>
      <c r="IHT58" s="186"/>
      <c r="IHU58" s="186"/>
      <c r="IHV58" s="186"/>
      <c r="IHW58" s="186"/>
      <c r="IHX58" s="186"/>
      <c r="IHY58" s="186"/>
      <c r="IHZ58" s="186"/>
      <c r="IIA58" s="186"/>
      <c r="IIB58" s="186"/>
      <c r="IIC58" s="186"/>
      <c r="IID58" s="186"/>
      <c r="IIE58" s="186"/>
      <c r="IIF58" s="186"/>
      <c r="IIG58" s="186"/>
      <c r="IIH58" s="186"/>
      <c r="III58" s="186"/>
      <c r="IIJ58" s="186"/>
      <c r="IIK58" s="186"/>
      <c r="IIL58" s="186"/>
      <c r="IIM58" s="186"/>
      <c r="IIN58" s="186"/>
      <c r="IIO58" s="186"/>
      <c r="IIP58" s="186"/>
      <c r="IIQ58" s="186"/>
      <c r="IIR58" s="186"/>
      <c r="IIS58" s="186"/>
      <c r="IIT58" s="186"/>
      <c r="IIU58" s="186"/>
      <c r="IIV58" s="186"/>
      <c r="IIW58" s="186"/>
      <c r="IIX58" s="186"/>
      <c r="IIY58" s="186"/>
      <c r="IIZ58" s="186"/>
      <c r="IJA58" s="186"/>
      <c r="IJB58" s="186"/>
      <c r="IJC58" s="186"/>
      <c r="IJD58" s="186"/>
      <c r="IJE58" s="186"/>
      <c r="IJF58" s="186"/>
      <c r="IJG58" s="186"/>
      <c r="IJH58" s="186"/>
      <c r="IJI58" s="186"/>
      <c r="IJJ58" s="186"/>
      <c r="IJK58" s="186"/>
      <c r="IJL58" s="186"/>
      <c r="IJM58" s="186"/>
      <c r="IJN58" s="186"/>
      <c r="IJO58" s="186"/>
      <c r="IJP58" s="186"/>
      <c r="IJQ58" s="186"/>
      <c r="IJR58" s="186"/>
      <c r="IJS58" s="186"/>
      <c r="IJT58" s="186"/>
      <c r="IJU58" s="186"/>
      <c r="IJV58" s="186"/>
      <c r="IJW58" s="186"/>
      <c r="IJX58" s="186"/>
      <c r="IJY58" s="186"/>
      <c r="IJZ58" s="186"/>
      <c r="IKA58" s="186"/>
      <c r="IKB58" s="186"/>
      <c r="IKC58" s="186"/>
      <c r="IKD58" s="186"/>
      <c r="IKE58" s="186"/>
      <c r="IKF58" s="186"/>
      <c r="IKG58" s="186"/>
      <c r="IKH58" s="186"/>
      <c r="IKI58" s="186"/>
      <c r="IKJ58" s="186"/>
      <c r="IKK58" s="186"/>
      <c r="IKL58" s="186"/>
      <c r="IKM58" s="186"/>
      <c r="IKN58" s="186"/>
      <c r="IKO58" s="186"/>
      <c r="IKP58" s="186"/>
      <c r="IKQ58" s="186"/>
      <c r="IKR58" s="186"/>
      <c r="IKS58" s="186"/>
      <c r="IKT58" s="186"/>
      <c r="IKU58" s="186"/>
      <c r="IKV58" s="186"/>
      <c r="IKW58" s="186"/>
      <c r="IKX58" s="186"/>
      <c r="IKY58" s="186"/>
      <c r="IKZ58" s="186"/>
      <c r="ILA58" s="186"/>
      <c r="ILB58" s="186"/>
      <c r="ILC58" s="186"/>
      <c r="ILD58" s="186"/>
      <c r="ILE58" s="186"/>
      <c r="ILF58" s="186"/>
      <c r="ILG58" s="186"/>
      <c r="ILH58" s="186"/>
      <c r="ILI58" s="186"/>
      <c r="ILJ58" s="186"/>
      <c r="ILK58" s="186"/>
      <c r="ILL58" s="186"/>
      <c r="ILM58" s="186"/>
      <c r="ILN58" s="186"/>
      <c r="ILO58" s="186"/>
      <c r="ILP58" s="186"/>
      <c r="ILQ58" s="186"/>
      <c r="ILR58" s="186"/>
      <c r="ILS58" s="186"/>
      <c r="ILT58" s="186"/>
      <c r="ILU58" s="186"/>
      <c r="ILV58" s="186"/>
      <c r="ILW58" s="186"/>
      <c r="ILX58" s="186"/>
      <c r="ILY58" s="186"/>
      <c r="ILZ58" s="186"/>
      <c r="IMA58" s="186"/>
      <c r="IMB58" s="186"/>
      <c r="IMC58" s="186"/>
      <c r="IMD58" s="186"/>
      <c r="IME58" s="186"/>
      <c r="IMF58" s="186"/>
      <c r="IMG58" s="186"/>
      <c r="IMH58" s="186"/>
      <c r="IMI58" s="186"/>
      <c r="IMJ58" s="186"/>
      <c r="IMK58" s="186"/>
      <c r="IML58" s="186"/>
      <c r="IMM58" s="186"/>
      <c r="IMN58" s="186"/>
      <c r="IMO58" s="186"/>
      <c r="IMP58" s="186"/>
      <c r="IMQ58" s="186"/>
      <c r="IMR58" s="186"/>
      <c r="IMS58" s="186"/>
      <c r="IMT58" s="186"/>
      <c r="IMU58" s="186"/>
      <c r="IMV58" s="186"/>
      <c r="IMW58" s="186"/>
      <c r="IMX58" s="186"/>
      <c r="IMY58" s="186"/>
      <c r="IMZ58" s="186"/>
      <c r="INA58" s="186"/>
      <c r="INB58" s="186"/>
      <c r="INC58" s="186"/>
      <c r="IND58" s="186"/>
      <c r="INE58" s="186"/>
      <c r="INF58" s="186"/>
      <c r="ING58" s="186"/>
      <c r="INH58" s="186"/>
      <c r="INI58" s="186"/>
      <c r="INJ58" s="186"/>
      <c r="INK58" s="186"/>
      <c r="INL58" s="186"/>
      <c r="INM58" s="186"/>
      <c r="INN58" s="186"/>
      <c r="INO58" s="186"/>
      <c r="INP58" s="186"/>
      <c r="INQ58" s="186"/>
      <c r="INR58" s="186"/>
      <c r="INS58" s="186"/>
      <c r="INT58" s="186"/>
      <c r="INU58" s="186"/>
      <c r="INV58" s="186"/>
      <c r="INW58" s="186"/>
      <c r="INX58" s="186"/>
      <c r="INY58" s="186"/>
      <c r="INZ58" s="186"/>
      <c r="IOA58" s="186"/>
      <c r="IOB58" s="186"/>
      <c r="IOC58" s="186"/>
      <c r="IOD58" s="186"/>
      <c r="IOE58" s="186"/>
      <c r="IOF58" s="186"/>
      <c r="IOG58" s="186"/>
      <c r="IOH58" s="186"/>
      <c r="IOI58" s="186"/>
      <c r="IOJ58" s="186"/>
      <c r="IOK58" s="186"/>
      <c r="IOL58" s="186"/>
      <c r="IOM58" s="186"/>
      <c r="ION58" s="186"/>
      <c r="IOO58" s="186"/>
      <c r="IOP58" s="186"/>
      <c r="IOQ58" s="186"/>
      <c r="IOR58" s="186"/>
      <c r="IOS58" s="186"/>
      <c r="IOT58" s="186"/>
      <c r="IOU58" s="186"/>
      <c r="IOV58" s="186"/>
      <c r="IOW58" s="186"/>
      <c r="IOX58" s="186"/>
      <c r="IOY58" s="186"/>
      <c r="IOZ58" s="186"/>
      <c r="IPA58" s="186"/>
      <c r="IPB58" s="186"/>
      <c r="IPC58" s="186"/>
      <c r="IPD58" s="186"/>
      <c r="IPE58" s="186"/>
      <c r="IPF58" s="186"/>
      <c r="IPG58" s="186"/>
      <c r="IPH58" s="186"/>
      <c r="IPI58" s="186"/>
      <c r="IPJ58" s="186"/>
      <c r="IPK58" s="186"/>
      <c r="IPL58" s="186"/>
      <c r="IPM58" s="186"/>
      <c r="IPN58" s="186"/>
      <c r="IPO58" s="186"/>
      <c r="IPP58" s="186"/>
      <c r="IPQ58" s="186"/>
      <c r="IPR58" s="186"/>
      <c r="IPS58" s="186"/>
      <c r="IPT58" s="186"/>
      <c r="IPU58" s="186"/>
      <c r="IPV58" s="186"/>
      <c r="IPW58" s="186"/>
      <c r="IPX58" s="186"/>
      <c r="IPY58" s="186"/>
      <c r="IPZ58" s="186"/>
      <c r="IQA58" s="186"/>
      <c r="IQB58" s="186"/>
      <c r="IQC58" s="186"/>
      <c r="IQD58" s="186"/>
      <c r="IQE58" s="186"/>
      <c r="IQF58" s="186"/>
      <c r="IQG58" s="186"/>
      <c r="IQH58" s="186"/>
      <c r="IQI58" s="186"/>
      <c r="IQJ58" s="186"/>
      <c r="IQK58" s="186"/>
      <c r="IQL58" s="186"/>
      <c r="IQM58" s="186"/>
      <c r="IQN58" s="186"/>
      <c r="IQO58" s="186"/>
      <c r="IQP58" s="186"/>
      <c r="IQQ58" s="186"/>
      <c r="IQR58" s="186"/>
      <c r="IQS58" s="186"/>
      <c r="IQT58" s="186"/>
      <c r="IQU58" s="186"/>
      <c r="IQV58" s="186"/>
      <c r="IQW58" s="186"/>
      <c r="IQX58" s="186"/>
      <c r="IQY58" s="186"/>
      <c r="IQZ58" s="186"/>
      <c r="IRA58" s="186"/>
      <c r="IRB58" s="186"/>
      <c r="IRC58" s="186"/>
      <c r="IRD58" s="186"/>
      <c r="IRE58" s="186"/>
      <c r="IRF58" s="186"/>
      <c r="IRG58" s="186"/>
      <c r="IRH58" s="186"/>
      <c r="IRI58" s="186"/>
      <c r="IRJ58" s="186"/>
      <c r="IRK58" s="186"/>
      <c r="IRL58" s="186"/>
      <c r="IRM58" s="186"/>
      <c r="IRN58" s="186"/>
      <c r="IRO58" s="186"/>
      <c r="IRP58" s="186"/>
      <c r="IRQ58" s="186"/>
      <c r="IRR58" s="186"/>
      <c r="IRS58" s="186"/>
      <c r="IRT58" s="186"/>
      <c r="IRU58" s="186"/>
      <c r="IRV58" s="186"/>
      <c r="IRW58" s="186"/>
      <c r="IRX58" s="186"/>
      <c r="IRY58" s="186"/>
      <c r="IRZ58" s="186"/>
      <c r="ISA58" s="186"/>
      <c r="ISB58" s="186"/>
      <c r="ISC58" s="186"/>
      <c r="ISD58" s="186"/>
      <c r="ISE58" s="186"/>
      <c r="ISF58" s="186"/>
      <c r="ISG58" s="186"/>
      <c r="ISH58" s="186"/>
      <c r="ISI58" s="186"/>
      <c r="ISJ58" s="186"/>
      <c r="ISK58" s="186"/>
      <c r="ISL58" s="186"/>
      <c r="ISM58" s="186"/>
      <c r="ISN58" s="186"/>
      <c r="ISO58" s="186"/>
      <c r="ISP58" s="186"/>
      <c r="ISQ58" s="186"/>
      <c r="ISR58" s="186"/>
      <c r="ISS58" s="186"/>
      <c r="IST58" s="186"/>
      <c r="ISU58" s="186"/>
      <c r="ISV58" s="186"/>
      <c r="ISW58" s="186"/>
      <c r="ISX58" s="186"/>
      <c r="ISY58" s="186"/>
      <c r="ISZ58" s="186"/>
      <c r="ITA58" s="186"/>
      <c r="ITB58" s="186"/>
      <c r="ITC58" s="186"/>
      <c r="ITD58" s="186"/>
      <c r="ITE58" s="186"/>
      <c r="ITF58" s="186"/>
      <c r="ITG58" s="186"/>
      <c r="ITH58" s="186"/>
      <c r="ITI58" s="186"/>
      <c r="ITJ58" s="186"/>
      <c r="ITK58" s="186"/>
      <c r="ITL58" s="186"/>
      <c r="ITM58" s="186"/>
      <c r="ITN58" s="186"/>
      <c r="ITO58" s="186"/>
      <c r="ITP58" s="186"/>
      <c r="ITQ58" s="186"/>
      <c r="ITR58" s="186"/>
      <c r="ITS58" s="186"/>
      <c r="ITT58" s="186"/>
      <c r="ITU58" s="186"/>
      <c r="ITV58" s="186"/>
      <c r="ITW58" s="186"/>
      <c r="ITX58" s="186"/>
      <c r="ITY58" s="186"/>
      <c r="ITZ58" s="186"/>
      <c r="IUA58" s="186"/>
      <c r="IUB58" s="186"/>
      <c r="IUC58" s="186"/>
      <c r="IUD58" s="186"/>
      <c r="IUE58" s="186"/>
      <c r="IUF58" s="186"/>
      <c r="IUG58" s="186"/>
      <c r="IUH58" s="186"/>
      <c r="IUI58" s="186"/>
      <c r="IUJ58" s="186"/>
      <c r="IUK58" s="186"/>
      <c r="IUL58" s="186"/>
      <c r="IUM58" s="186"/>
      <c r="IUN58" s="186"/>
      <c r="IUO58" s="186"/>
      <c r="IUP58" s="186"/>
      <c r="IUQ58" s="186"/>
      <c r="IUR58" s="186"/>
      <c r="IUS58" s="186"/>
      <c r="IUT58" s="186"/>
      <c r="IUU58" s="186"/>
      <c r="IUV58" s="186"/>
      <c r="IUW58" s="186"/>
      <c r="IUX58" s="186"/>
      <c r="IUY58" s="186"/>
      <c r="IUZ58" s="186"/>
      <c r="IVA58" s="186"/>
      <c r="IVB58" s="186"/>
      <c r="IVC58" s="186"/>
      <c r="IVD58" s="186"/>
      <c r="IVE58" s="186"/>
      <c r="IVF58" s="186"/>
      <c r="IVG58" s="186"/>
      <c r="IVH58" s="186"/>
      <c r="IVI58" s="186"/>
      <c r="IVJ58" s="186"/>
      <c r="IVK58" s="186"/>
      <c r="IVL58" s="186"/>
      <c r="IVM58" s="186"/>
      <c r="IVN58" s="186"/>
      <c r="IVO58" s="186"/>
      <c r="IVP58" s="186"/>
      <c r="IVQ58" s="186"/>
      <c r="IVR58" s="186"/>
      <c r="IVS58" s="186"/>
      <c r="IVT58" s="186"/>
      <c r="IVU58" s="186"/>
      <c r="IVV58" s="186"/>
      <c r="IVW58" s="186"/>
      <c r="IVX58" s="186"/>
      <c r="IVY58" s="186"/>
      <c r="IVZ58" s="186"/>
      <c r="IWA58" s="186"/>
      <c r="IWB58" s="186"/>
      <c r="IWC58" s="186"/>
      <c r="IWD58" s="186"/>
      <c r="IWE58" s="186"/>
      <c r="IWF58" s="186"/>
      <c r="IWG58" s="186"/>
      <c r="IWH58" s="186"/>
      <c r="IWI58" s="186"/>
      <c r="IWJ58" s="186"/>
      <c r="IWK58" s="186"/>
      <c r="IWL58" s="186"/>
      <c r="IWM58" s="186"/>
      <c r="IWN58" s="186"/>
      <c r="IWO58" s="186"/>
      <c r="IWP58" s="186"/>
      <c r="IWQ58" s="186"/>
      <c r="IWR58" s="186"/>
      <c r="IWS58" s="186"/>
      <c r="IWT58" s="186"/>
      <c r="IWU58" s="186"/>
      <c r="IWV58" s="186"/>
      <c r="IWW58" s="186"/>
      <c r="IWX58" s="186"/>
      <c r="IWY58" s="186"/>
      <c r="IWZ58" s="186"/>
      <c r="IXA58" s="186"/>
      <c r="IXB58" s="186"/>
      <c r="IXC58" s="186"/>
      <c r="IXD58" s="186"/>
      <c r="IXE58" s="186"/>
      <c r="IXF58" s="186"/>
      <c r="IXG58" s="186"/>
      <c r="IXH58" s="186"/>
      <c r="IXI58" s="186"/>
      <c r="IXJ58" s="186"/>
      <c r="IXK58" s="186"/>
      <c r="IXL58" s="186"/>
      <c r="IXM58" s="186"/>
      <c r="IXN58" s="186"/>
      <c r="IXO58" s="186"/>
      <c r="IXP58" s="186"/>
      <c r="IXQ58" s="186"/>
      <c r="IXR58" s="186"/>
      <c r="IXS58" s="186"/>
      <c r="IXT58" s="186"/>
      <c r="IXU58" s="186"/>
      <c r="IXV58" s="186"/>
      <c r="IXW58" s="186"/>
      <c r="IXX58" s="186"/>
      <c r="IXY58" s="186"/>
      <c r="IXZ58" s="186"/>
      <c r="IYA58" s="186"/>
      <c r="IYB58" s="186"/>
      <c r="IYC58" s="186"/>
      <c r="IYD58" s="186"/>
      <c r="IYE58" s="186"/>
      <c r="IYF58" s="186"/>
      <c r="IYG58" s="186"/>
      <c r="IYH58" s="186"/>
      <c r="IYI58" s="186"/>
      <c r="IYJ58" s="186"/>
      <c r="IYK58" s="186"/>
      <c r="IYL58" s="186"/>
      <c r="IYM58" s="186"/>
      <c r="IYN58" s="186"/>
      <c r="IYO58" s="186"/>
      <c r="IYP58" s="186"/>
      <c r="IYQ58" s="186"/>
      <c r="IYR58" s="186"/>
      <c r="IYS58" s="186"/>
      <c r="IYT58" s="186"/>
      <c r="IYU58" s="186"/>
      <c r="IYV58" s="186"/>
      <c r="IYW58" s="186"/>
      <c r="IYX58" s="186"/>
      <c r="IYY58" s="186"/>
      <c r="IYZ58" s="186"/>
      <c r="IZA58" s="186"/>
      <c r="IZB58" s="186"/>
      <c r="IZC58" s="186"/>
      <c r="IZD58" s="186"/>
      <c r="IZE58" s="186"/>
      <c r="IZF58" s="186"/>
      <c r="IZG58" s="186"/>
      <c r="IZH58" s="186"/>
      <c r="IZI58" s="186"/>
      <c r="IZJ58" s="186"/>
      <c r="IZK58" s="186"/>
      <c r="IZL58" s="186"/>
      <c r="IZM58" s="186"/>
      <c r="IZN58" s="186"/>
      <c r="IZO58" s="186"/>
      <c r="IZP58" s="186"/>
      <c r="IZQ58" s="186"/>
      <c r="IZR58" s="186"/>
      <c r="IZS58" s="186"/>
      <c r="IZT58" s="186"/>
      <c r="IZU58" s="186"/>
      <c r="IZV58" s="186"/>
      <c r="IZW58" s="186"/>
      <c r="IZX58" s="186"/>
      <c r="IZY58" s="186"/>
      <c r="IZZ58" s="186"/>
      <c r="JAA58" s="186"/>
      <c r="JAB58" s="186"/>
      <c r="JAC58" s="186"/>
      <c r="JAD58" s="186"/>
      <c r="JAE58" s="186"/>
      <c r="JAF58" s="186"/>
      <c r="JAG58" s="186"/>
      <c r="JAH58" s="186"/>
      <c r="JAI58" s="186"/>
      <c r="JAJ58" s="186"/>
      <c r="JAK58" s="186"/>
      <c r="JAL58" s="186"/>
      <c r="JAM58" s="186"/>
      <c r="JAN58" s="186"/>
      <c r="JAO58" s="186"/>
      <c r="JAP58" s="186"/>
      <c r="JAQ58" s="186"/>
      <c r="JAR58" s="186"/>
      <c r="JAS58" s="186"/>
      <c r="JAT58" s="186"/>
      <c r="JAU58" s="186"/>
      <c r="JAV58" s="186"/>
      <c r="JAW58" s="186"/>
      <c r="JAX58" s="186"/>
      <c r="JAY58" s="186"/>
      <c r="JAZ58" s="186"/>
      <c r="JBA58" s="186"/>
      <c r="JBB58" s="186"/>
      <c r="JBC58" s="186"/>
      <c r="JBD58" s="186"/>
      <c r="JBE58" s="186"/>
      <c r="JBF58" s="186"/>
      <c r="JBG58" s="186"/>
      <c r="JBH58" s="186"/>
      <c r="JBI58" s="186"/>
      <c r="JBJ58" s="186"/>
      <c r="JBK58" s="186"/>
      <c r="JBL58" s="186"/>
      <c r="JBM58" s="186"/>
      <c r="JBN58" s="186"/>
      <c r="JBO58" s="186"/>
      <c r="JBP58" s="186"/>
      <c r="JBQ58" s="186"/>
      <c r="JBR58" s="186"/>
      <c r="JBS58" s="186"/>
      <c r="JBT58" s="186"/>
      <c r="JBU58" s="186"/>
      <c r="JBV58" s="186"/>
      <c r="JBW58" s="186"/>
      <c r="JBX58" s="186"/>
      <c r="JBY58" s="186"/>
      <c r="JBZ58" s="186"/>
      <c r="JCA58" s="186"/>
      <c r="JCB58" s="186"/>
      <c r="JCC58" s="186"/>
      <c r="JCD58" s="186"/>
      <c r="JCE58" s="186"/>
      <c r="JCF58" s="186"/>
      <c r="JCG58" s="186"/>
      <c r="JCH58" s="186"/>
      <c r="JCI58" s="186"/>
      <c r="JCJ58" s="186"/>
      <c r="JCK58" s="186"/>
      <c r="JCL58" s="186"/>
      <c r="JCM58" s="186"/>
      <c r="JCN58" s="186"/>
      <c r="JCO58" s="186"/>
      <c r="JCP58" s="186"/>
      <c r="JCQ58" s="186"/>
      <c r="JCR58" s="186"/>
      <c r="JCS58" s="186"/>
      <c r="JCT58" s="186"/>
      <c r="JCU58" s="186"/>
      <c r="JCV58" s="186"/>
      <c r="JCW58" s="186"/>
      <c r="JCX58" s="186"/>
      <c r="JCY58" s="186"/>
      <c r="JCZ58" s="186"/>
      <c r="JDA58" s="186"/>
      <c r="JDB58" s="186"/>
      <c r="JDC58" s="186"/>
      <c r="JDD58" s="186"/>
      <c r="JDE58" s="186"/>
      <c r="JDF58" s="186"/>
      <c r="JDG58" s="186"/>
      <c r="JDH58" s="186"/>
      <c r="JDI58" s="186"/>
      <c r="JDJ58" s="186"/>
      <c r="JDK58" s="186"/>
      <c r="JDL58" s="186"/>
      <c r="JDM58" s="186"/>
      <c r="JDN58" s="186"/>
      <c r="JDO58" s="186"/>
      <c r="JDP58" s="186"/>
      <c r="JDQ58" s="186"/>
      <c r="JDR58" s="186"/>
      <c r="JDS58" s="186"/>
      <c r="JDT58" s="186"/>
      <c r="JDU58" s="186"/>
      <c r="JDV58" s="186"/>
      <c r="JDW58" s="186"/>
      <c r="JDX58" s="186"/>
      <c r="JDY58" s="186"/>
      <c r="JDZ58" s="186"/>
      <c r="JEA58" s="186"/>
      <c r="JEB58" s="186"/>
      <c r="JEC58" s="186"/>
      <c r="JED58" s="186"/>
      <c r="JEE58" s="186"/>
      <c r="JEF58" s="186"/>
      <c r="JEG58" s="186"/>
      <c r="JEH58" s="186"/>
      <c r="JEI58" s="186"/>
      <c r="JEJ58" s="186"/>
      <c r="JEK58" s="186"/>
      <c r="JEL58" s="186"/>
      <c r="JEM58" s="186"/>
      <c r="JEN58" s="186"/>
      <c r="JEO58" s="186"/>
      <c r="JEP58" s="186"/>
      <c r="JEQ58" s="186"/>
      <c r="JER58" s="186"/>
      <c r="JES58" s="186"/>
      <c r="JET58" s="186"/>
      <c r="JEU58" s="186"/>
      <c r="JEV58" s="186"/>
      <c r="JEW58" s="186"/>
      <c r="JEX58" s="186"/>
      <c r="JEY58" s="186"/>
      <c r="JEZ58" s="186"/>
      <c r="JFA58" s="186"/>
      <c r="JFB58" s="186"/>
      <c r="JFC58" s="186"/>
      <c r="JFD58" s="186"/>
      <c r="JFE58" s="186"/>
      <c r="JFF58" s="186"/>
      <c r="JFG58" s="186"/>
      <c r="JFH58" s="186"/>
      <c r="JFI58" s="186"/>
      <c r="JFJ58" s="186"/>
      <c r="JFK58" s="186"/>
      <c r="JFL58" s="186"/>
      <c r="JFM58" s="186"/>
      <c r="JFN58" s="186"/>
      <c r="JFO58" s="186"/>
      <c r="JFP58" s="186"/>
      <c r="JFQ58" s="186"/>
      <c r="JFR58" s="186"/>
      <c r="JFS58" s="186"/>
      <c r="JFT58" s="186"/>
      <c r="JFU58" s="186"/>
      <c r="JFV58" s="186"/>
      <c r="JFW58" s="186"/>
      <c r="JFX58" s="186"/>
      <c r="JFY58" s="186"/>
      <c r="JFZ58" s="186"/>
      <c r="JGA58" s="186"/>
      <c r="JGB58" s="186"/>
      <c r="JGC58" s="186"/>
      <c r="JGD58" s="186"/>
      <c r="JGE58" s="186"/>
      <c r="JGF58" s="186"/>
      <c r="JGG58" s="186"/>
      <c r="JGH58" s="186"/>
      <c r="JGI58" s="186"/>
      <c r="JGJ58" s="186"/>
      <c r="JGK58" s="186"/>
      <c r="JGL58" s="186"/>
      <c r="JGM58" s="186"/>
      <c r="JGN58" s="186"/>
      <c r="JGO58" s="186"/>
      <c r="JGP58" s="186"/>
      <c r="JGQ58" s="186"/>
      <c r="JGR58" s="186"/>
      <c r="JGS58" s="186"/>
      <c r="JGT58" s="186"/>
      <c r="JGU58" s="186"/>
      <c r="JGV58" s="186"/>
      <c r="JGW58" s="186"/>
      <c r="JGX58" s="186"/>
      <c r="JGY58" s="186"/>
      <c r="JGZ58" s="186"/>
      <c r="JHA58" s="186"/>
      <c r="JHB58" s="186"/>
      <c r="JHC58" s="186"/>
      <c r="JHD58" s="186"/>
      <c r="JHE58" s="186"/>
      <c r="JHF58" s="186"/>
      <c r="JHG58" s="186"/>
      <c r="JHH58" s="186"/>
      <c r="JHI58" s="186"/>
      <c r="JHJ58" s="186"/>
      <c r="JHK58" s="186"/>
      <c r="JHL58" s="186"/>
      <c r="JHM58" s="186"/>
      <c r="JHN58" s="186"/>
      <c r="JHO58" s="186"/>
      <c r="JHP58" s="186"/>
      <c r="JHQ58" s="186"/>
      <c r="JHR58" s="186"/>
      <c r="JHS58" s="186"/>
      <c r="JHT58" s="186"/>
      <c r="JHU58" s="186"/>
      <c r="JHV58" s="186"/>
      <c r="JHW58" s="186"/>
      <c r="JHX58" s="186"/>
      <c r="JHY58" s="186"/>
      <c r="JHZ58" s="186"/>
      <c r="JIA58" s="186"/>
      <c r="JIB58" s="186"/>
      <c r="JIC58" s="186"/>
      <c r="JID58" s="186"/>
      <c r="JIE58" s="186"/>
      <c r="JIF58" s="186"/>
      <c r="JIG58" s="186"/>
      <c r="JIH58" s="186"/>
      <c r="JII58" s="186"/>
      <c r="JIJ58" s="186"/>
      <c r="JIK58" s="186"/>
      <c r="JIL58" s="186"/>
      <c r="JIM58" s="186"/>
      <c r="JIN58" s="186"/>
      <c r="JIO58" s="186"/>
      <c r="JIP58" s="186"/>
      <c r="JIQ58" s="186"/>
      <c r="JIR58" s="186"/>
      <c r="JIS58" s="186"/>
      <c r="JIT58" s="186"/>
      <c r="JIU58" s="186"/>
      <c r="JIV58" s="186"/>
      <c r="JIW58" s="186"/>
      <c r="JIX58" s="186"/>
      <c r="JIY58" s="186"/>
      <c r="JIZ58" s="186"/>
      <c r="JJA58" s="186"/>
      <c r="JJB58" s="186"/>
      <c r="JJC58" s="186"/>
      <c r="JJD58" s="186"/>
      <c r="JJE58" s="186"/>
      <c r="JJF58" s="186"/>
      <c r="JJG58" s="186"/>
      <c r="JJH58" s="186"/>
      <c r="JJI58" s="186"/>
      <c r="JJJ58" s="186"/>
      <c r="JJK58" s="186"/>
      <c r="JJL58" s="186"/>
      <c r="JJM58" s="186"/>
      <c r="JJN58" s="186"/>
      <c r="JJO58" s="186"/>
      <c r="JJP58" s="186"/>
      <c r="JJQ58" s="186"/>
      <c r="JJR58" s="186"/>
      <c r="JJS58" s="186"/>
      <c r="JJT58" s="186"/>
      <c r="JJU58" s="186"/>
      <c r="JJV58" s="186"/>
      <c r="JJW58" s="186"/>
      <c r="JJX58" s="186"/>
      <c r="JJY58" s="186"/>
      <c r="JJZ58" s="186"/>
      <c r="JKA58" s="186"/>
      <c r="JKB58" s="186"/>
      <c r="JKC58" s="186"/>
      <c r="JKD58" s="186"/>
      <c r="JKE58" s="186"/>
      <c r="JKF58" s="186"/>
      <c r="JKG58" s="186"/>
      <c r="JKH58" s="186"/>
      <c r="JKI58" s="186"/>
      <c r="JKJ58" s="186"/>
      <c r="JKK58" s="186"/>
      <c r="JKL58" s="186"/>
      <c r="JKM58" s="186"/>
      <c r="JKN58" s="186"/>
      <c r="JKO58" s="186"/>
      <c r="JKP58" s="186"/>
      <c r="JKQ58" s="186"/>
      <c r="JKR58" s="186"/>
      <c r="JKS58" s="186"/>
      <c r="JKT58" s="186"/>
      <c r="JKU58" s="186"/>
      <c r="JKV58" s="186"/>
      <c r="JKW58" s="186"/>
      <c r="JKX58" s="186"/>
      <c r="JKY58" s="186"/>
      <c r="JKZ58" s="186"/>
      <c r="JLA58" s="186"/>
      <c r="JLB58" s="186"/>
      <c r="JLC58" s="186"/>
      <c r="JLD58" s="186"/>
      <c r="JLE58" s="186"/>
      <c r="JLF58" s="186"/>
      <c r="JLG58" s="186"/>
      <c r="JLH58" s="186"/>
      <c r="JLI58" s="186"/>
      <c r="JLJ58" s="186"/>
      <c r="JLK58" s="186"/>
      <c r="JLL58" s="186"/>
      <c r="JLM58" s="186"/>
      <c r="JLN58" s="186"/>
      <c r="JLO58" s="186"/>
      <c r="JLP58" s="186"/>
      <c r="JLQ58" s="186"/>
      <c r="JLR58" s="186"/>
      <c r="JLS58" s="186"/>
      <c r="JLT58" s="186"/>
      <c r="JLU58" s="186"/>
      <c r="JLV58" s="186"/>
      <c r="JLW58" s="186"/>
      <c r="JLX58" s="186"/>
      <c r="JLY58" s="186"/>
      <c r="JLZ58" s="186"/>
      <c r="JMA58" s="186"/>
      <c r="JMB58" s="186"/>
      <c r="JMC58" s="186"/>
      <c r="JMD58" s="186"/>
      <c r="JME58" s="186"/>
      <c r="JMF58" s="186"/>
      <c r="JMG58" s="186"/>
      <c r="JMH58" s="186"/>
      <c r="JMI58" s="186"/>
      <c r="JMJ58" s="186"/>
      <c r="JMK58" s="186"/>
      <c r="JML58" s="186"/>
      <c r="JMM58" s="186"/>
      <c r="JMN58" s="186"/>
      <c r="JMO58" s="186"/>
      <c r="JMP58" s="186"/>
      <c r="JMQ58" s="186"/>
      <c r="JMR58" s="186"/>
      <c r="JMS58" s="186"/>
      <c r="JMT58" s="186"/>
      <c r="JMU58" s="186"/>
      <c r="JMV58" s="186"/>
      <c r="JMW58" s="186"/>
      <c r="JMX58" s="186"/>
      <c r="JMY58" s="186"/>
      <c r="JMZ58" s="186"/>
      <c r="JNA58" s="186"/>
      <c r="JNB58" s="186"/>
      <c r="JNC58" s="186"/>
      <c r="JND58" s="186"/>
      <c r="JNE58" s="186"/>
      <c r="JNF58" s="186"/>
      <c r="JNG58" s="186"/>
      <c r="JNH58" s="186"/>
      <c r="JNI58" s="186"/>
      <c r="JNJ58" s="186"/>
      <c r="JNK58" s="186"/>
      <c r="JNL58" s="186"/>
      <c r="JNM58" s="186"/>
      <c r="JNN58" s="186"/>
      <c r="JNO58" s="186"/>
      <c r="JNP58" s="186"/>
      <c r="JNQ58" s="186"/>
      <c r="JNR58" s="186"/>
      <c r="JNS58" s="186"/>
      <c r="JNT58" s="186"/>
      <c r="JNU58" s="186"/>
      <c r="JNV58" s="186"/>
      <c r="JNW58" s="186"/>
      <c r="JNX58" s="186"/>
      <c r="JNY58" s="186"/>
      <c r="JNZ58" s="186"/>
      <c r="JOA58" s="186"/>
      <c r="JOB58" s="186"/>
      <c r="JOC58" s="186"/>
      <c r="JOD58" s="186"/>
      <c r="JOE58" s="186"/>
      <c r="JOF58" s="186"/>
      <c r="JOG58" s="186"/>
      <c r="JOH58" s="186"/>
      <c r="JOI58" s="186"/>
      <c r="JOJ58" s="186"/>
      <c r="JOK58" s="186"/>
      <c r="JOL58" s="186"/>
      <c r="JOM58" s="186"/>
      <c r="JON58" s="186"/>
      <c r="JOO58" s="186"/>
      <c r="JOP58" s="186"/>
      <c r="JOQ58" s="186"/>
      <c r="JOR58" s="186"/>
      <c r="JOS58" s="186"/>
      <c r="JOT58" s="186"/>
      <c r="JOU58" s="186"/>
      <c r="JOV58" s="186"/>
      <c r="JOW58" s="186"/>
      <c r="JOX58" s="186"/>
      <c r="JOY58" s="186"/>
      <c r="JOZ58" s="186"/>
      <c r="JPA58" s="186"/>
      <c r="JPB58" s="186"/>
      <c r="JPC58" s="186"/>
      <c r="JPD58" s="186"/>
      <c r="JPE58" s="186"/>
      <c r="JPF58" s="186"/>
      <c r="JPG58" s="186"/>
      <c r="JPH58" s="186"/>
      <c r="JPI58" s="186"/>
      <c r="JPJ58" s="186"/>
      <c r="JPK58" s="186"/>
      <c r="JPL58" s="186"/>
      <c r="JPM58" s="186"/>
      <c r="JPN58" s="186"/>
      <c r="JPO58" s="186"/>
      <c r="JPP58" s="186"/>
      <c r="JPQ58" s="186"/>
      <c r="JPR58" s="186"/>
      <c r="JPS58" s="186"/>
      <c r="JPT58" s="186"/>
      <c r="JPU58" s="186"/>
      <c r="JPV58" s="186"/>
      <c r="JPW58" s="186"/>
      <c r="JPX58" s="186"/>
      <c r="JPY58" s="186"/>
      <c r="JPZ58" s="186"/>
      <c r="JQA58" s="186"/>
      <c r="JQB58" s="186"/>
      <c r="JQC58" s="186"/>
      <c r="JQD58" s="186"/>
      <c r="JQE58" s="186"/>
      <c r="JQF58" s="186"/>
      <c r="JQG58" s="186"/>
      <c r="JQH58" s="186"/>
      <c r="JQI58" s="186"/>
      <c r="JQJ58" s="186"/>
      <c r="JQK58" s="186"/>
      <c r="JQL58" s="186"/>
      <c r="JQM58" s="186"/>
      <c r="JQN58" s="186"/>
      <c r="JQO58" s="186"/>
      <c r="JQP58" s="186"/>
      <c r="JQQ58" s="186"/>
      <c r="JQR58" s="186"/>
      <c r="JQS58" s="186"/>
      <c r="JQT58" s="186"/>
      <c r="JQU58" s="186"/>
      <c r="JQV58" s="186"/>
      <c r="JQW58" s="186"/>
      <c r="JQX58" s="186"/>
      <c r="JQY58" s="186"/>
      <c r="JQZ58" s="186"/>
      <c r="JRA58" s="186"/>
      <c r="JRB58" s="186"/>
      <c r="JRC58" s="186"/>
      <c r="JRD58" s="186"/>
      <c r="JRE58" s="186"/>
      <c r="JRF58" s="186"/>
      <c r="JRG58" s="186"/>
      <c r="JRH58" s="186"/>
      <c r="JRI58" s="186"/>
      <c r="JRJ58" s="186"/>
      <c r="JRK58" s="186"/>
      <c r="JRL58" s="186"/>
      <c r="JRM58" s="186"/>
      <c r="JRN58" s="186"/>
      <c r="JRO58" s="186"/>
      <c r="JRP58" s="186"/>
      <c r="JRQ58" s="186"/>
      <c r="JRR58" s="186"/>
      <c r="JRS58" s="186"/>
      <c r="JRT58" s="186"/>
      <c r="JRU58" s="186"/>
      <c r="JRV58" s="186"/>
      <c r="JRW58" s="186"/>
      <c r="JRX58" s="186"/>
      <c r="JRY58" s="186"/>
      <c r="JRZ58" s="186"/>
      <c r="JSA58" s="186"/>
      <c r="JSB58" s="186"/>
      <c r="JSC58" s="186"/>
      <c r="JSD58" s="186"/>
      <c r="JSE58" s="186"/>
      <c r="JSF58" s="186"/>
      <c r="JSG58" s="186"/>
      <c r="JSH58" s="186"/>
      <c r="JSI58" s="186"/>
      <c r="JSJ58" s="186"/>
      <c r="JSK58" s="186"/>
      <c r="JSL58" s="186"/>
      <c r="JSM58" s="186"/>
      <c r="JSN58" s="186"/>
      <c r="JSO58" s="186"/>
      <c r="JSP58" s="186"/>
      <c r="JSQ58" s="186"/>
      <c r="JSR58" s="186"/>
      <c r="JSS58" s="186"/>
      <c r="JST58" s="186"/>
      <c r="JSU58" s="186"/>
      <c r="JSV58" s="186"/>
      <c r="JSW58" s="186"/>
      <c r="JSX58" s="186"/>
      <c r="JSY58" s="186"/>
      <c r="JSZ58" s="186"/>
      <c r="JTA58" s="186"/>
      <c r="JTB58" s="186"/>
      <c r="JTC58" s="186"/>
      <c r="JTD58" s="186"/>
      <c r="JTE58" s="186"/>
      <c r="JTF58" s="186"/>
      <c r="JTG58" s="186"/>
      <c r="JTH58" s="186"/>
      <c r="JTI58" s="186"/>
      <c r="JTJ58" s="186"/>
      <c r="JTK58" s="186"/>
      <c r="JTL58" s="186"/>
      <c r="JTM58" s="186"/>
      <c r="JTN58" s="186"/>
      <c r="JTO58" s="186"/>
      <c r="JTP58" s="186"/>
      <c r="JTQ58" s="186"/>
      <c r="JTR58" s="186"/>
      <c r="JTS58" s="186"/>
      <c r="JTT58" s="186"/>
      <c r="JTU58" s="186"/>
      <c r="JTV58" s="186"/>
      <c r="JTW58" s="186"/>
      <c r="JTX58" s="186"/>
      <c r="JTY58" s="186"/>
      <c r="JTZ58" s="186"/>
      <c r="JUA58" s="186"/>
      <c r="JUB58" s="186"/>
      <c r="JUC58" s="186"/>
      <c r="JUD58" s="186"/>
      <c r="JUE58" s="186"/>
      <c r="JUF58" s="186"/>
      <c r="JUG58" s="186"/>
      <c r="JUH58" s="186"/>
      <c r="JUI58" s="186"/>
      <c r="JUJ58" s="186"/>
      <c r="JUK58" s="186"/>
      <c r="JUL58" s="186"/>
      <c r="JUM58" s="186"/>
      <c r="JUN58" s="186"/>
      <c r="JUO58" s="186"/>
      <c r="JUP58" s="186"/>
      <c r="JUQ58" s="186"/>
      <c r="JUR58" s="186"/>
      <c r="JUS58" s="186"/>
      <c r="JUT58" s="186"/>
      <c r="JUU58" s="186"/>
      <c r="JUV58" s="186"/>
      <c r="JUW58" s="186"/>
      <c r="JUX58" s="186"/>
      <c r="JUY58" s="186"/>
      <c r="JUZ58" s="186"/>
      <c r="JVA58" s="186"/>
      <c r="JVB58" s="186"/>
      <c r="JVC58" s="186"/>
      <c r="JVD58" s="186"/>
      <c r="JVE58" s="186"/>
      <c r="JVF58" s="186"/>
      <c r="JVG58" s="186"/>
      <c r="JVH58" s="186"/>
      <c r="JVI58" s="186"/>
      <c r="JVJ58" s="186"/>
      <c r="JVK58" s="186"/>
      <c r="JVL58" s="186"/>
      <c r="JVM58" s="186"/>
      <c r="JVN58" s="186"/>
      <c r="JVO58" s="186"/>
      <c r="JVP58" s="186"/>
      <c r="JVQ58" s="186"/>
      <c r="JVR58" s="186"/>
      <c r="JVS58" s="186"/>
      <c r="JVT58" s="186"/>
      <c r="JVU58" s="186"/>
      <c r="JVV58" s="186"/>
      <c r="JVW58" s="186"/>
      <c r="JVX58" s="186"/>
      <c r="JVY58" s="186"/>
      <c r="JVZ58" s="186"/>
      <c r="JWA58" s="186"/>
      <c r="JWB58" s="186"/>
      <c r="JWC58" s="186"/>
      <c r="JWD58" s="186"/>
      <c r="JWE58" s="186"/>
      <c r="JWF58" s="186"/>
      <c r="JWG58" s="186"/>
      <c r="JWH58" s="186"/>
      <c r="JWI58" s="186"/>
      <c r="JWJ58" s="186"/>
      <c r="JWK58" s="186"/>
      <c r="JWL58" s="186"/>
      <c r="JWM58" s="186"/>
      <c r="JWN58" s="186"/>
      <c r="JWO58" s="186"/>
      <c r="JWP58" s="186"/>
      <c r="JWQ58" s="186"/>
      <c r="JWR58" s="186"/>
      <c r="JWS58" s="186"/>
      <c r="JWT58" s="186"/>
      <c r="JWU58" s="186"/>
      <c r="JWV58" s="186"/>
      <c r="JWW58" s="186"/>
      <c r="JWX58" s="186"/>
      <c r="JWY58" s="186"/>
      <c r="JWZ58" s="186"/>
      <c r="JXA58" s="186"/>
      <c r="JXB58" s="186"/>
      <c r="JXC58" s="186"/>
      <c r="JXD58" s="186"/>
      <c r="JXE58" s="186"/>
      <c r="JXF58" s="186"/>
      <c r="JXG58" s="186"/>
      <c r="JXH58" s="186"/>
      <c r="JXI58" s="186"/>
      <c r="JXJ58" s="186"/>
      <c r="JXK58" s="186"/>
      <c r="JXL58" s="186"/>
      <c r="JXM58" s="186"/>
      <c r="JXN58" s="186"/>
      <c r="JXO58" s="186"/>
      <c r="JXP58" s="186"/>
      <c r="JXQ58" s="186"/>
      <c r="JXR58" s="186"/>
      <c r="JXS58" s="186"/>
      <c r="JXT58" s="186"/>
      <c r="JXU58" s="186"/>
      <c r="JXV58" s="186"/>
      <c r="JXW58" s="186"/>
      <c r="JXX58" s="186"/>
      <c r="JXY58" s="186"/>
      <c r="JXZ58" s="186"/>
      <c r="JYA58" s="186"/>
      <c r="JYB58" s="186"/>
      <c r="JYC58" s="186"/>
      <c r="JYD58" s="186"/>
      <c r="JYE58" s="186"/>
      <c r="JYF58" s="186"/>
      <c r="JYG58" s="186"/>
      <c r="JYH58" s="186"/>
      <c r="JYI58" s="186"/>
      <c r="JYJ58" s="186"/>
      <c r="JYK58" s="186"/>
      <c r="JYL58" s="186"/>
      <c r="JYM58" s="186"/>
      <c r="JYN58" s="186"/>
      <c r="JYO58" s="186"/>
      <c r="JYP58" s="186"/>
      <c r="JYQ58" s="186"/>
      <c r="JYR58" s="186"/>
      <c r="JYS58" s="186"/>
      <c r="JYT58" s="186"/>
      <c r="JYU58" s="186"/>
      <c r="JYV58" s="186"/>
      <c r="JYW58" s="186"/>
      <c r="JYX58" s="186"/>
      <c r="JYY58" s="186"/>
      <c r="JYZ58" s="186"/>
      <c r="JZA58" s="186"/>
      <c r="JZB58" s="186"/>
      <c r="JZC58" s="186"/>
      <c r="JZD58" s="186"/>
      <c r="JZE58" s="186"/>
      <c r="JZF58" s="186"/>
      <c r="JZG58" s="186"/>
      <c r="JZH58" s="186"/>
      <c r="JZI58" s="186"/>
      <c r="JZJ58" s="186"/>
      <c r="JZK58" s="186"/>
      <c r="JZL58" s="186"/>
      <c r="JZM58" s="186"/>
      <c r="JZN58" s="186"/>
      <c r="JZO58" s="186"/>
      <c r="JZP58" s="186"/>
      <c r="JZQ58" s="186"/>
      <c r="JZR58" s="186"/>
      <c r="JZS58" s="186"/>
      <c r="JZT58" s="186"/>
      <c r="JZU58" s="186"/>
      <c r="JZV58" s="186"/>
      <c r="JZW58" s="186"/>
      <c r="JZX58" s="186"/>
      <c r="JZY58" s="186"/>
      <c r="JZZ58" s="186"/>
      <c r="KAA58" s="186"/>
      <c r="KAB58" s="186"/>
      <c r="KAC58" s="186"/>
      <c r="KAD58" s="186"/>
      <c r="KAE58" s="186"/>
      <c r="KAF58" s="186"/>
      <c r="KAG58" s="186"/>
      <c r="KAH58" s="186"/>
      <c r="KAI58" s="186"/>
      <c r="KAJ58" s="186"/>
      <c r="KAK58" s="186"/>
      <c r="KAL58" s="186"/>
      <c r="KAM58" s="186"/>
      <c r="KAN58" s="186"/>
      <c r="KAO58" s="186"/>
      <c r="KAP58" s="186"/>
      <c r="KAQ58" s="186"/>
      <c r="KAR58" s="186"/>
      <c r="KAS58" s="186"/>
      <c r="KAT58" s="186"/>
      <c r="KAU58" s="186"/>
      <c r="KAV58" s="186"/>
      <c r="KAW58" s="186"/>
      <c r="KAX58" s="186"/>
      <c r="KAY58" s="186"/>
      <c r="KAZ58" s="186"/>
      <c r="KBA58" s="186"/>
      <c r="KBB58" s="186"/>
      <c r="KBC58" s="186"/>
      <c r="KBD58" s="186"/>
      <c r="KBE58" s="186"/>
      <c r="KBF58" s="186"/>
      <c r="KBG58" s="186"/>
      <c r="KBH58" s="186"/>
      <c r="KBI58" s="186"/>
      <c r="KBJ58" s="186"/>
      <c r="KBK58" s="186"/>
      <c r="KBL58" s="186"/>
      <c r="KBM58" s="186"/>
      <c r="KBN58" s="186"/>
      <c r="KBO58" s="186"/>
      <c r="KBP58" s="186"/>
      <c r="KBQ58" s="186"/>
      <c r="KBR58" s="186"/>
      <c r="KBS58" s="186"/>
      <c r="KBT58" s="186"/>
      <c r="KBU58" s="186"/>
      <c r="KBV58" s="186"/>
      <c r="KBW58" s="186"/>
      <c r="KBX58" s="186"/>
      <c r="KBY58" s="186"/>
      <c r="KBZ58" s="186"/>
      <c r="KCA58" s="186"/>
      <c r="KCB58" s="186"/>
      <c r="KCC58" s="186"/>
      <c r="KCD58" s="186"/>
      <c r="KCE58" s="186"/>
      <c r="KCF58" s="186"/>
      <c r="KCG58" s="186"/>
      <c r="KCH58" s="186"/>
      <c r="KCI58" s="186"/>
      <c r="KCJ58" s="186"/>
      <c r="KCK58" s="186"/>
      <c r="KCL58" s="186"/>
      <c r="KCM58" s="186"/>
      <c r="KCN58" s="186"/>
      <c r="KCO58" s="186"/>
      <c r="KCP58" s="186"/>
      <c r="KCQ58" s="186"/>
      <c r="KCR58" s="186"/>
      <c r="KCS58" s="186"/>
      <c r="KCT58" s="186"/>
      <c r="KCU58" s="186"/>
      <c r="KCV58" s="186"/>
      <c r="KCW58" s="186"/>
      <c r="KCX58" s="186"/>
      <c r="KCY58" s="186"/>
      <c r="KCZ58" s="186"/>
      <c r="KDA58" s="186"/>
      <c r="KDB58" s="186"/>
      <c r="KDC58" s="186"/>
      <c r="KDD58" s="186"/>
      <c r="KDE58" s="186"/>
      <c r="KDF58" s="186"/>
      <c r="KDG58" s="186"/>
      <c r="KDH58" s="186"/>
      <c r="KDI58" s="186"/>
      <c r="KDJ58" s="186"/>
      <c r="KDK58" s="186"/>
      <c r="KDL58" s="186"/>
      <c r="KDM58" s="186"/>
      <c r="KDN58" s="186"/>
      <c r="KDO58" s="186"/>
      <c r="KDP58" s="186"/>
      <c r="KDQ58" s="186"/>
      <c r="KDR58" s="186"/>
      <c r="KDS58" s="186"/>
      <c r="KDT58" s="186"/>
      <c r="KDU58" s="186"/>
      <c r="KDV58" s="186"/>
      <c r="KDW58" s="186"/>
      <c r="KDX58" s="186"/>
      <c r="KDY58" s="186"/>
      <c r="KDZ58" s="186"/>
      <c r="KEA58" s="186"/>
      <c r="KEB58" s="186"/>
      <c r="KEC58" s="186"/>
      <c r="KED58" s="186"/>
      <c r="KEE58" s="186"/>
      <c r="KEF58" s="186"/>
      <c r="KEG58" s="186"/>
      <c r="KEH58" s="186"/>
      <c r="KEI58" s="186"/>
      <c r="KEJ58" s="186"/>
      <c r="KEK58" s="186"/>
      <c r="KEL58" s="186"/>
      <c r="KEM58" s="186"/>
      <c r="KEN58" s="186"/>
      <c r="KEO58" s="186"/>
      <c r="KEP58" s="186"/>
      <c r="KEQ58" s="186"/>
      <c r="KER58" s="186"/>
      <c r="KES58" s="186"/>
      <c r="KET58" s="186"/>
      <c r="KEU58" s="186"/>
      <c r="KEV58" s="186"/>
      <c r="KEW58" s="186"/>
      <c r="KEX58" s="186"/>
      <c r="KEY58" s="186"/>
      <c r="KEZ58" s="186"/>
      <c r="KFA58" s="186"/>
      <c r="KFB58" s="186"/>
      <c r="KFC58" s="186"/>
      <c r="KFD58" s="186"/>
      <c r="KFE58" s="186"/>
      <c r="KFF58" s="186"/>
      <c r="KFG58" s="186"/>
      <c r="KFH58" s="186"/>
      <c r="KFI58" s="186"/>
      <c r="KFJ58" s="186"/>
      <c r="KFK58" s="186"/>
      <c r="KFL58" s="186"/>
      <c r="KFM58" s="186"/>
      <c r="KFN58" s="186"/>
      <c r="KFO58" s="186"/>
      <c r="KFP58" s="186"/>
      <c r="KFQ58" s="186"/>
      <c r="KFR58" s="186"/>
      <c r="KFS58" s="186"/>
      <c r="KFT58" s="186"/>
      <c r="KFU58" s="186"/>
      <c r="KFV58" s="186"/>
      <c r="KFW58" s="186"/>
      <c r="KFX58" s="186"/>
      <c r="KFY58" s="186"/>
      <c r="KFZ58" s="186"/>
      <c r="KGA58" s="186"/>
      <c r="KGB58" s="186"/>
      <c r="KGC58" s="186"/>
      <c r="KGD58" s="186"/>
      <c r="KGE58" s="186"/>
      <c r="KGF58" s="186"/>
      <c r="KGG58" s="186"/>
      <c r="KGH58" s="186"/>
      <c r="KGI58" s="186"/>
      <c r="KGJ58" s="186"/>
      <c r="KGK58" s="186"/>
      <c r="KGL58" s="186"/>
      <c r="KGM58" s="186"/>
      <c r="KGN58" s="186"/>
      <c r="KGO58" s="186"/>
      <c r="KGP58" s="186"/>
      <c r="KGQ58" s="186"/>
      <c r="KGR58" s="186"/>
      <c r="KGS58" s="186"/>
      <c r="KGT58" s="186"/>
      <c r="KGU58" s="186"/>
      <c r="KGV58" s="186"/>
      <c r="KGW58" s="186"/>
      <c r="KGX58" s="186"/>
      <c r="KGY58" s="186"/>
      <c r="KGZ58" s="186"/>
      <c r="KHA58" s="186"/>
      <c r="KHB58" s="186"/>
      <c r="KHC58" s="186"/>
      <c r="KHD58" s="186"/>
      <c r="KHE58" s="186"/>
      <c r="KHF58" s="186"/>
      <c r="KHG58" s="186"/>
      <c r="KHH58" s="186"/>
      <c r="KHI58" s="186"/>
      <c r="KHJ58" s="186"/>
      <c r="KHK58" s="186"/>
      <c r="KHL58" s="186"/>
      <c r="KHM58" s="186"/>
      <c r="KHN58" s="186"/>
      <c r="KHO58" s="186"/>
      <c r="KHP58" s="186"/>
      <c r="KHQ58" s="186"/>
      <c r="KHR58" s="186"/>
      <c r="KHS58" s="186"/>
      <c r="KHT58" s="186"/>
      <c r="KHU58" s="186"/>
      <c r="KHV58" s="186"/>
      <c r="KHW58" s="186"/>
      <c r="KHX58" s="186"/>
      <c r="KHY58" s="186"/>
      <c r="KHZ58" s="186"/>
      <c r="KIA58" s="186"/>
      <c r="KIB58" s="186"/>
      <c r="KIC58" s="186"/>
      <c r="KID58" s="186"/>
      <c r="KIE58" s="186"/>
      <c r="KIF58" s="186"/>
      <c r="KIG58" s="186"/>
      <c r="KIH58" s="186"/>
      <c r="KII58" s="186"/>
      <c r="KIJ58" s="186"/>
      <c r="KIK58" s="186"/>
      <c r="KIL58" s="186"/>
      <c r="KIM58" s="186"/>
      <c r="KIN58" s="186"/>
      <c r="KIO58" s="186"/>
      <c r="KIP58" s="186"/>
      <c r="KIQ58" s="186"/>
      <c r="KIR58" s="186"/>
      <c r="KIS58" s="186"/>
      <c r="KIT58" s="186"/>
      <c r="KIU58" s="186"/>
      <c r="KIV58" s="186"/>
      <c r="KIW58" s="186"/>
      <c r="KIX58" s="186"/>
      <c r="KIY58" s="186"/>
      <c r="KIZ58" s="186"/>
      <c r="KJA58" s="186"/>
      <c r="KJB58" s="186"/>
      <c r="KJC58" s="186"/>
      <c r="KJD58" s="186"/>
      <c r="KJE58" s="186"/>
      <c r="KJF58" s="186"/>
      <c r="KJG58" s="186"/>
      <c r="KJH58" s="186"/>
      <c r="KJI58" s="186"/>
      <c r="KJJ58" s="186"/>
      <c r="KJK58" s="186"/>
      <c r="KJL58" s="186"/>
      <c r="KJM58" s="186"/>
      <c r="KJN58" s="186"/>
      <c r="KJO58" s="186"/>
      <c r="KJP58" s="186"/>
      <c r="KJQ58" s="186"/>
      <c r="KJR58" s="186"/>
      <c r="KJS58" s="186"/>
      <c r="KJT58" s="186"/>
      <c r="KJU58" s="186"/>
      <c r="KJV58" s="186"/>
      <c r="KJW58" s="186"/>
      <c r="KJX58" s="186"/>
      <c r="KJY58" s="186"/>
      <c r="KJZ58" s="186"/>
      <c r="KKA58" s="186"/>
      <c r="KKB58" s="186"/>
      <c r="KKC58" s="186"/>
      <c r="KKD58" s="186"/>
      <c r="KKE58" s="186"/>
      <c r="KKF58" s="186"/>
      <c r="KKG58" s="186"/>
      <c r="KKH58" s="186"/>
      <c r="KKI58" s="186"/>
      <c r="KKJ58" s="186"/>
      <c r="KKK58" s="186"/>
      <c r="KKL58" s="186"/>
      <c r="KKM58" s="186"/>
      <c r="KKN58" s="186"/>
      <c r="KKO58" s="186"/>
      <c r="KKP58" s="186"/>
      <c r="KKQ58" s="186"/>
      <c r="KKR58" s="186"/>
      <c r="KKS58" s="186"/>
      <c r="KKT58" s="186"/>
      <c r="KKU58" s="186"/>
      <c r="KKV58" s="186"/>
      <c r="KKW58" s="186"/>
      <c r="KKX58" s="186"/>
      <c r="KKY58" s="186"/>
      <c r="KKZ58" s="186"/>
      <c r="KLA58" s="186"/>
      <c r="KLB58" s="186"/>
      <c r="KLC58" s="186"/>
      <c r="KLD58" s="186"/>
      <c r="KLE58" s="186"/>
      <c r="KLF58" s="186"/>
      <c r="KLG58" s="186"/>
      <c r="KLH58" s="186"/>
      <c r="KLI58" s="186"/>
      <c r="KLJ58" s="186"/>
      <c r="KLK58" s="186"/>
      <c r="KLL58" s="186"/>
      <c r="KLM58" s="186"/>
      <c r="KLN58" s="186"/>
      <c r="KLO58" s="186"/>
      <c r="KLP58" s="186"/>
      <c r="KLQ58" s="186"/>
      <c r="KLR58" s="186"/>
      <c r="KLS58" s="186"/>
      <c r="KLT58" s="186"/>
      <c r="KLU58" s="186"/>
      <c r="KLV58" s="186"/>
      <c r="KLW58" s="186"/>
      <c r="KLX58" s="186"/>
      <c r="KLY58" s="186"/>
      <c r="KLZ58" s="186"/>
      <c r="KMA58" s="186"/>
      <c r="KMB58" s="186"/>
      <c r="KMC58" s="186"/>
      <c r="KMD58" s="186"/>
      <c r="KME58" s="186"/>
      <c r="KMF58" s="186"/>
      <c r="KMG58" s="186"/>
      <c r="KMH58" s="186"/>
      <c r="KMI58" s="186"/>
      <c r="KMJ58" s="186"/>
      <c r="KMK58" s="186"/>
      <c r="KML58" s="186"/>
      <c r="KMM58" s="186"/>
      <c r="KMN58" s="186"/>
      <c r="KMO58" s="186"/>
      <c r="KMP58" s="186"/>
      <c r="KMQ58" s="186"/>
      <c r="KMR58" s="186"/>
      <c r="KMS58" s="186"/>
      <c r="KMT58" s="186"/>
      <c r="KMU58" s="186"/>
      <c r="KMV58" s="186"/>
      <c r="KMW58" s="186"/>
      <c r="KMX58" s="186"/>
      <c r="KMY58" s="186"/>
      <c r="KMZ58" s="186"/>
      <c r="KNA58" s="186"/>
      <c r="KNB58" s="186"/>
      <c r="KNC58" s="186"/>
      <c r="KND58" s="186"/>
      <c r="KNE58" s="186"/>
      <c r="KNF58" s="186"/>
      <c r="KNG58" s="186"/>
      <c r="KNH58" s="186"/>
      <c r="KNI58" s="186"/>
      <c r="KNJ58" s="186"/>
      <c r="KNK58" s="186"/>
      <c r="KNL58" s="186"/>
      <c r="KNM58" s="186"/>
      <c r="KNN58" s="186"/>
      <c r="KNO58" s="186"/>
      <c r="KNP58" s="186"/>
      <c r="KNQ58" s="186"/>
      <c r="KNR58" s="186"/>
      <c r="KNS58" s="186"/>
      <c r="KNT58" s="186"/>
      <c r="KNU58" s="186"/>
      <c r="KNV58" s="186"/>
      <c r="KNW58" s="186"/>
      <c r="KNX58" s="186"/>
      <c r="KNY58" s="186"/>
      <c r="KNZ58" s="186"/>
      <c r="KOA58" s="186"/>
      <c r="KOB58" s="186"/>
      <c r="KOC58" s="186"/>
      <c r="KOD58" s="186"/>
      <c r="KOE58" s="186"/>
      <c r="KOF58" s="186"/>
      <c r="KOG58" s="186"/>
      <c r="KOH58" s="186"/>
      <c r="KOI58" s="186"/>
      <c r="KOJ58" s="186"/>
      <c r="KOK58" s="186"/>
      <c r="KOL58" s="186"/>
      <c r="KOM58" s="186"/>
      <c r="KON58" s="186"/>
      <c r="KOO58" s="186"/>
      <c r="KOP58" s="186"/>
      <c r="KOQ58" s="186"/>
      <c r="KOR58" s="186"/>
      <c r="KOS58" s="186"/>
      <c r="KOT58" s="186"/>
      <c r="KOU58" s="186"/>
      <c r="KOV58" s="186"/>
      <c r="KOW58" s="186"/>
      <c r="KOX58" s="186"/>
      <c r="KOY58" s="186"/>
      <c r="KOZ58" s="186"/>
      <c r="KPA58" s="186"/>
      <c r="KPB58" s="186"/>
      <c r="KPC58" s="186"/>
      <c r="KPD58" s="186"/>
      <c r="KPE58" s="186"/>
      <c r="KPF58" s="186"/>
      <c r="KPG58" s="186"/>
      <c r="KPH58" s="186"/>
      <c r="KPI58" s="186"/>
      <c r="KPJ58" s="186"/>
      <c r="KPK58" s="186"/>
      <c r="KPL58" s="186"/>
      <c r="KPM58" s="186"/>
      <c r="KPN58" s="186"/>
      <c r="KPO58" s="186"/>
      <c r="KPP58" s="186"/>
      <c r="KPQ58" s="186"/>
      <c r="KPR58" s="186"/>
      <c r="KPS58" s="186"/>
      <c r="KPT58" s="186"/>
      <c r="KPU58" s="186"/>
      <c r="KPV58" s="186"/>
      <c r="KPW58" s="186"/>
      <c r="KPX58" s="186"/>
      <c r="KPY58" s="186"/>
      <c r="KPZ58" s="186"/>
      <c r="KQA58" s="186"/>
      <c r="KQB58" s="186"/>
      <c r="KQC58" s="186"/>
      <c r="KQD58" s="186"/>
      <c r="KQE58" s="186"/>
      <c r="KQF58" s="186"/>
      <c r="KQG58" s="186"/>
      <c r="KQH58" s="186"/>
      <c r="KQI58" s="186"/>
      <c r="KQJ58" s="186"/>
      <c r="KQK58" s="186"/>
      <c r="KQL58" s="186"/>
      <c r="KQM58" s="186"/>
      <c r="KQN58" s="186"/>
      <c r="KQO58" s="186"/>
      <c r="KQP58" s="186"/>
      <c r="KQQ58" s="186"/>
      <c r="KQR58" s="186"/>
      <c r="KQS58" s="186"/>
      <c r="KQT58" s="186"/>
      <c r="KQU58" s="186"/>
      <c r="KQV58" s="186"/>
      <c r="KQW58" s="186"/>
      <c r="KQX58" s="186"/>
      <c r="KQY58" s="186"/>
      <c r="KQZ58" s="186"/>
      <c r="KRA58" s="186"/>
      <c r="KRB58" s="186"/>
      <c r="KRC58" s="186"/>
      <c r="KRD58" s="186"/>
      <c r="KRE58" s="186"/>
      <c r="KRF58" s="186"/>
      <c r="KRG58" s="186"/>
      <c r="KRH58" s="186"/>
      <c r="KRI58" s="186"/>
      <c r="KRJ58" s="186"/>
      <c r="KRK58" s="186"/>
      <c r="KRL58" s="186"/>
      <c r="KRM58" s="186"/>
      <c r="KRN58" s="186"/>
      <c r="KRO58" s="186"/>
      <c r="KRP58" s="186"/>
      <c r="KRQ58" s="186"/>
      <c r="KRR58" s="186"/>
      <c r="KRS58" s="186"/>
      <c r="KRT58" s="186"/>
      <c r="KRU58" s="186"/>
      <c r="KRV58" s="186"/>
      <c r="KRW58" s="186"/>
      <c r="KRX58" s="186"/>
      <c r="KRY58" s="186"/>
      <c r="KRZ58" s="186"/>
      <c r="KSA58" s="186"/>
      <c r="KSB58" s="186"/>
      <c r="KSC58" s="186"/>
      <c r="KSD58" s="186"/>
      <c r="KSE58" s="186"/>
      <c r="KSF58" s="186"/>
      <c r="KSG58" s="186"/>
      <c r="KSH58" s="186"/>
      <c r="KSI58" s="186"/>
      <c r="KSJ58" s="186"/>
      <c r="KSK58" s="186"/>
      <c r="KSL58" s="186"/>
      <c r="KSM58" s="186"/>
      <c r="KSN58" s="186"/>
      <c r="KSO58" s="186"/>
      <c r="KSP58" s="186"/>
      <c r="KSQ58" s="186"/>
      <c r="KSR58" s="186"/>
      <c r="KSS58" s="186"/>
      <c r="KST58" s="186"/>
      <c r="KSU58" s="186"/>
      <c r="KSV58" s="186"/>
      <c r="KSW58" s="186"/>
      <c r="KSX58" s="186"/>
      <c r="KSY58" s="186"/>
      <c r="KSZ58" s="186"/>
      <c r="KTA58" s="186"/>
      <c r="KTB58" s="186"/>
      <c r="KTC58" s="186"/>
      <c r="KTD58" s="186"/>
      <c r="KTE58" s="186"/>
      <c r="KTF58" s="186"/>
      <c r="KTG58" s="186"/>
      <c r="KTH58" s="186"/>
      <c r="KTI58" s="186"/>
      <c r="KTJ58" s="186"/>
      <c r="KTK58" s="186"/>
      <c r="KTL58" s="186"/>
      <c r="KTM58" s="186"/>
      <c r="KTN58" s="186"/>
      <c r="KTO58" s="186"/>
      <c r="KTP58" s="186"/>
      <c r="KTQ58" s="186"/>
      <c r="KTR58" s="186"/>
      <c r="KTS58" s="186"/>
      <c r="KTT58" s="186"/>
      <c r="KTU58" s="186"/>
      <c r="KTV58" s="186"/>
      <c r="KTW58" s="186"/>
      <c r="KTX58" s="186"/>
      <c r="KTY58" s="186"/>
      <c r="KTZ58" s="186"/>
      <c r="KUA58" s="186"/>
      <c r="KUB58" s="186"/>
      <c r="KUC58" s="186"/>
      <c r="KUD58" s="186"/>
      <c r="KUE58" s="186"/>
      <c r="KUF58" s="186"/>
      <c r="KUG58" s="186"/>
      <c r="KUH58" s="186"/>
      <c r="KUI58" s="186"/>
      <c r="KUJ58" s="186"/>
      <c r="KUK58" s="186"/>
      <c r="KUL58" s="186"/>
      <c r="KUM58" s="186"/>
      <c r="KUN58" s="186"/>
      <c r="KUO58" s="186"/>
      <c r="KUP58" s="186"/>
      <c r="KUQ58" s="186"/>
      <c r="KUR58" s="186"/>
      <c r="KUS58" s="186"/>
      <c r="KUT58" s="186"/>
      <c r="KUU58" s="186"/>
      <c r="KUV58" s="186"/>
      <c r="KUW58" s="186"/>
      <c r="KUX58" s="186"/>
      <c r="KUY58" s="186"/>
      <c r="KUZ58" s="186"/>
      <c r="KVA58" s="186"/>
      <c r="KVB58" s="186"/>
      <c r="KVC58" s="186"/>
      <c r="KVD58" s="186"/>
      <c r="KVE58" s="186"/>
      <c r="KVF58" s="186"/>
      <c r="KVG58" s="186"/>
      <c r="KVH58" s="186"/>
      <c r="KVI58" s="186"/>
      <c r="KVJ58" s="186"/>
      <c r="KVK58" s="186"/>
      <c r="KVL58" s="186"/>
      <c r="KVM58" s="186"/>
      <c r="KVN58" s="186"/>
      <c r="KVO58" s="186"/>
      <c r="KVP58" s="186"/>
      <c r="KVQ58" s="186"/>
      <c r="KVR58" s="186"/>
      <c r="KVS58" s="186"/>
      <c r="KVT58" s="186"/>
      <c r="KVU58" s="186"/>
      <c r="KVV58" s="186"/>
      <c r="KVW58" s="186"/>
      <c r="KVX58" s="186"/>
      <c r="KVY58" s="186"/>
      <c r="KVZ58" s="186"/>
      <c r="KWA58" s="186"/>
      <c r="KWB58" s="186"/>
      <c r="KWC58" s="186"/>
      <c r="KWD58" s="186"/>
      <c r="KWE58" s="186"/>
      <c r="KWF58" s="186"/>
      <c r="KWG58" s="186"/>
      <c r="KWH58" s="186"/>
      <c r="KWI58" s="186"/>
      <c r="KWJ58" s="186"/>
      <c r="KWK58" s="186"/>
      <c r="KWL58" s="186"/>
      <c r="KWM58" s="186"/>
      <c r="KWN58" s="186"/>
      <c r="KWO58" s="186"/>
      <c r="KWP58" s="186"/>
      <c r="KWQ58" s="186"/>
      <c r="KWR58" s="186"/>
      <c r="KWS58" s="186"/>
      <c r="KWT58" s="186"/>
      <c r="KWU58" s="186"/>
      <c r="KWV58" s="186"/>
      <c r="KWW58" s="186"/>
      <c r="KWX58" s="186"/>
      <c r="KWY58" s="186"/>
      <c r="KWZ58" s="186"/>
      <c r="KXA58" s="186"/>
      <c r="KXB58" s="186"/>
      <c r="KXC58" s="186"/>
      <c r="KXD58" s="186"/>
      <c r="KXE58" s="186"/>
      <c r="KXF58" s="186"/>
      <c r="KXG58" s="186"/>
      <c r="KXH58" s="186"/>
      <c r="KXI58" s="186"/>
      <c r="KXJ58" s="186"/>
      <c r="KXK58" s="186"/>
      <c r="KXL58" s="186"/>
      <c r="KXM58" s="186"/>
      <c r="KXN58" s="186"/>
      <c r="KXO58" s="186"/>
      <c r="KXP58" s="186"/>
      <c r="KXQ58" s="186"/>
      <c r="KXR58" s="186"/>
      <c r="KXS58" s="186"/>
      <c r="KXT58" s="186"/>
      <c r="KXU58" s="186"/>
      <c r="KXV58" s="186"/>
      <c r="KXW58" s="186"/>
      <c r="KXX58" s="186"/>
      <c r="KXY58" s="186"/>
      <c r="KXZ58" s="186"/>
      <c r="KYA58" s="186"/>
      <c r="KYB58" s="186"/>
      <c r="KYC58" s="186"/>
      <c r="KYD58" s="186"/>
      <c r="KYE58" s="186"/>
      <c r="KYF58" s="186"/>
      <c r="KYG58" s="186"/>
      <c r="KYH58" s="186"/>
      <c r="KYI58" s="186"/>
      <c r="KYJ58" s="186"/>
      <c r="KYK58" s="186"/>
      <c r="KYL58" s="186"/>
      <c r="KYM58" s="186"/>
      <c r="KYN58" s="186"/>
      <c r="KYO58" s="186"/>
      <c r="KYP58" s="186"/>
      <c r="KYQ58" s="186"/>
      <c r="KYR58" s="186"/>
      <c r="KYS58" s="186"/>
      <c r="KYT58" s="186"/>
      <c r="KYU58" s="186"/>
      <c r="KYV58" s="186"/>
      <c r="KYW58" s="186"/>
      <c r="KYX58" s="186"/>
      <c r="KYY58" s="186"/>
      <c r="KYZ58" s="186"/>
      <c r="KZA58" s="186"/>
      <c r="KZB58" s="186"/>
      <c r="KZC58" s="186"/>
      <c r="KZD58" s="186"/>
      <c r="KZE58" s="186"/>
      <c r="KZF58" s="186"/>
      <c r="KZG58" s="186"/>
      <c r="KZH58" s="186"/>
      <c r="KZI58" s="186"/>
      <c r="KZJ58" s="186"/>
      <c r="KZK58" s="186"/>
      <c r="KZL58" s="186"/>
      <c r="KZM58" s="186"/>
      <c r="KZN58" s="186"/>
      <c r="KZO58" s="186"/>
      <c r="KZP58" s="186"/>
      <c r="KZQ58" s="186"/>
      <c r="KZR58" s="186"/>
      <c r="KZS58" s="186"/>
      <c r="KZT58" s="186"/>
      <c r="KZU58" s="186"/>
      <c r="KZV58" s="186"/>
      <c r="KZW58" s="186"/>
      <c r="KZX58" s="186"/>
      <c r="KZY58" s="186"/>
      <c r="KZZ58" s="186"/>
      <c r="LAA58" s="186"/>
      <c r="LAB58" s="186"/>
      <c r="LAC58" s="186"/>
      <c r="LAD58" s="186"/>
      <c r="LAE58" s="186"/>
      <c r="LAF58" s="186"/>
      <c r="LAG58" s="186"/>
      <c r="LAH58" s="186"/>
      <c r="LAI58" s="186"/>
      <c r="LAJ58" s="186"/>
      <c r="LAK58" s="186"/>
      <c r="LAL58" s="186"/>
      <c r="LAM58" s="186"/>
      <c r="LAN58" s="186"/>
      <c r="LAO58" s="186"/>
      <c r="LAP58" s="186"/>
      <c r="LAQ58" s="186"/>
      <c r="LAR58" s="186"/>
      <c r="LAS58" s="186"/>
      <c r="LAT58" s="186"/>
      <c r="LAU58" s="186"/>
      <c r="LAV58" s="186"/>
      <c r="LAW58" s="186"/>
      <c r="LAX58" s="186"/>
      <c r="LAY58" s="186"/>
      <c r="LAZ58" s="186"/>
      <c r="LBA58" s="186"/>
      <c r="LBB58" s="186"/>
      <c r="LBC58" s="186"/>
      <c r="LBD58" s="186"/>
      <c r="LBE58" s="186"/>
      <c r="LBF58" s="186"/>
      <c r="LBG58" s="186"/>
      <c r="LBH58" s="186"/>
      <c r="LBI58" s="186"/>
      <c r="LBJ58" s="186"/>
      <c r="LBK58" s="186"/>
      <c r="LBL58" s="186"/>
      <c r="LBM58" s="186"/>
      <c r="LBN58" s="186"/>
      <c r="LBO58" s="186"/>
      <c r="LBP58" s="186"/>
      <c r="LBQ58" s="186"/>
      <c r="LBR58" s="186"/>
      <c r="LBS58" s="186"/>
      <c r="LBT58" s="186"/>
      <c r="LBU58" s="186"/>
      <c r="LBV58" s="186"/>
      <c r="LBW58" s="186"/>
      <c r="LBX58" s="186"/>
      <c r="LBY58" s="186"/>
      <c r="LBZ58" s="186"/>
      <c r="LCA58" s="186"/>
      <c r="LCB58" s="186"/>
      <c r="LCC58" s="186"/>
      <c r="LCD58" s="186"/>
      <c r="LCE58" s="186"/>
      <c r="LCF58" s="186"/>
      <c r="LCG58" s="186"/>
      <c r="LCH58" s="186"/>
      <c r="LCI58" s="186"/>
      <c r="LCJ58" s="186"/>
      <c r="LCK58" s="186"/>
      <c r="LCL58" s="186"/>
      <c r="LCM58" s="186"/>
      <c r="LCN58" s="186"/>
      <c r="LCO58" s="186"/>
      <c r="LCP58" s="186"/>
      <c r="LCQ58" s="186"/>
      <c r="LCR58" s="186"/>
      <c r="LCS58" s="186"/>
      <c r="LCT58" s="186"/>
      <c r="LCU58" s="186"/>
      <c r="LCV58" s="186"/>
      <c r="LCW58" s="186"/>
      <c r="LCX58" s="186"/>
      <c r="LCY58" s="186"/>
      <c r="LCZ58" s="186"/>
      <c r="LDA58" s="186"/>
      <c r="LDB58" s="186"/>
      <c r="LDC58" s="186"/>
      <c r="LDD58" s="186"/>
      <c r="LDE58" s="186"/>
      <c r="LDF58" s="186"/>
      <c r="LDG58" s="186"/>
      <c r="LDH58" s="186"/>
      <c r="LDI58" s="186"/>
      <c r="LDJ58" s="186"/>
      <c r="LDK58" s="186"/>
      <c r="LDL58" s="186"/>
      <c r="LDM58" s="186"/>
      <c r="LDN58" s="186"/>
      <c r="LDO58" s="186"/>
      <c r="LDP58" s="186"/>
      <c r="LDQ58" s="186"/>
      <c r="LDR58" s="186"/>
      <c r="LDS58" s="186"/>
      <c r="LDT58" s="186"/>
      <c r="LDU58" s="186"/>
      <c r="LDV58" s="186"/>
      <c r="LDW58" s="186"/>
      <c r="LDX58" s="186"/>
      <c r="LDY58" s="186"/>
      <c r="LDZ58" s="186"/>
      <c r="LEA58" s="186"/>
      <c r="LEB58" s="186"/>
      <c r="LEC58" s="186"/>
      <c r="LED58" s="186"/>
      <c r="LEE58" s="186"/>
      <c r="LEF58" s="186"/>
      <c r="LEG58" s="186"/>
      <c r="LEH58" s="186"/>
      <c r="LEI58" s="186"/>
      <c r="LEJ58" s="186"/>
      <c r="LEK58" s="186"/>
      <c r="LEL58" s="186"/>
      <c r="LEM58" s="186"/>
      <c r="LEN58" s="186"/>
      <c r="LEO58" s="186"/>
      <c r="LEP58" s="186"/>
      <c r="LEQ58" s="186"/>
      <c r="LER58" s="186"/>
      <c r="LES58" s="186"/>
      <c r="LET58" s="186"/>
      <c r="LEU58" s="186"/>
      <c r="LEV58" s="186"/>
      <c r="LEW58" s="186"/>
      <c r="LEX58" s="186"/>
      <c r="LEY58" s="186"/>
      <c r="LEZ58" s="186"/>
      <c r="LFA58" s="186"/>
      <c r="LFB58" s="186"/>
      <c r="LFC58" s="186"/>
      <c r="LFD58" s="186"/>
      <c r="LFE58" s="186"/>
      <c r="LFF58" s="186"/>
      <c r="LFG58" s="186"/>
      <c r="LFH58" s="186"/>
      <c r="LFI58" s="186"/>
      <c r="LFJ58" s="186"/>
      <c r="LFK58" s="186"/>
      <c r="LFL58" s="186"/>
      <c r="LFM58" s="186"/>
      <c r="LFN58" s="186"/>
      <c r="LFO58" s="186"/>
      <c r="LFP58" s="186"/>
      <c r="LFQ58" s="186"/>
      <c r="LFR58" s="186"/>
      <c r="LFS58" s="186"/>
      <c r="LFT58" s="186"/>
      <c r="LFU58" s="186"/>
      <c r="LFV58" s="186"/>
      <c r="LFW58" s="186"/>
      <c r="LFX58" s="186"/>
      <c r="LFY58" s="186"/>
      <c r="LFZ58" s="186"/>
      <c r="LGA58" s="186"/>
      <c r="LGB58" s="186"/>
      <c r="LGC58" s="186"/>
      <c r="LGD58" s="186"/>
      <c r="LGE58" s="186"/>
      <c r="LGF58" s="186"/>
      <c r="LGG58" s="186"/>
      <c r="LGH58" s="186"/>
      <c r="LGI58" s="186"/>
      <c r="LGJ58" s="186"/>
      <c r="LGK58" s="186"/>
      <c r="LGL58" s="186"/>
      <c r="LGM58" s="186"/>
      <c r="LGN58" s="186"/>
      <c r="LGO58" s="186"/>
      <c r="LGP58" s="186"/>
      <c r="LGQ58" s="186"/>
      <c r="LGR58" s="186"/>
      <c r="LGS58" s="186"/>
      <c r="LGT58" s="186"/>
      <c r="LGU58" s="186"/>
      <c r="LGV58" s="186"/>
      <c r="LGW58" s="186"/>
      <c r="LGX58" s="186"/>
      <c r="LGY58" s="186"/>
      <c r="LGZ58" s="186"/>
      <c r="LHA58" s="186"/>
      <c r="LHB58" s="186"/>
      <c r="LHC58" s="186"/>
      <c r="LHD58" s="186"/>
      <c r="LHE58" s="186"/>
      <c r="LHF58" s="186"/>
      <c r="LHG58" s="186"/>
      <c r="LHH58" s="186"/>
      <c r="LHI58" s="186"/>
      <c r="LHJ58" s="186"/>
      <c r="LHK58" s="186"/>
      <c r="LHL58" s="186"/>
      <c r="LHM58" s="186"/>
      <c r="LHN58" s="186"/>
      <c r="LHO58" s="186"/>
      <c r="LHP58" s="186"/>
      <c r="LHQ58" s="186"/>
      <c r="LHR58" s="186"/>
      <c r="LHS58" s="186"/>
      <c r="LHT58" s="186"/>
      <c r="LHU58" s="186"/>
      <c r="LHV58" s="186"/>
      <c r="LHW58" s="186"/>
      <c r="LHX58" s="186"/>
      <c r="LHY58" s="186"/>
      <c r="LHZ58" s="186"/>
      <c r="LIA58" s="186"/>
      <c r="LIB58" s="186"/>
      <c r="LIC58" s="186"/>
      <c r="LID58" s="186"/>
      <c r="LIE58" s="186"/>
      <c r="LIF58" s="186"/>
      <c r="LIG58" s="186"/>
      <c r="LIH58" s="186"/>
      <c r="LII58" s="186"/>
      <c r="LIJ58" s="186"/>
      <c r="LIK58" s="186"/>
      <c r="LIL58" s="186"/>
      <c r="LIM58" s="186"/>
      <c r="LIN58" s="186"/>
      <c r="LIO58" s="186"/>
      <c r="LIP58" s="186"/>
      <c r="LIQ58" s="186"/>
      <c r="LIR58" s="186"/>
      <c r="LIS58" s="186"/>
      <c r="LIT58" s="186"/>
      <c r="LIU58" s="186"/>
      <c r="LIV58" s="186"/>
      <c r="LIW58" s="186"/>
      <c r="LIX58" s="186"/>
      <c r="LIY58" s="186"/>
      <c r="LIZ58" s="186"/>
      <c r="LJA58" s="186"/>
      <c r="LJB58" s="186"/>
      <c r="LJC58" s="186"/>
      <c r="LJD58" s="186"/>
      <c r="LJE58" s="186"/>
      <c r="LJF58" s="186"/>
      <c r="LJG58" s="186"/>
      <c r="LJH58" s="186"/>
      <c r="LJI58" s="186"/>
      <c r="LJJ58" s="186"/>
      <c r="LJK58" s="186"/>
      <c r="LJL58" s="186"/>
      <c r="LJM58" s="186"/>
      <c r="LJN58" s="186"/>
      <c r="LJO58" s="186"/>
      <c r="LJP58" s="186"/>
      <c r="LJQ58" s="186"/>
      <c r="LJR58" s="186"/>
      <c r="LJS58" s="186"/>
      <c r="LJT58" s="186"/>
      <c r="LJU58" s="186"/>
      <c r="LJV58" s="186"/>
      <c r="LJW58" s="186"/>
      <c r="LJX58" s="186"/>
      <c r="LJY58" s="186"/>
      <c r="LJZ58" s="186"/>
      <c r="LKA58" s="186"/>
      <c r="LKB58" s="186"/>
      <c r="LKC58" s="186"/>
      <c r="LKD58" s="186"/>
      <c r="LKE58" s="186"/>
      <c r="LKF58" s="186"/>
      <c r="LKG58" s="186"/>
      <c r="LKH58" s="186"/>
      <c r="LKI58" s="186"/>
      <c r="LKJ58" s="186"/>
      <c r="LKK58" s="186"/>
      <c r="LKL58" s="186"/>
      <c r="LKM58" s="186"/>
      <c r="LKN58" s="186"/>
      <c r="LKO58" s="186"/>
      <c r="LKP58" s="186"/>
      <c r="LKQ58" s="186"/>
      <c r="LKR58" s="186"/>
      <c r="LKS58" s="186"/>
      <c r="LKT58" s="186"/>
      <c r="LKU58" s="186"/>
      <c r="LKV58" s="186"/>
      <c r="LKW58" s="186"/>
      <c r="LKX58" s="186"/>
      <c r="LKY58" s="186"/>
      <c r="LKZ58" s="186"/>
      <c r="LLA58" s="186"/>
      <c r="LLB58" s="186"/>
      <c r="LLC58" s="186"/>
      <c r="LLD58" s="186"/>
      <c r="LLE58" s="186"/>
      <c r="LLF58" s="186"/>
      <c r="LLG58" s="186"/>
      <c r="LLH58" s="186"/>
      <c r="LLI58" s="186"/>
      <c r="LLJ58" s="186"/>
      <c r="LLK58" s="186"/>
      <c r="LLL58" s="186"/>
      <c r="LLM58" s="186"/>
      <c r="LLN58" s="186"/>
      <c r="LLO58" s="186"/>
      <c r="LLP58" s="186"/>
      <c r="LLQ58" s="186"/>
      <c r="LLR58" s="186"/>
      <c r="LLS58" s="186"/>
      <c r="LLT58" s="186"/>
      <c r="LLU58" s="186"/>
      <c r="LLV58" s="186"/>
      <c r="LLW58" s="186"/>
      <c r="LLX58" s="186"/>
      <c r="LLY58" s="186"/>
      <c r="LLZ58" s="186"/>
      <c r="LMA58" s="186"/>
      <c r="LMB58" s="186"/>
      <c r="LMC58" s="186"/>
      <c r="LMD58" s="186"/>
      <c r="LME58" s="186"/>
      <c r="LMF58" s="186"/>
      <c r="LMG58" s="186"/>
      <c r="LMH58" s="186"/>
      <c r="LMI58" s="186"/>
      <c r="LMJ58" s="186"/>
      <c r="LMK58" s="186"/>
      <c r="LML58" s="186"/>
      <c r="LMM58" s="186"/>
      <c r="LMN58" s="186"/>
      <c r="LMO58" s="186"/>
      <c r="LMP58" s="186"/>
      <c r="LMQ58" s="186"/>
      <c r="LMR58" s="186"/>
      <c r="LMS58" s="186"/>
      <c r="LMT58" s="186"/>
      <c r="LMU58" s="186"/>
      <c r="LMV58" s="186"/>
      <c r="LMW58" s="186"/>
      <c r="LMX58" s="186"/>
      <c r="LMY58" s="186"/>
      <c r="LMZ58" s="186"/>
      <c r="LNA58" s="186"/>
      <c r="LNB58" s="186"/>
      <c r="LNC58" s="186"/>
      <c r="LND58" s="186"/>
      <c r="LNE58" s="186"/>
      <c r="LNF58" s="186"/>
      <c r="LNG58" s="186"/>
      <c r="LNH58" s="186"/>
      <c r="LNI58" s="186"/>
      <c r="LNJ58" s="186"/>
      <c r="LNK58" s="186"/>
      <c r="LNL58" s="186"/>
      <c r="LNM58" s="186"/>
      <c r="LNN58" s="186"/>
      <c r="LNO58" s="186"/>
      <c r="LNP58" s="186"/>
      <c r="LNQ58" s="186"/>
      <c r="LNR58" s="186"/>
      <c r="LNS58" s="186"/>
      <c r="LNT58" s="186"/>
      <c r="LNU58" s="186"/>
      <c r="LNV58" s="186"/>
      <c r="LNW58" s="186"/>
      <c r="LNX58" s="186"/>
      <c r="LNY58" s="186"/>
      <c r="LNZ58" s="186"/>
      <c r="LOA58" s="186"/>
      <c r="LOB58" s="186"/>
      <c r="LOC58" s="186"/>
      <c r="LOD58" s="186"/>
      <c r="LOE58" s="186"/>
      <c r="LOF58" s="186"/>
      <c r="LOG58" s="186"/>
      <c r="LOH58" s="186"/>
      <c r="LOI58" s="186"/>
      <c r="LOJ58" s="186"/>
      <c r="LOK58" s="186"/>
      <c r="LOL58" s="186"/>
      <c r="LOM58" s="186"/>
      <c r="LON58" s="186"/>
      <c r="LOO58" s="186"/>
      <c r="LOP58" s="186"/>
      <c r="LOQ58" s="186"/>
      <c r="LOR58" s="186"/>
      <c r="LOS58" s="186"/>
      <c r="LOT58" s="186"/>
      <c r="LOU58" s="186"/>
      <c r="LOV58" s="186"/>
      <c r="LOW58" s="186"/>
      <c r="LOX58" s="186"/>
      <c r="LOY58" s="186"/>
      <c r="LOZ58" s="186"/>
      <c r="LPA58" s="186"/>
      <c r="LPB58" s="186"/>
      <c r="LPC58" s="186"/>
      <c r="LPD58" s="186"/>
      <c r="LPE58" s="186"/>
      <c r="LPF58" s="186"/>
      <c r="LPG58" s="186"/>
      <c r="LPH58" s="186"/>
      <c r="LPI58" s="186"/>
      <c r="LPJ58" s="186"/>
      <c r="LPK58" s="186"/>
      <c r="LPL58" s="186"/>
      <c r="LPM58" s="186"/>
      <c r="LPN58" s="186"/>
      <c r="LPO58" s="186"/>
      <c r="LPP58" s="186"/>
      <c r="LPQ58" s="186"/>
      <c r="LPR58" s="186"/>
      <c r="LPS58" s="186"/>
      <c r="LPT58" s="186"/>
      <c r="LPU58" s="186"/>
      <c r="LPV58" s="186"/>
      <c r="LPW58" s="186"/>
      <c r="LPX58" s="186"/>
      <c r="LPY58" s="186"/>
      <c r="LPZ58" s="186"/>
      <c r="LQA58" s="186"/>
      <c r="LQB58" s="186"/>
      <c r="LQC58" s="186"/>
      <c r="LQD58" s="186"/>
      <c r="LQE58" s="186"/>
      <c r="LQF58" s="186"/>
      <c r="LQG58" s="186"/>
      <c r="LQH58" s="186"/>
      <c r="LQI58" s="186"/>
      <c r="LQJ58" s="186"/>
      <c r="LQK58" s="186"/>
      <c r="LQL58" s="186"/>
      <c r="LQM58" s="186"/>
      <c r="LQN58" s="186"/>
      <c r="LQO58" s="186"/>
      <c r="LQP58" s="186"/>
      <c r="LQQ58" s="186"/>
      <c r="LQR58" s="186"/>
      <c r="LQS58" s="186"/>
      <c r="LQT58" s="186"/>
      <c r="LQU58" s="186"/>
      <c r="LQV58" s="186"/>
      <c r="LQW58" s="186"/>
      <c r="LQX58" s="186"/>
      <c r="LQY58" s="186"/>
      <c r="LQZ58" s="186"/>
      <c r="LRA58" s="186"/>
      <c r="LRB58" s="186"/>
      <c r="LRC58" s="186"/>
      <c r="LRD58" s="186"/>
      <c r="LRE58" s="186"/>
      <c r="LRF58" s="186"/>
      <c r="LRG58" s="186"/>
      <c r="LRH58" s="186"/>
      <c r="LRI58" s="186"/>
      <c r="LRJ58" s="186"/>
      <c r="LRK58" s="186"/>
      <c r="LRL58" s="186"/>
      <c r="LRM58" s="186"/>
      <c r="LRN58" s="186"/>
      <c r="LRO58" s="186"/>
      <c r="LRP58" s="186"/>
      <c r="LRQ58" s="186"/>
      <c r="LRR58" s="186"/>
      <c r="LRS58" s="186"/>
      <c r="LRT58" s="186"/>
      <c r="LRU58" s="186"/>
      <c r="LRV58" s="186"/>
      <c r="LRW58" s="186"/>
      <c r="LRX58" s="186"/>
      <c r="LRY58" s="186"/>
      <c r="LRZ58" s="186"/>
      <c r="LSA58" s="186"/>
      <c r="LSB58" s="186"/>
      <c r="LSC58" s="186"/>
      <c r="LSD58" s="186"/>
      <c r="LSE58" s="186"/>
      <c r="LSF58" s="186"/>
      <c r="LSG58" s="186"/>
      <c r="LSH58" s="186"/>
      <c r="LSI58" s="186"/>
      <c r="LSJ58" s="186"/>
      <c r="LSK58" s="186"/>
      <c r="LSL58" s="186"/>
      <c r="LSM58" s="186"/>
      <c r="LSN58" s="186"/>
      <c r="LSO58" s="186"/>
      <c r="LSP58" s="186"/>
      <c r="LSQ58" s="186"/>
      <c r="LSR58" s="186"/>
      <c r="LSS58" s="186"/>
      <c r="LST58" s="186"/>
      <c r="LSU58" s="186"/>
      <c r="LSV58" s="186"/>
      <c r="LSW58" s="186"/>
      <c r="LSX58" s="186"/>
      <c r="LSY58" s="186"/>
      <c r="LSZ58" s="186"/>
      <c r="LTA58" s="186"/>
      <c r="LTB58" s="186"/>
      <c r="LTC58" s="186"/>
      <c r="LTD58" s="186"/>
      <c r="LTE58" s="186"/>
      <c r="LTF58" s="186"/>
      <c r="LTG58" s="186"/>
      <c r="LTH58" s="186"/>
      <c r="LTI58" s="186"/>
      <c r="LTJ58" s="186"/>
      <c r="LTK58" s="186"/>
      <c r="LTL58" s="186"/>
      <c r="LTM58" s="186"/>
      <c r="LTN58" s="186"/>
      <c r="LTO58" s="186"/>
      <c r="LTP58" s="186"/>
      <c r="LTQ58" s="186"/>
      <c r="LTR58" s="186"/>
      <c r="LTS58" s="186"/>
      <c r="LTT58" s="186"/>
      <c r="LTU58" s="186"/>
      <c r="LTV58" s="186"/>
      <c r="LTW58" s="186"/>
      <c r="LTX58" s="186"/>
      <c r="LTY58" s="186"/>
      <c r="LTZ58" s="186"/>
      <c r="LUA58" s="186"/>
      <c r="LUB58" s="186"/>
      <c r="LUC58" s="186"/>
      <c r="LUD58" s="186"/>
      <c r="LUE58" s="186"/>
      <c r="LUF58" s="186"/>
      <c r="LUG58" s="186"/>
      <c r="LUH58" s="186"/>
      <c r="LUI58" s="186"/>
      <c r="LUJ58" s="186"/>
      <c r="LUK58" s="186"/>
      <c r="LUL58" s="186"/>
      <c r="LUM58" s="186"/>
      <c r="LUN58" s="186"/>
      <c r="LUO58" s="186"/>
      <c r="LUP58" s="186"/>
      <c r="LUQ58" s="186"/>
      <c r="LUR58" s="186"/>
      <c r="LUS58" s="186"/>
      <c r="LUT58" s="186"/>
      <c r="LUU58" s="186"/>
      <c r="LUV58" s="186"/>
      <c r="LUW58" s="186"/>
      <c r="LUX58" s="186"/>
      <c r="LUY58" s="186"/>
      <c r="LUZ58" s="186"/>
      <c r="LVA58" s="186"/>
      <c r="LVB58" s="186"/>
      <c r="LVC58" s="186"/>
      <c r="LVD58" s="186"/>
      <c r="LVE58" s="186"/>
      <c r="LVF58" s="186"/>
      <c r="LVG58" s="186"/>
      <c r="LVH58" s="186"/>
      <c r="LVI58" s="186"/>
      <c r="LVJ58" s="186"/>
      <c r="LVK58" s="186"/>
      <c r="LVL58" s="186"/>
      <c r="LVM58" s="186"/>
      <c r="LVN58" s="186"/>
      <c r="LVO58" s="186"/>
      <c r="LVP58" s="186"/>
      <c r="LVQ58" s="186"/>
      <c r="LVR58" s="186"/>
      <c r="LVS58" s="186"/>
      <c r="LVT58" s="186"/>
      <c r="LVU58" s="186"/>
      <c r="LVV58" s="186"/>
      <c r="LVW58" s="186"/>
      <c r="LVX58" s="186"/>
      <c r="LVY58" s="186"/>
      <c r="LVZ58" s="186"/>
      <c r="LWA58" s="186"/>
      <c r="LWB58" s="186"/>
      <c r="LWC58" s="186"/>
      <c r="LWD58" s="186"/>
      <c r="LWE58" s="186"/>
      <c r="LWF58" s="186"/>
      <c r="LWG58" s="186"/>
      <c r="LWH58" s="186"/>
      <c r="LWI58" s="186"/>
      <c r="LWJ58" s="186"/>
      <c r="LWK58" s="186"/>
      <c r="LWL58" s="186"/>
      <c r="LWM58" s="186"/>
      <c r="LWN58" s="186"/>
      <c r="LWO58" s="186"/>
      <c r="LWP58" s="186"/>
      <c r="LWQ58" s="186"/>
      <c r="LWR58" s="186"/>
      <c r="LWS58" s="186"/>
      <c r="LWT58" s="186"/>
      <c r="LWU58" s="186"/>
      <c r="LWV58" s="186"/>
      <c r="LWW58" s="186"/>
      <c r="LWX58" s="186"/>
      <c r="LWY58" s="186"/>
      <c r="LWZ58" s="186"/>
      <c r="LXA58" s="186"/>
      <c r="LXB58" s="186"/>
      <c r="LXC58" s="186"/>
      <c r="LXD58" s="186"/>
      <c r="LXE58" s="186"/>
      <c r="LXF58" s="186"/>
      <c r="LXG58" s="186"/>
      <c r="LXH58" s="186"/>
      <c r="LXI58" s="186"/>
      <c r="LXJ58" s="186"/>
      <c r="LXK58" s="186"/>
      <c r="LXL58" s="186"/>
      <c r="LXM58" s="186"/>
      <c r="LXN58" s="186"/>
      <c r="LXO58" s="186"/>
      <c r="LXP58" s="186"/>
      <c r="LXQ58" s="186"/>
      <c r="LXR58" s="186"/>
      <c r="LXS58" s="186"/>
      <c r="LXT58" s="186"/>
      <c r="LXU58" s="186"/>
      <c r="LXV58" s="186"/>
      <c r="LXW58" s="186"/>
      <c r="LXX58" s="186"/>
      <c r="LXY58" s="186"/>
      <c r="LXZ58" s="186"/>
      <c r="LYA58" s="186"/>
      <c r="LYB58" s="186"/>
      <c r="LYC58" s="186"/>
      <c r="LYD58" s="186"/>
      <c r="LYE58" s="186"/>
      <c r="LYF58" s="186"/>
      <c r="LYG58" s="186"/>
      <c r="LYH58" s="186"/>
      <c r="LYI58" s="186"/>
      <c r="LYJ58" s="186"/>
      <c r="LYK58" s="186"/>
      <c r="LYL58" s="186"/>
      <c r="LYM58" s="186"/>
      <c r="LYN58" s="186"/>
      <c r="LYO58" s="186"/>
      <c r="LYP58" s="186"/>
      <c r="LYQ58" s="186"/>
      <c r="LYR58" s="186"/>
      <c r="LYS58" s="186"/>
      <c r="LYT58" s="186"/>
      <c r="LYU58" s="186"/>
      <c r="LYV58" s="186"/>
      <c r="LYW58" s="186"/>
      <c r="LYX58" s="186"/>
      <c r="LYY58" s="186"/>
      <c r="LYZ58" s="186"/>
      <c r="LZA58" s="186"/>
      <c r="LZB58" s="186"/>
      <c r="LZC58" s="186"/>
      <c r="LZD58" s="186"/>
      <c r="LZE58" s="186"/>
      <c r="LZF58" s="186"/>
      <c r="LZG58" s="186"/>
      <c r="LZH58" s="186"/>
      <c r="LZI58" s="186"/>
      <c r="LZJ58" s="186"/>
      <c r="LZK58" s="186"/>
      <c r="LZL58" s="186"/>
      <c r="LZM58" s="186"/>
      <c r="LZN58" s="186"/>
      <c r="LZO58" s="186"/>
      <c r="LZP58" s="186"/>
      <c r="LZQ58" s="186"/>
      <c r="LZR58" s="186"/>
      <c r="LZS58" s="186"/>
      <c r="LZT58" s="186"/>
      <c r="LZU58" s="186"/>
      <c r="LZV58" s="186"/>
      <c r="LZW58" s="186"/>
      <c r="LZX58" s="186"/>
      <c r="LZY58" s="186"/>
      <c r="LZZ58" s="186"/>
      <c r="MAA58" s="186"/>
      <c r="MAB58" s="186"/>
      <c r="MAC58" s="186"/>
      <c r="MAD58" s="186"/>
      <c r="MAE58" s="186"/>
      <c r="MAF58" s="186"/>
      <c r="MAG58" s="186"/>
      <c r="MAH58" s="186"/>
      <c r="MAI58" s="186"/>
      <c r="MAJ58" s="186"/>
      <c r="MAK58" s="186"/>
      <c r="MAL58" s="186"/>
      <c r="MAM58" s="186"/>
      <c r="MAN58" s="186"/>
      <c r="MAO58" s="186"/>
      <c r="MAP58" s="186"/>
      <c r="MAQ58" s="186"/>
      <c r="MAR58" s="186"/>
      <c r="MAS58" s="186"/>
      <c r="MAT58" s="186"/>
      <c r="MAU58" s="186"/>
      <c r="MAV58" s="186"/>
      <c r="MAW58" s="186"/>
      <c r="MAX58" s="186"/>
      <c r="MAY58" s="186"/>
      <c r="MAZ58" s="186"/>
      <c r="MBA58" s="186"/>
      <c r="MBB58" s="186"/>
      <c r="MBC58" s="186"/>
      <c r="MBD58" s="186"/>
      <c r="MBE58" s="186"/>
      <c r="MBF58" s="186"/>
      <c r="MBG58" s="186"/>
      <c r="MBH58" s="186"/>
      <c r="MBI58" s="186"/>
      <c r="MBJ58" s="186"/>
      <c r="MBK58" s="186"/>
      <c r="MBL58" s="186"/>
      <c r="MBM58" s="186"/>
      <c r="MBN58" s="186"/>
      <c r="MBO58" s="186"/>
      <c r="MBP58" s="186"/>
      <c r="MBQ58" s="186"/>
      <c r="MBR58" s="186"/>
      <c r="MBS58" s="186"/>
      <c r="MBT58" s="186"/>
      <c r="MBU58" s="186"/>
      <c r="MBV58" s="186"/>
      <c r="MBW58" s="186"/>
      <c r="MBX58" s="186"/>
      <c r="MBY58" s="186"/>
      <c r="MBZ58" s="186"/>
      <c r="MCA58" s="186"/>
      <c r="MCB58" s="186"/>
      <c r="MCC58" s="186"/>
      <c r="MCD58" s="186"/>
      <c r="MCE58" s="186"/>
      <c r="MCF58" s="186"/>
      <c r="MCG58" s="186"/>
      <c r="MCH58" s="186"/>
      <c r="MCI58" s="186"/>
      <c r="MCJ58" s="186"/>
      <c r="MCK58" s="186"/>
      <c r="MCL58" s="186"/>
      <c r="MCM58" s="186"/>
      <c r="MCN58" s="186"/>
      <c r="MCO58" s="186"/>
      <c r="MCP58" s="186"/>
      <c r="MCQ58" s="186"/>
      <c r="MCR58" s="186"/>
      <c r="MCS58" s="186"/>
      <c r="MCT58" s="186"/>
      <c r="MCU58" s="186"/>
      <c r="MCV58" s="186"/>
      <c r="MCW58" s="186"/>
      <c r="MCX58" s="186"/>
      <c r="MCY58" s="186"/>
      <c r="MCZ58" s="186"/>
      <c r="MDA58" s="186"/>
      <c r="MDB58" s="186"/>
      <c r="MDC58" s="186"/>
      <c r="MDD58" s="186"/>
      <c r="MDE58" s="186"/>
      <c r="MDF58" s="186"/>
      <c r="MDG58" s="186"/>
      <c r="MDH58" s="186"/>
      <c r="MDI58" s="186"/>
      <c r="MDJ58" s="186"/>
      <c r="MDK58" s="186"/>
      <c r="MDL58" s="186"/>
      <c r="MDM58" s="186"/>
      <c r="MDN58" s="186"/>
      <c r="MDO58" s="186"/>
      <c r="MDP58" s="186"/>
      <c r="MDQ58" s="186"/>
      <c r="MDR58" s="186"/>
      <c r="MDS58" s="186"/>
      <c r="MDT58" s="186"/>
      <c r="MDU58" s="186"/>
      <c r="MDV58" s="186"/>
      <c r="MDW58" s="186"/>
      <c r="MDX58" s="186"/>
      <c r="MDY58" s="186"/>
      <c r="MDZ58" s="186"/>
      <c r="MEA58" s="186"/>
      <c r="MEB58" s="186"/>
      <c r="MEC58" s="186"/>
      <c r="MED58" s="186"/>
      <c r="MEE58" s="186"/>
      <c r="MEF58" s="186"/>
      <c r="MEG58" s="186"/>
      <c r="MEH58" s="186"/>
      <c r="MEI58" s="186"/>
      <c r="MEJ58" s="186"/>
      <c r="MEK58" s="186"/>
      <c r="MEL58" s="186"/>
      <c r="MEM58" s="186"/>
      <c r="MEN58" s="186"/>
      <c r="MEO58" s="186"/>
      <c r="MEP58" s="186"/>
      <c r="MEQ58" s="186"/>
      <c r="MER58" s="186"/>
      <c r="MES58" s="186"/>
      <c r="MET58" s="186"/>
      <c r="MEU58" s="186"/>
      <c r="MEV58" s="186"/>
      <c r="MEW58" s="186"/>
      <c r="MEX58" s="186"/>
      <c r="MEY58" s="186"/>
      <c r="MEZ58" s="186"/>
      <c r="MFA58" s="186"/>
      <c r="MFB58" s="186"/>
      <c r="MFC58" s="186"/>
      <c r="MFD58" s="186"/>
      <c r="MFE58" s="186"/>
      <c r="MFF58" s="186"/>
      <c r="MFG58" s="186"/>
      <c r="MFH58" s="186"/>
      <c r="MFI58" s="186"/>
      <c r="MFJ58" s="186"/>
      <c r="MFK58" s="186"/>
      <c r="MFL58" s="186"/>
      <c r="MFM58" s="186"/>
      <c r="MFN58" s="186"/>
      <c r="MFO58" s="186"/>
      <c r="MFP58" s="186"/>
      <c r="MFQ58" s="186"/>
      <c r="MFR58" s="186"/>
      <c r="MFS58" s="186"/>
      <c r="MFT58" s="186"/>
      <c r="MFU58" s="186"/>
      <c r="MFV58" s="186"/>
      <c r="MFW58" s="186"/>
      <c r="MFX58" s="186"/>
      <c r="MFY58" s="186"/>
      <c r="MFZ58" s="186"/>
      <c r="MGA58" s="186"/>
      <c r="MGB58" s="186"/>
      <c r="MGC58" s="186"/>
      <c r="MGD58" s="186"/>
      <c r="MGE58" s="186"/>
      <c r="MGF58" s="186"/>
      <c r="MGG58" s="186"/>
      <c r="MGH58" s="186"/>
      <c r="MGI58" s="186"/>
      <c r="MGJ58" s="186"/>
      <c r="MGK58" s="186"/>
      <c r="MGL58" s="186"/>
      <c r="MGM58" s="186"/>
      <c r="MGN58" s="186"/>
      <c r="MGO58" s="186"/>
      <c r="MGP58" s="186"/>
      <c r="MGQ58" s="186"/>
      <c r="MGR58" s="186"/>
      <c r="MGS58" s="186"/>
      <c r="MGT58" s="186"/>
      <c r="MGU58" s="186"/>
      <c r="MGV58" s="186"/>
      <c r="MGW58" s="186"/>
      <c r="MGX58" s="186"/>
      <c r="MGY58" s="186"/>
      <c r="MGZ58" s="186"/>
      <c r="MHA58" s="186"/>
      <c r="MHB58" s="186"/>
      <c r="MHC58" s="186"/>
      <c r="MHD58" s="186"/>
      <c r="MHE58" s="186"/>
      <c r="MHF58" s="186"/>
      <c r="MHG58" s="186"/>
      <c r="MHH58" s="186"/>
      <c r="MHI58" s="186"/>
      <c r="MHJ58" s="186"/>
      <c r="MHK58" s="186"/>
      <c r="MHL58" s="186"/>
      <c r="MHM58" s="186"/>
      <c r="MHN58" s="186"/>
      <c r="MHO58" s="186"/>
      <c r="MHP58" s="186"/>
      <c r="MHQ58" s="186"/>
      <c r="MHR58" s="186"/>
      <c r="MHS58" s="186"/>
      <c r="MHT58" s="186"/>
      <c r="MHU58" s="186"/>
      <c r="MHV58" s="186"/>
      <c r="MHW58" s="186"/>
      <c r="MHX58" s="186"/>
      <c r="MHY58" s="186"/>
      <c r="MHZ58" s="186"/>
      <c r="MIA58" s="186"/>
      <c r="MIB58" s="186"/>
      <c r="MIC58" s="186"/>
      <c r="MID58" s="186"/>
      <c r="MIE58" s="186"/>
      <c r="MIF58" s="186"/>
      <c r="MIG58" s="186"/>
      <c r="MIH58" s="186"/>
      <c r="MII58" s="186"/>
      <c r="MIJ58" s="186"/>
      <c r="MIK58" s="186"/>
      <c r="MIL58" s="186"/>
      <c r="MIM58" s="186"/>
      <c r="MIN58" s="186"/>
      <c r="MIO58" s="186"/>
      <c r="MIP58" s="186"/>
      <c r="MIQ58" s="186"/>
      <c r="MIR58" s="186"/>
      <c r="MIS58" s="186"/>
      <c r="MIT58" s="186"/>
      <c r="MIU58" s="186"/>
      <c r="MIV58" s="186"/>
      <c r="MIW58" s="186"/>
      <c r="MIX58" s="186"/>
      <c r="MIY58" s="186"/>
      <c r="MIZ58" s="186"/>
      <c r="MJA58" s="186"/>
      <c r="MJB58" s="186"/>
      <c r="MJC58" s="186"/>
      <c r="MJD58" s="186"/>
      <c r="MJE58" s="186"/>
      <c r="MJF58" s="186"/>
      <c r="MJG58" s="186"/>
      <c r="MJH58" s="186"/>
      <c r="MJI58" s="186"/>
      <c r="MJJ58" s="186"/>
      <c r="MJK58" s="186"/>
      <c r="MJL58" s="186"/>
      <c r="MJM58" s="186"/>
      <c r="MJN58" s="186"/>
      <c r="MJO58" s="186"/>
      <c r="MJP58" s="186"/>
      <c r="MJQ58" s="186"/>
      <c r="MJR58" s="186"/>
      <c r="MJS58" s="186"/>
      <c r="MJT58" s="186"/>
      <c r="MJU58" s="186"/>
      <c r="MJV58" s="186"/>
      <c r="MJW58" s="186"/>
      <c r="MJX58" s="186"/>
      <c r="MJY58" s="186"/>
      <c r="MJZ58" s="186"/>
      <c r="MKA58" s="186"/>
      <c r="MKB58" s="186"/>
      <c r="MKC58" s="186"/>
      <c r="MKD58" s="186"/>
      <c r="MKE58" s="186"/>
      <c r="MKF58" s="186"/>
      <c r="MKG58" s="186"/>
      <c r="MKH58" s="186"/>
      <c r="MKI58" s="186"/>
      <c r="MKJ58" s="186"/>
      <c r="MKK58" s="186"/>
      <c r="MKL58" s="186"/>
      <c r="MKM58" s="186"/>
      <c r="MKN58" s="186"/>
      <c r="MKO58" s="186"/>
      <c r="MKP58" s="186"/>
      <c r="MKQ58" s="186"/>
      <c r="MKR58" s="186"/>
      <c r="MKS58" s="186"/>
      <c r="MKT58" s="186"/>
      <c r="MKU58" s="186"/>
      <c r="MKV58" s="186"/>
      <c r="MKW58" s="186"/>
      <c r="MKX58" s="186"/>
      <c r="MKY58" s="186"/>
      <c r="MKZ58" s="186"/>
      <c r="MLA58" s="186"/>
      <c r="MLB58" s="186"/>
      <c r="MLC58" s="186"/>
      <c r="MLD58" s="186"/>
      <c r="MLE58" s="186"/>
      <c r="MLF58" s="186"/>
      <c r="MLG58" s="186"/>
      <c r="MLH58" s="186"/>
      <c r="MLI58" s="186"/>
      <c r="MLJ58" s="186"/>
      <c r="MLK58" s="186"/>
      <c r="MLL58" s="186"/>
      <c r="MLM58" s="186"/>
      <c r="MLN58" s="186"/>
      <c r="MLO58" s="186"/>
      <c r="MLP58" s="186"/>
      <c r="MLQ58" s="186"/>
      <c r="MLR58" s="186"/>
      <c r="MLS58" s="186"/>
      <c r="MLT58" s="186"/>
      <c r="MLU58" s="186"/>
      <c r="MLV58" s="186"/>
      <c r="MLW58" s="186"/>
      <c r="MLX58" s="186"/>
      <c r="MLY58" s="186"/>
      <c r="MLZ58" s="186"/>
      <c r="MMA58" s="186"/>
      <c r="MMB58" s="186"/>
      <c r="MMC58" s="186"/>
      <c r="MMD58" s="186"/>
      <c r="MME58" s="186"/>
      <c r="MMF58" s="186"/>
      <c r="MMG58" s="186"/>
      <c r="MMH58" s="186"/>
      <c r="MMI58" s="186"/>
      <c r="MMJ58" s="186"/>
      <c r="MMK58" s="186"/>
      <c r="MML58" s="186"/>
      <c r="MMM58" s="186"/>
      <c r="MMN58" s="186"/>
      <c r="MMO58" s="186"/>
      <c r="MMP58" s="186"/>
      <c r="MMQ58" s="186"/>
      <c r="MMR58" s="186"/>
      <c r="MMS58" s="186"/>
      <c r="MMT58" s="186"/>
      <c r="MMU58" s="186"/>
      <c r="MMV58" s="186"/>
      <c r="MMW58" s="186"/>
      <c r="MMX58" s="186"/>
      <c r="MMY58" s="186"/>
      <c r="MMZ58" s="186"/>
      <c r="MNA58" s="186"/>
      <c r="MNB58" s="186"/>
      <c r="MNC58" s="186"/>
      <c r="MND58" s="186"/>
      <c r="MNE58" s="186"/>
      <c r="MNF58" s="186"/>
      <c r="MNG58" s="186"/>
      <c r="MNH58" s="186"/>
      <c r="MNI58" s="186"/>
      <c r="MNJ58" s="186"/>
      <c r="MNK58" s="186"/>
      <c r="MNL58" s="186"/>
      <c r="MNM58" s="186"/>
      <c r="MNN58" s="186"/>
      <c r="MNO58" s="186"/>
      <c r="MNP58" s="186"/>
      <c r="MNQ58" s="186"/>
      <c r="MNR58" s="186"/>
      <c r="MNS58" s="186"/>
      <c r="MNT58" s="186"/>
      <c r="MNU58" s="186"/>
      <c r="MNV58" s="186"/>
      <c r="MNW58" s="186"/>
      <c r="MNX58" s="186"/>
      <c r="MNY58" s="186"/>
      <c r="MNZ58" s="186"/>
      <c r="MOA58" s="186"/>
      <c r="MOB58" s="186"/>
      <c r="MOC58" s="186"/>
      <c r="MOD58" s="186"/>
      <c r="MOE58" s="186"/>
      <c r="MOF58" s="186"/>
      <c r="MOG58" s="186"/>
      <c r="MOH58" s="186"/>
      <c r="MOI58" s="186"/>
      <c r="MOJ58" s="186"/>
      <c r="MOK58" s="186"/>
      <c r="MOL58" s="186"/>
      <c r="MOM58" s="186"/>
      <c r="MON58" s="186"/>
      <c r="MOO58" s="186"/>
      <c r="MOP58" s="186"/>
      <c r="MOQ58" s="186"/>
      <c r="MOR58" s="186"/>
      <c r="MOS58" s="186"/>
      <c r="MOT58" s="186"/>
      <c r="MOU58" s="186"/>
      <c r="MOV58" s="186"/>
      <c r="MOW58" s="186"/>
      <c r="MOX58" s="186"/>
      <c r="MOY58" s="186"/>
      <c r="MOZ58" s="186"/>
      <c r="MPA58" s="186"/>
      <c r="MPB58" s="186"/>
      <c r="MPC58" s="186"/>
      <c r="MPD58" s="186"/>
      <c r="MPE58" s="186"/>
      <c r="MPF58" s="186"/>
      <c r="MPG58" s="186"/>
      <c r="MPH58" s="186"/>
      <c r="MPI58" s="186"/>
      <c r="MPJ58" s="186"/>
      <c r="MPK58" s="186"/>
      <c r="MPL58" s="186"/>
      <c r="MPM58" s="186"/>
      <c r="MPN58" s="186"/>
      <c r="MPO58" s="186"/>
      <c r="MPP58" s="186"/>
      <c r="MPQ58" s="186"/>
      <c r="MPR58" s="186"/>
      <c r="MPS58" s="186"/>
      <c r="MPT58" s="186"/>
      <c r="MPU58" s="186"/>
      <c r="MPV58" s="186"/>
      <c r="MPW58" s="186"/>
      <c r="MPX58" s="186"/>
      <c r="MPY58" s="186"/>
      <c r="MPZ58" s="186"/>
      <c r="MQA58" s="186"/>
      <c r="MQB58" s="186"/>
      <c r="MQC58" s="186"/>
      <c r="MQD58" s="186"/>
      <c r="MQE58" s="186"/>
      <c r="MQF58" s="186"/>
      <c r="MQG58" s="186"/>
      <c r="MQH58" s="186"/>
      <c r="MQI58" s="186"/>
      <c r="MQJ58" s="186"/>
      <c r="MQK58" s="186"/>
      <c r="MQL58" s="186"/>
      <c r="MQM58" s="186"/>
      <c r="MQN58" s="186"/>
      <c r="MQO58" s="186"/>
      <c r="MQP58" s="186"/>
      <c r="MQQ58" s="186"/>
      <c r="MQR58" s="186"/>
      <c r="MQS58" s="186"/>
      <c r="MQT58" s="186"/>
      <c r="MQU58" s="186"/>
      <c r="MQV58" s="186"/>
      <c r="MQW58" s="186"/>
      <c r="MQX58" s="186"/>
      <c r="MQY58" s="186"/>
      <c r="MQZ58" s="186"/>
      <c r="MRA58" s="186"/>
      <c r="MRB58" s="186"/>
      <c r="MRC58" s="186"/>
      <c r="MRD58" s="186"/>
      <c r="MRE58" s="186"/>
      <c r="MRF58" s="186"/>
      <c r="MRG58" s="186"/>
      <c r="MRH58" s="186"/>
      <c r="MRI58" s="186"/>
      <c r="MRJ58" s="186"/>
      <c r="MRK58" s="186"/>
      <c r="MRL58" s="186"/>
      <c r="MRM58" s="186"/>
      <c r="MRN58" s="186"/>
      <c r="MRO58" s="186"/>
      <c r="MRP58" s="186"/>
      <c r="MRQ58" s="186"/>
      <c r="MRR58" s="186"/>
      <c r="MRS58" s="186"/>
      <c r="MRT58" s="186"/>
      <c r="MRU58" s="186"/>
      <c r="MRV58" s="186"/>
      <c r="MRW58" s="186"/>
      <c r="MRX58" s="186"/>
      <c r="MRY58" s="186"/>
      <c r="MRZ58" s="186"/>
      <c r="MSA58" s="186"/>
      <c r="MSB58" s="186"/>
      <c r="MSC58" s="186"/>
      <c r="MSD58" s="186"/>
      <c r="MSE58" s="186"/>
      <c r="MSF58" s="186"/>
      <c r="MSG58" s="186"/>
      <c r="MSH58" s="186"/>
      <c r="MSI58" s="186"/>
      <c r="MSJ58" s="186"/>
      <c r="MSK58" s="186"/>
      <c r="MSL58" s="186"/>
      <c r="MSM58" s="186"/>
      <c r="MSN58" s="186"/>
      <c r="MSO58" s="186"/>
      <c r="MSP58" s="186"/>
      <c r="MSQ58" s="186"/>
      <c r="MSR58" s="186"/>
      <c r="MSS58" s="186"/>
      <c r="MST58" s="186"/>
      <c r="MSU58" s="186"/>
      <c r="MSV58" s="186"/>
      <c r="MSW58" s="186"/>
      <c r="MSX58" s="186"/>
      <c r="MSY58" s="186"/>
      <c r="MSZ58" s="186"/>
      <c r="MTA58" s="186"/>
      <c r="MTB58" s="186"/>
      <c r="MTC58" s="186"/>
      <c r="MTD58" s="186"/>
      <c r="MTE58" s="186"/>
      <c r="MTF58" s="186"/>
      <c r="MTG58" s="186"/>
      <c r="MTH58" s="186"/>
      <c r="MTI58" s="186"/>
      <c r="MTJ58" s="186"/>
      <c r="MTK58" s="186"/>
      <c r="MTL58" s="186"/>
      <c r="MTM58" s="186"/>
      <c r="MTN58" s="186"/>
      <c r="MTO58" s="186"/>
      <c r="MTP58" s="186"/>
      <c r="MTQ58" s="186"/>
      <c r="MTR58" s="186"/>
      <c r="MTS58" s="186"/>
      <c r="MTT58" s="186"/>
      <c r="MTU58" s="186"/>
      <c r="MTV58" s="186"/>
      <c r="MTW58" s="186"/>
      <c r="MTX58" s="186"/>
      <c r="MTY58" s="186"/>
      <c r="MTZ58" s="186"/>
      <c r="MUA58" s="186"/>
      <c r="MUB58" s="186"/>
      <c r="MUC58" s="186"/>
      <c r="MUD58" s="186"/>
      <c r="MUE58" s="186"/>
      <c r="MUF58" s="186"/>
      <c r="MUG58" s="186"/>
      <c r="MUH58" s="186"/>
      <c r="MUI58" s="186"/>
      <c r="MUJ58" s="186"/>
      <c r="MUK58" s="186"/>
      <c r="MUL58" s="186"/>
      <c r="MUM58" s="186"/>
      <c r="MUN58" s="186"/>
      <c r="MUO58" s="186"/>
      <c r="MUP58" s="186"/>
      <c r="MUQ58" s="186"/>
      <c r="MUR58" s="186"/>
      <c r="MUS58" s="186"/>
      <c r="MUT58" s="186"/>
      <c r="MUU58" s="186"/>
      <c r="MUV58" s="186"/>
      <c r="MUW58" s="186"/>
      <c r="MUX58" s="186"/>
      <c r="MUY58" s="186"/>
      <c r="MUZ58" s="186"/>
      <c r="MVA58" s="186"/>
      <c r="MVB58" s="186"/>
      <c r="MVC58" s="186"/>
      <c r="MVD58" s="186"/>
      <c r="MVE58" s="186"/>
      <c r="MVF58" s="186"/>
      <c r="MVG58" s="186"/>
      <c r="MVH58" s="186"/>
      <c r="MVI58" s="186"/>
      <c r="MVJ58" s="186"/>
      <c r="MVK58" s="186"/>
      <c r="MVL58" s="186"/>
      <c r="MVM58" s="186"/>
      <c r="MVN58" s="186"/>
      <c r="MVO58" s="186"/>
      <c r="MVP58" s="186"/>
      <c r="MVQ58" s="186"/>
      <c r="MVR58" s="186"/>
      <c r="MVS58" s="186"/>
      <c r="MVT58" s="186"/>
      <c r="MVU58" s="186"/>
      <c r="MVV58" s="186"/>
      <c r="MVW58" s="186"/>
      <c r="MVX58" s="186"/>
      <c r="MVY58" s="186"/>
      <c r="MVZ58" s="186"/>
      <c r="MWA58" s="186"/>
      <c r="MWB58" s="186"/>
      <c r="MWC58" s="186"/>
      <c r="MWD58" s="186"/>
      <c r="MWE58" s="186"/>
      <c r="MWF58" s="186"/>
      <c r="MWG58" s="186"/>
      <c r="MWH58" s="186"/>
      <c r="MWI58" s="186"/>
      <c r="MWJ58" s="186"/>
      <c r="MWK58" s="186"/>
      <c r="MWL58" s="186"/>
      <c r="MWM58" s="186"/>
      <c r="MWN58" s="186"/>
      <c r="MWO58" s="186"/>
      <c r="MWP58" s="186"/>
      <c r="MWQ58" s="186"/>
      <c r="MWR58" s="186"/>
      <c r="MWS58" s="186"/>
      <c r="MWT58" s="186"/>
      <c r="MWU58" s="186"/>
      <c r="MWV58" s="186"/>
      <c r="MWW58" s="186"/>
      <c r="MWX58" s="186"/>
      <c r="MWY58" s="186"/>
      <c r="MWZ58" s="186"/>
      <c r="MXA58" s="186"/>
      <c r="MXB58" s="186"/>
      <c r="MXC58" s="186"/>
      <c r="MXD58" s="186"/>
      <c r="MXE58" s="186"/>
      <c r="MXF58" s="186"/>
      <c r="MXG58" s="186"/>
      <c r="MXH58" s="186"/>
      <c r="MXI58" s="186"/>
      <c r="MXJ58" s="186"/>
      <c r="MXK58" s="186"/>
      <c r="MXL58" s="186"/>
      <c r="MXM58" s="186"/>
      <c r="MXN58" s="186"/>
      <c r="MXO58" s="186"/>
      <c r="MXP58" s="186"/>
      <c r="MXQ58" s="186"/>
      <c r="MXR58" s="186"/>
      <c r="MXS58" s="186"/>
      <c r="MXT58" s="186"/>
      <c r="MXU58" s="186"/>
      <c r="MXV58" s="186"/>
      <c r="MXW58" s="186"/>
      <c r="MXX58" s="186"/>
      <c r="MXY58" s="186"/>
      <c r="MXZ58" s="186"/>
      <c r="MYA58" s="186"/>
      <c r="MYB58" s="186"/>
      <c r="MYC58" s="186"/>
      <c r="MYD58" s="186"/>
      <c r="MYE58" s="186"/>
      <c r="MYF58" s="186"/>
      <c r="MYG58" s="186"/>
      <c r="MYH58" s="186"/>
      <c r="MYI58" s="186"/>
      <c r="MYJ58" s="186"/>
      <c r="MYK58" s="186"/>
      <c r="MYL58" s="186"/>
      <c r="MYM58" s="186"/>
      <c r="MYN58" s="186"/>
      <c r="MYO58" s="186"/>
      <c r="MYP58" s="186"/>
      <c r="MYQ58" s="186"/>
      <c r="MYR58" s="186"/>
      <c r="MYS58" s="186"/>
      <c r="MYT58" s="186"/>
      <c r="MYU58" s="186"/>
      <c r="MYV58" s="186"/>
      <c r="MYW58" s="186"/>
      <c r="MYX58" s="186"/>
      <c r="MYY58" s="186"/>
      <c r="MYZ58" s="186"/>
      <c r="MZA58" s="186"/>
      <c r="MZB58" s="186"/>
      <c r="MZC58" s="186"/>
      <c r="MZD58" s="186"/>
      <c r="MZE58" s="186"/>
      <c r="MZF58" s="186"/>
      <c r="MZG58" s="186"/>
      <c r="MZH58" s="186"/>
      <c r="MZI58" s="186"/>
      <c r="MZJ58" s="186"/>
      <c r="MZK58" s="186"/>
      <c r="MZL58" s="186"/>
      <c r="MZM58" s="186"/>
      <c r="MZN58" s="186"/>
      <c r="MZO58" s="186"/>
      <c r="MZP58" s="186"/>
      <c r="MZQ58" s="186"/>
      <c r="MZR58" s="186"/>
      <c r="MZS58" s="186"/>
      <c r="MZT58" s="186"/>
      <c r="MZU58" s="186"/>
      <c r="MZV58" s="186"/>
      <c r="MZW58" s="186"/>
      <c r="MZX58" s="186"/>
      <c r="MZY58" s="186"/>
      <c r="MZZ58" s="186"/>
      <c r="NAA58" s="186"/>
      <c r="NAB58" s="186"/>
      <c r="NAC58" s="186"/>
      <c r="NAD58" s="186"/>
      <c r="NAE58" s="186"/>
      <c r="NAF58" s="186"/>
      <c r="NAG58" s="186"/>
      <c r="NAH58" s="186"/>
      <c r="NAI58" s="186"/>
      <c r="NAJ58" s="186"/>
      <c r="NAK58" s="186"/>
      <c r="NAL58" s="186"/>
      <c r="NAM58" s="186"/>
      <c r="NAN58" s="186"/>
      <c r="NAO58" s="186"/>
      <c r="NAP58" s="186"/>
      <c r="NAQ58" s="186"/>
      <c r="NAR58" s="186"/>
      <c r="NAS58" s="186"/>
      <c r="NAT58" s="186"/>
      <c r="NAU58" s="186"/>
      <c r="NAV58" s="186"/>
      <c r="NAW58" s="186"/>
      <c r="NAX58" s="186"/>
      <c r="NAY58" s="186"/>
      <c r="NAZ58" s="186"/>
      <c r="NBA58" s="186"/>
      <c r="NBB58" s="186"/>
      <c r="NBC58" s="186"/>
      <c r="NBD58" s="186"/>
      <c r="NBE58" s="186"/>
      <c r="NBF58" s="186"/>
      <c r="NBG58" s="186"/>
      <c r="NBH58" s="186"/>
      <c r="NBI58" s="186"/>
      <c r="NBJ58" s="186"/>
      <c r="NBK58" s="186"/>
      <c r="NBL58" s="186"/>
      <c r="NBM58" s="186"/>
      <c r="NBN58" s="186"/>
      <c r="NBO58" s="186"/>
      <c r="NBP58" s="186"/>
      <c r="NBQ58" s="186"/>
      <c r="NBR58" s="186"/>
      <c r="NBS58" s="186"/>
      <c r="NBT58" s="186"/>
      <c r="NBU58" s="186"/>
      <c r="NBV58" s="186"/>
      <c r="NBW58" s="186"/>
      <c r="NBX58" s="186"/>
      <c r="NBY58" s="186"/>
      <c r="NBZ58" s="186"/>
      <c r="NCA58" s="186"/>
      <c r="NCB58" s="186"/>
      <c r="NCC58" s="186"/>
      <c r="NCD58" s="186"/>
      <c r="NCE58" s="186"/>
      <c r="NCF58" s="186"/>
      <c r="NCG58" s="186"/>
      <c r="NCH58" s="186"/>
      <c r="NCI58" s="186"/>
      <c r="NCJ58" s="186"/>
      <c r="NCK58" s="186"/>
      <c r="NCL58" s="186"/>
      <c r="NCM58" s="186"/>
      <c r="NCN58" s="186"/>
      <c r="NCO58" s="186"/>
      <c r="NCP58" s="186"/>
      <c r="NCQ58" s="186"/>
      <c r="NCR58" s="186"/>
      <c r="NCS58" s="186"/>
      <c r="NCT58" s="186"/>
      <c r="NCU58" s="186"/>
      <c r="NCV58" s="186"/>
      <c r="NCW58" s="186"/>
      <c r="NCX58" s="186"/>
      <c r="NCY58" s="186"/>
      <c r="NCZ58" s="186"/>
      <c r="NDA58" s="186"/>
      <c r="NDB58" s="186"/>
      <c r="NDC58" s="186"/>
      <c r="NDD58" s="186"/>
      <c r="NDE58" s="186"/>
      <c r="NDF58" s="186"/>
      <c r="NDG58" s="186"/>
      <c r="NDH58" s="186"/>
      <c r="NDI58" s="186"/>
      <c r="NDJ58" s="186"/>
      <c r="NDK58" s="186"/>
      <c r="NDL58" s="186"/>
      <c r="NDM58" s="186"/>
      <c r="NDN58" s="186"/>
      <c r="NDO58" s="186"/>
      <c r="NDP58" s="186"/>
      <c r="NDQ58" s="186"/>
      <c r="NDR58" s="186"/>
      <c r="NDS58" s="186"/>
      <c r="NDT58" s="186"/>
      <c r="NDU58" s="186"/>
      <c r="NDV58" s="186"/>
      <c r="NDW58" s="186"/>
      <c r="NDX58" s="186"/>
      <c r="NDY58" s="186"/>
      <c r="NDZ58" s="186"/>
      <c r="NEA58" s="186"/>
      <c r="NEB58" s="186"/>
      <c r="NEC58" s="186"/>
      <c r="NED58" s="186"/>
      <c r="NEE58" s="186"/>
      <c r="NEF58" s="186"/>
      <c r="NEG58" s="186"/>
      <c r="NEH58" s="186"/>
      <c r="NEI58" s="186"/>
      <c r="NEJ58" s="186"/>
      <c r="NEK58" s="186"/>
      <c r="NEL58" s="186"/>
      <c r="NEM58" s="186"/>
      <c r="NEN58" s="186"/>
      <c r="NEO58" s="186"/>
      <c r="NEP58" s="186"/>
      <c r="NEQ58" s="186"/>
      <c r="NER58" s="186"/>
      <c r="NES58" s="186"/>
      <c r="NET58" s="186"/>
      <c r="NEU58" s="186"/>
      <c r="NEV58" s="186"/>
      <c r="NEW58" s="186"/>
      <c r="NEX58" s="186"/>
      <c r="NEY58" s="186"/>
      <c r="NEZ58" s="186"/>
      <c r="NFA58" s="186"/>
      <c r="NFB58" s="186"/>
      <c r="NFC58" s="186"/>
      <c r="NFD58" s="186"/>
      <c r="NFE58" s="186"/>
      <c r="NFF58" s="186"/>
      <c r="NFG58" s="186"/>
      <c r="NFH58" s="186"/>
      <c r="NFI58" s="186"/>
      <c r="NFJ58" s="186"/>
      <c r="NFK58" s="186"/>
      <c r="NFL58" s="186"/>
      <c r="NFM58" s="186"/>
      <c r="NFN58" s="186"/>
      <c r="NFO58" s="186"/>
      <c r="NFP58" s="186"/>
      <c r="NFQ58" s="186"/>
      <c r="NFR58" s="186"/>
      <c r="NFS58" s="186"/>
      <c r="NFT58" s="186"/>
      <c r="NFU58" s="186"/>
      <c r="NFV58" s="186"/>
      <c r="NFW58" s="186"/>
      <c r="NFX58" s="186"/>
      <c r="NFY58" s="186"/>
      <c r="NFZ58" s="186"/>
      <c r="NGA58" s="186"/>
      <c r="NGB58" s="186"/>
      <c r="NGC58" s="186"/>
      <c r="NGD58" s="186"/>
      <c r="NGE58" s="186"/>
      <c r="NGF58" s="186"/>
      <c r="NGG58" s="186"/>
      <c r="NGH58" s="186"/>
      <c r="NGI58" s="186"/>
      <c r="NGJ58" s="186"/>
      <c r="NGK58" s="186"/>
      <c r="NGL58" s="186"/>
      <c r="NGM58" s="186"/>
      <c r="NGN58" s="186"/>
      <c r="NGO58" s="186"/>
      <c r="NGP58" s="186"/>
      <c r="NGQ58" s="186"/>
      <c r="NGR58" s="186"/>
      <c r="NGS58" s="186"/>
      <c r="NGT58" s="186"/>
      <c r="NGU58" s="186"/>
      <c r="NGV58" s="186"/>
      <c r="NGW58" s="186"/>
      <c r="NGX58" s="186"/>
      <c r="NGY58" s="186"/>
      <c r="NGZ58" s="186"/>
      <c r="NHA58" s="186"/>
      <c r="NHB58" s="186"/>
      <c r="NHC58" s="186"/>
      <c r="NHD58" s="186"/>
      <c r="NHE58" s="186"/>
      <c r="NHF58" s="186"/>
      <c r="NHG58" s="186"/>
      <c r="NHH58" s="186"/>
      <c r="NHI58" s="186"/>
      <c r="NHJ58" s="186"/>
      <c r="NHK58" s="186"/>
      <c r="NHL58" s="186"/>
      <c r="NHM58" s="186"/>
      <c r="NHN58" s="186"/>
      <c r="NHO58" s="186"/>
      <c r="NHP58" s="186"/>
      <c r="NHQ58" s="186"/>
      <c r="NHR58" s="186"/>
      <c r="NHS58" s="186"/>
      <c r="NHT58" s="186"/>
      <c r="NHU58" s="186"/>
      <c r="NHV58" s="186"/>
      <c r="NHW58" s="186"/>
      <c r="NHX58" s="186"/>
      <c r="NHY58" s="186"/>
      <c r="NHZ58" s="186"/>
      <c r="NIA58" s="186"/>
      <c r="NIB58" s="186"/>
      <c r="NIC58" s="186"/>
      <c r="NID58" s="186"/>
      <c r="NIE58" s="186"/>
      <c r="NIF58" s="186"/>
      <c r="NIG58" s="186"/>
      <c r="NIH58" s="186"/>
      <c r="NII58" s="186"/>
      <c r="NIJ58" s="186"/>
      <c r="NIK58" s="186"/>
      <c r="NIL58" s="186"/>
      <c r="NIM58" s="186"/>
      <c r="NIN58" s="186"/>
      <c r="NIO58" s="186"/>
      <c r="NIP58" s="186"/>
      <c r="NIQ58" s="186"/>
      <c r="NIR58" s="186"/>
      <c r="NIS58" s="186"/>
      <c r="NIT58" s="186"/>
      <c r="NIU58" s="186"/>
      <c r="NIV58" s="186"/>
      <c r="NIW58" s="186"/>
      <c r="NIX58" s="186"/>
      <c r="NIY58" s="186"/>
      <c r="NIZ58" s="186"/>
      <c r="NJA58" s="186"/>
      <c r="NJB58" s="186"/>
      <c r="NJC58" s="186"/>
      <c r="NJD58" s="186"/>
      <c r="NJE58" s="186"/>
      <c r="NJF58" s="186"/>
      <c r="NJG58" s="186"/>
      <c r="NJH58" s="186"/>
      <c r="NJI58" s="186"/>
      <c r="NJJ58" s="186"/>
      <c r="NJK58" s="186"/>
      <c r="NJL58" s="186"/>
      <c r="NJM58" s="186"/>
      <c r="NJN58" s="186"/>
      <c r="NJO58" s="186"/>
      <c r="NJP58" s="186"/>
      <c r="NJQ58" s="186"/>
      <c r="NJR58" s="186"/>
      <c r="NJS58" s="186"/>
      <c r="NJT58" s="186"/>
      <c r="NJU58" s="186"/>
      <c r="NJV58" s="186"/>
      <c r="NJW58" s="186"/>
      <c r="NJX58" s="186"/>
      <c r="NJY58" s="186"/>
      <c r="NJZ58" s="186"/>
      <c r="NKA58" s="186"/>
      <c r="NKB58" s="186"/>
      <c r="NKC58" s="186"/>
      <c r="NKD58" s="186"/>
      <c r="NKE58" s="186"/>
      <c r="NKF58" s="186"/>
      <c r="NKG58" s="186"/>
      <c r="NKH58" s="186"/>
      <c r="NKI58" s="186"/>
      <c r="NKJ58" s="186"/>
      <c r="NKK58" s="186"/>
      <c r="NKL58" s="186"/>
      <c r="NKM58" s="186"/>
      <c r="NKN58" s="186"/>
      <c r="NKO58" s="186"/>
      <c r="NKP58" s="186"/>
      <c r="NKQ58" s="186"/>
      <c r="NKR58" s="186"/>
      <c r="NKS58" s="186"/>
      <c r="NKT58" s="186"/>
      <c r="NKU58" s="186"/>
      <c r="NKV58" s="186"/>
      <c r="NKW58" s="186"/>
      <c r="NKX58" s="186"/>
      <c r="NKY58" s="186"/>
      <c r="NKZ58" s="186"/>
      <c r="NLA58" s="186"/>
      <c r="NLB58" s="186"/>
      <c r="NLC58" s="186"/>
      <c r="NLD58" s="186"/>
      <c r="NLE58" s="186"/>
      <c r="NLF58" s="186"/>
      <c r="NLG58" s="186"/>
      <c r="NLH58" s="186"/>
      <c r="NLI58" s="186"/>
      <c r="NLJ58" s="186"/>
      <c r="NLK58" s="186"/>
      <c r="NLL58" s="186"/>
      <c r="NLM58" s="186"/>
      <c r="NLN58" s="186"/>
      <c r="NLO58" s="186"/>
      <c r="NLP58" s="186"/>
      <c r="NLQ58" s="186"/>
      <c r="NLR58" s="186"/>
      <c r="NLS58" s="186"/>
      <c r="NLT58" s="186"/>
      <c r="NLU58" s="186"/>
      <c r="NLV58" s="186"/>
      <c r="NLW58" s="186"/>
      <c r="NLX58" s="186"/>
      <c r="NLY58" s="186"/>
      <c r="NLZ58" s="186"/>
      <c r="NMA58" s="186"/>
      <c r="NMB58" s="186"/>
      <c r="NMC58" s="186"/>
      <c r="NMD58" s="186"/>
      <c r="NME58" s="186"/>
      <c r="NMF58" s="186"/>
      <c r="NMG58" s="186"/>
      <c r="NMH58" s="186"/>
      <c r="NMI58" s="186"/>
      <c r="NMJ58" s="186"/>
      <c r="NMK58" s="186"/>
      <c r="NML58" s="186"/>
      <c r="NMM58" s="186"/>
      <c r="NMN58" s="186"/>
      <c r="NMO58" s="186"/>
      <c r="NMP58" s="186"/>
      <c r="NMQ58" s="186"/>
      <c r="NMR58" s="186"/>
      <c r="NMS58" s="186"/>
      <c r="NMT58" s="186"/>
      <c r="NMU58" s="186"/>
      <c r="NMV58" s="186"/>
      <c r="NMW58" s="186"/>
      <c r="NMX58" s="186"/>
      <c r="NMY58" s="186"/>
      <c r="NMZ58" s="186"/>
      <c r="NNA58" s="186"/>
      <c r="NNB58" s="186"/>
      <c r="NNC58" s="186"/>
      <c r="NND58" s="186"/>
      <c r="NNE58" s="186"/>
      <c r="NNF58" s="186"/>
      <c r="NNG58" s="186"/>
      <c r="NNH58" s="186"/>
      <c r="NNI58" s="186"/>
      <c r="NNJ58" s="186"/>
      <c r="NNK58" s="186"/>
      <c r="NNL58" s="186"/>
      <c r="NNM58" s="186"/>
      <c r="NNN58" s="186"/>
      <c r="NNO58" s="186"/>
      <c r="NNP58" s="186"/>
      <c r="NNQ58" s="186"/>
      <c r="NNR58" s="186"/>
      <c r="NNS58" s="186"/>
      <c r="NNT58" s="186"/>
      <c r="NNU58" s="186"/>
      <c r="NNV58" s="186"/>
      <c r="NNW58" s="186"/>
      <c r="NNX58" s="186"/>
      <c r="NNY58" s="186"/>
      <c r="NNZ58" s="186"/>
      <c r="NOA58" s="186"/>
      <c r="NOB58" s="186"/>
      <c r="NOC58" s="186"/>
      <c r="NOD58" s="186"/>
      <c r="NOE58" s="186"/>
      <c r="NOF58" s="186"/>
      <c r="NOG58" s="186"/>
      <c r="NOH58" s="186"/>
      <c r="NOI58" s="186"/>
      <c r="NOJ58" s="186"/>
      <c r="NOK58" s="186"/>
      <c r="NOL58" s="186"/>
      <c r="NOM58" s="186"/>
      <c r="NON58" s="186"/>
      <c r="NOO58" s="186"/>
      <c r="NOP58" s="186"/>
      <c r="NOQ58" s="186"/>
      <c r="NOR58" s="186"/>
      <c r="NOS58" s="186"/>
      <c r="NOT58" s="186"/>
      <c r="NOU58" s="186"/>
      <c r="NOV58" s="186"/>
      <c r="NOW58" s="186"/>
      <c r="NOX58" s="186"/>
      <c r="NOY58" s="186"/>
      <c r="NOZ58" s="186"/>
      <c r="NPA58" s="186"/>
      <c r="NPB58" s="186"/>
      <c r="NPC58" s="186"/>
      <c r="NPD58" s="186"/>
      <c r="NPE58" s="186"/>
      <c r="NPF58" s="186"/>
      <c r="NPG58" s="186"/>
      <c r="NPH58" s="186"/>
      <c r="NPI58" s="186"/>
      <c r="NPJ58" s="186"/>
      <c r="NPK58" s="186"/>
      <c r="NPL58" s="186"/>
      <c r="NPM58" s="186"/>
      <c r="NPN58" s="186"/>
      <c r="NPO58" s="186"/>
      <c r="NPP58" s="186"/>
      <c r="NPQ58" s="186"/>
      <c r="NPR58" s="186"/>
      <c r="NPS58" s="186"/>
      <c r="NPT58" s="186"/>
      <c r="NPU58" s="186"/>
      <c r="NPV58" s="186"/>
      <c r="NPW58" s="186"/>
      <c r="NPX58" s="186"/>
      <c r="NPY58" s="186"/>
      <c r="NPZ58" s="186"/>
      <c r="NQA58" s="186"/>
      <c r="NQB58" s="186"/>
      <c r="NQC58" s="186"/>
      <c r="NQD58" s="186"/>
      <c r="NQE58" s="186"/>
      <c r="NQF58" s="186"/>
      <c r="NQG58" s="186"/>
      <c r="NQH58" s="186"/>
      <c r="NQI58" s="186"/>
      <c r="NQJ58" s="186"/>
      <c r="NQK58" s="186"/>
      <c r="NQL58" s="186"/>
      <c r="NQM58" s="186"/>
      <c r="NQN58" s="186"/>
      <c r="NQO58" s="186"/>
      <c r="NQP58" s="186"/>
      <c r="NQQ58" s="186"/>
      <c r="NQR58" s="186"/>
      <c r="NQS58" s="186"/>
      <c r="NQT58" s="186"/>
      <c r="NQU58" s="186"/>
      <c r="NQV58" s="186"/>
      <c r="NQW58" s="186"/>
      <c r="NQX58" s="186"/>
      <c r="NQY58" s="186"/>
      <c r="NQZ58" s="186"/>
      <c r="NRA58" s="186"/>
      <c r="NRB58" s="186"/>
      <c r="NRC58" s="186"/>
      <c r="NRD58" s="186"/>
      <c r="NRE58" s="186"/>
      <c r="NRF58" s="186"/>
      <c r="NRG58" s="186"/>
      <c r="NRH58" s="186"/>
      <c r="NRI58" s="186"/>
      <c r="NRJ58" s="186"/>
      <c r="NRK58" s="186"/>
      <c r="NRL58" s="186"/>
      <c r="NRM58" s="186"/>
      <c r="NRN58" s="186"/>
      <c r="NRO58" s="186"/>
      <c r="NRP58" s="186"/>
      <c r="NRQ58" s="186"/>
      <c r="NRR58" s="186"/>
      <c r="NRS58" s="186"/>
      <c r="NRT58" s="186"/>
      <c r="NRU58" s="186"/>
      <c r="NRV58" s="186"/>
      <c r="NRW58" s="186"/>
      <c r="NRX58" s="186"/>
      <c r="NRY58" s="186"/>
      <c r="NRZ58" s="186"/>
      <c r="NSA58" s="186"/>
      <c r="NSB58" s="186"/>
      <c r="NSC58" s="186"/>
      <c r="NSD58" s="186"/>
      <c r="NSE58" s="186"/>
      <c r="NSF58" s="186"/>
      <c r="NSG58" s="186"/>
      <c r="NSH58" s="186"/>
      <c r="NSI58" s="186"/>
      <c r="NSJ58" s="186"/>
      <c r="NSK58" s="186"/>
      <c r="NSL58" s="186"/>
      <c r="NSM58" s="186"/>
      <c r="NSN58" s="186"/>
      <c r="NSO58" s="186"/>
      <c r="NSP58" s="186"/>
      <c r="NSQ58" s="186"/>
      <c r="NSR58" s="186"/>
      <c r="NSS58" s="186"/>
      <c r="NST58" s="186"/>
      <c r="NSU58" s="186"/>
      <c r="NSV58" s="186"/>
      <c r="NSW58" s="186"/>
      <c r="NSX58" s="186"/>
      <c r="NSY58" s="186"/>
      <c r="NSZ58" s="186"/>
      <c r="NTA58" s="186"/>
      <c r="NTB58" s="186"/>
      <c r="NTC58" s="186"/>
      <c r="NTD58" s="186"/>
      <c r="NTE58" s="186"/>
      <c r="NTF58" s="186"/>
      <c r="NTG58" s="186"/>
      <c r="NTH58" s="186"/>
      <c r="NTI58" s="186"/>
      <c r="NTJ58" s="186"/>
      <c r="NTK58" s="186"/>
      <c r="NTL58" s="186"/>
      <c r="NTM58" s="186"/>
      <c r="NTN58" s="186"/>
      <c r="NTO58" s="186"/>
      <c r="NTP58" s="186"/>
      <c r="NTQ58" s="186"/>
      <c r="NTR58" s="186"/>
      <c r="NTS58" s="186"/>
      <c r="NTT58" s="186"/>
      <c r="NTU58" s="186"/>
      <c r="NTV58" s="186"/>
      <c r="NTW58" s="186"/>
      <c r="NTX58" s="186"/>
      <c r="NTY58" s="186"/>
      <c r="NTZ58" s="186"/>
      <c r="NUA58" s="186"/>
      <c r="NUB58" s="186"/>
      <c r="NUC58" s="186"/>
      <c r="NUD58" s="186"/>
      <c r="NUE58" s="186"/>
      <c r="NUF58" s="186"/>
      <c r="NUG58" s="186"/>
      <c r="NUH58" s="186"/>
      <c r="NUI58" s="186"/>
      <c r="NUJ58" s="186"/>
      <c r="NUK58" s="186"/>
      <c r="NUL58" s="186"/>
      <c r="NUM58" s="186"/>
      <c r="NUN58" s="186"/>
      <c r="NUO58" s="186"/>
      <c r="NUP58" s="186"/>
      <c r="NUQ58" s="186"/>
      <c r="NUR58" s="186"/>
      <c r="NUS58" s="186"/>
      <c r="NUT58" s="186"/>
      <c r="NUU58" s="186"/>
      <c r="NUV58" s="186"/>
      <c r="NUW58" s="186"/>
      <c r="NUX58" s="186"/>
      <c r="NUY58" s="186"/>
      <c r="NUZ58" s="186"/>
      <c r="NVA58" s="186"/>
      <c r="NVB58" s="186"/>
      <c r="NVC58" s="186"/>
      <c r="NVD58" s="186"/>
      <c r="NVE58" s="186"/>
      <c r="NVF58" s="186"/>
      <c r="NVG58" s="186"/>
      <c r="NVH58" s="186"/>
      <c r="NVI58" s="186"/>
      <c r="NVJ58" s="186"/>
      <c r="NVK58" s="186"/>
      <c r="NVL58" s="186"/>
      <c r="NVM58" s="186"/>
      <c r="NVN58" s="186"/>
      <c r="NVO58" s="186"/>
      <c r="NVP58" s="186"/>
      <c r="NVQ58" s="186"/>
      <c r="NVR58" s="186"/>
      <c r="NVS58" s="186"/>
      <c r="NVT58" s="186"/>
      <c r="NVU58" s="186"/>
      <c r="NVV58" s="186"/>
      <c r="NVW58" s="186"/>
      <c r="NVX58" s="186"/>
      <c r="NVY58" s="186"/>
      <c r="NVZ58" s="186"/>
      <c r="NWA58" s="186"/>
      <c r="NWB58" s="186"/>
      <c r="NWC58" s="186"/>
      <c r="NWD58" s="186"/>
      <c r="NWE58" s="186"/>
      <c r="NWF58" s="186"/>
      <c r="NWG58" s="186"/>
      <c r="NWH58" s="186"/>
      <c r="NWI58" s="186"/>
      <c r="NWJ58" s="186"/>
      <c r="NWK58" s="186"/>
      <c r="NWL58" s="186"/>
      <c r="NWM58" s="186"/>
      <c r="NWN58" s="186"/>
      <c r="NWO58" s="186"/>
      <c r="NWP58" s="186"/>
      <c r="NWQ58" s="186"/>
      <c r="NWR58" s="186"/>
      <c r="NWS58" s="186"/>
      <c r="NWT58" s="186"/>
      <c r="NWU58" s="186"/>
      <c r="NWV58" s="186"/>
      <c r="NWW58" s="186"/>
      <c r="NWX58" s="186"/>
      <c r="NWY58" s="186"/>
      <c r="NWZ58" s="186"/>
      <c r="NXA58" s="186"/>
      <c r="NXB58" s="186"/>
      <c r="NXC58" s="186"/>
      <c r="NXD58" s="186"/>
      <c r="NXE58" s="186"/>
      <c r="NXF58" s="186"/>
      <c r="NXG58" s="186"/>
      <c r="NXH58" s="186"/>
      <c r="NXI58" s="186"/>
      <c r="NXJ58" s="186"/>
      <c r="NXK58" s="186"/>
      <c r="NXL58" s="186"/>
      <c r="NXM58" s="186"/>
      <c r="NXN58" s="186"/>
      <c r="NXO58" s="186"/>
      <c r="NXP58" s="186"/>
      <c r="NXQ58" s="186"/>
      <c r="NXR58" s="186"/>
      <c r="NXS58" s="186"/>
      <c r="NXT58" s="186"/>
      <c r="NXU58" s="186"/>
      <c r="NXV58" s="186"/>
      <c r="NXW58" s="186"/>
      <c r="NXX58" s="186"/>
      <c r="NXY58" s="186"/>
      <c r="NXZ58" s="186"/>
      <c r="NYA58" s="186"/>
      <c r="NYB58" s="186"/>
      <c r="NYC58" s="186"/>
      <c r="NYD58" s="186"/>
      <c r="NYE58" s="186"/>
      <c r="NYF58" s="186"/>
      <c r="NYG58" s="186"/>
      <c r="NYH58" s="186"/>
      <c r="NYI58" s="186"/>
      <c r="NYJ58" s="186"/>
      <c r="NYK58" s="186"/>
      <c r="NYL58" s="186"/>
      <c r="NYM58" s="186"/>
      <c r="NYN58" s="186"/>
      <c r="NYO58" s="186"/>
      <c r="NYP58" s="186"/>
      <c r="NYQ58" s="186"/>
      <c r="NYR58" s="186"/>
      <c r="NYS58" s="186"/>
      <c r="NYT58" s="186"/>
      <c r="NYU58" s="186"/>
      <c r="NYV58" s="186"/>
      <c r="NYW58" s="186"/>
      <c r="NYX58" s="186"/>
      <c r="NYY58" s="186"/>
      <c r="NYZ58" s="186"/>
      <c r="NZA58" s="186"/>
      <c r="NZB58" s="186"/>
      <c r="NZC58" s="186"/>
      <c r="NZD58" s="186"/>
      <c r="NZE58" s="186"/>
      <c r="NZF58" s="186"/>
      <c r="NZG58" s="186"/>
      <c r="NZH58" s="186"/>
      <c r="NZI58" s="186"/>
      <c r="NZJ58" s="186"/>
      <c r="NZK58" s="186"/>
      <c r="NZL58" s="186"/>
      <c r="NZM58" s="186"/>
      <c r="NZN58" s="186"/>
      <c r="NZO58" s="186"/>
      <c r="NZP58" s="186"/>
      <c r="NZQ58" s="186"/>
      <c r="NZR58" s="186"/>
      <c r="NZS58" s="186"/>
      <c r="NZT58" s="186"/>
      <c r="NZU58" s="186"/>
      <c r="NZV58" s="186"/>
      <c r="NZW58" s="186"/>
      <c r="NZX58" s="186"/>
      <c r="NZY58" s="186"/>
      <c r="NZZ58" s="186"/>
      <c r="OAA58" s="186"/>
      <c r="OAB58" s="186"/>
      <c r="OAC58" s="186"/>
      <c r="OAD58" s="186"/>
      <c r="OAE58" s="186"/>
      <c r="OAF58" s="186"/>
      <c r="OAG58" s="186"/>
      <c r="OAH58" s="186"/>
      <c r="OAI58" s="186"/>
      <c r="OAJ58" s="186"/>
      <c r="OAK58" s="186"/>
      <c r="OAL58" s="186"/>
      <c r="OAM58" s="186"/>
      <c r="OAN58" s="186"/>
      <c r="OAO58" s="186"/>
      <c r="OAP58" s="186"/>
      <c r="OAQ58" s="186"/>
      <c r="OAR58" s="186"/>
      <c r="OAS58" s="186"/>
      <c r="OAT58" s="186"/>
      <c r="OAU58" s="186"/>
      <c r="OAV58" s="186"/>
      <c r="OAW58" s="186"/>
      <c r="OAX58" s="186"/>
      <c r="OAY58" s="186"/>
      <c r="OAZ58" s="186"/>
      <c r="OBA58" s="186"/>
      <c r="OBB58" s="186"/>
      <c r="OBC58" s="186"/>
      <c r="OBD58" s="186"/>
      <c r="OBE58" s="186"/>
      <c r="OBF58" s="186"/>
      <c r="OBG58" s="186"/>
      <c r="OBH58" s="186"/>
      <c r="OBI58" s="186"/>
      <c r="OBJ58" s="186"/>
      <c r="OBK58" s="186"/>
      <c r="OBL58" s="186"/>
      <c r="OBM58" s="186"/>
      <c r="OBN58" s="186"/>
      <c r="OBO58" s="186"/>
      <c r="OBP58" s="186"/>
      <c r="OBQ58" s="186"/>
      <c r="OBR58" s="186"/>
      <c r="OBS58" s="186"/>
      <c r="OBT58" s="186"/>
      <c r="OBU58" s="186"/>
      <c r="OBV58" s="186"/>
      <c r="OBW58" s="186"/>
      <c r="OBX58" s="186"/>
      <c r="OBY58" s="186"/>
      <c r="OBZ58" s="186"/>
      <c r="OCA58" s="186"/>
      <c r="OCB58" s="186"/>
      <c r="OCC58" s="186"/>
      <c r="OCD58" s="186"/>
      <c r="OCE58" s="186"/>
      <c r="OCF58" s="186"/>
      <c r="OCG58" s="186"/>
      <c r="OCH58" s="186"/>
      <c r="OCI58" s="186"/>
      <c r="OCJ58" s="186"/>
      <c r="OCK58" s="186"/>
      <c r="OCL58" s="186"/>
      <c r="OCM58" s="186"/>
      <c r="OCN58" s="186"/>
      <c r="OCO58" s="186"/>
      <c r="OCP58" s="186"/>
      <c r="OCQ58" s="186"/>
      <c r="OCR58" s="186"/>
      <c r="OCS58" s="186"/>
      <c r="OCT58" s="186"/>
      <c r="OCU58" s="186"/>
      <c r="OCV58" s="186"/>
      <c r="OCW58" s="186"/>
      <c r="OCX58" s="186"/>
      <c r="OCY58" s="186"/>
      <c r="OCZ58" s="186"/>
      <c r="ODA58" s="186"/>
      <c r="ODB58" s="186"/>
      <c r="ODC58" s="186"/>
      <c r="ODD58" s="186"/>
      <c r="ODE58" s="186"/>
      <c r="ODF58" s="186"/>
      <c r="ODG58" s="186"/>
      <c r="ODH58" s="186"/>
      <c r="ODI58" s="186"/>
      <c r="ODJ58" s="186"/>
      <c r="ODK58" s="186"/>
      <c r="ODL58" s="186"/>
      <c r="ODM58" s="186"/>
      <c r="ODN58" s="186"/>
      <c r="ODO58" s="186"/>
      <c r="ODP58" s="186"/>
      <c r="ODQ58" s="186"/>
      <c r="ODR58" s="186"/>
      <c r="ODS58" s="186"/>
      <c r="ODT58" s="186"/>
      <c r="ODU58" s="186"/>
      <c r="ODV58" s="186"/>
      <c r="ODW58" s="186"/>
      <c r="ODX58" s="186"/>
      <c r="ODY58" s="186"/>
      <c r="ODZ58" s="186"/>
      <c r="OEA58" s="186"/>
      <c r="OEB58" s="186"/>
      <c r="OEC58" s="186"/>
      <c r="OED58" s="186"/>
      <c r="OEE58" s="186"/>
      <c r="OEF58" s="186"/>
      <c r="OEG58" s="186"/>
      <c r="OEH58" s="186"/>
      <c r="OEI58" s="186"/>
      <c r="OEJ58" s="186"/>
      <c r="OEK58" s="186"/>
      <c r="OEL58" s="186"/>
      <c r="OEM58" s="186"/>
      <c r="OEN58" s="186"/>
      <c r="OEO58" s="186"/>
      <c r="OEP58" s="186"/>
      <c r="OEQ58" s="186"/>
      <c r="OER58" s="186"/>
      <c r="OES58" s="186"/>
      <c r="OET58" s="186"/>
      <c r="OEU58" s="186"/>
      <c r="OEV58" s="186"/>
      <c r="OEW58" s="186"/>
      <c r="OEX58" s="186"/>
      <c r="OEY58" s="186"/>
      <c r="OEZ58" s="186"/>
      <c r="OFA58" s="186"/>
      <c r="OFB58" s="186"/>
      <c r="OFC58" s="186"/>
      <c r="OFD58" s="186"/>
      <c r="OFE58" s="186"/>
      <c r="OFF58" s="186"/>
      <c r="OFG58" s="186"/>
      <c r="OFH58" s="186"/>
      <c r="OFI58" s="186"/>
      <c r="OFJ58" s="186"/>
      <c r="OFK58" s="186"/>
      <c r="OFL58" s="186"/>
      <c r="OFM58" s="186"/>
      <c r="OFN58" s="186"/>
      <c r="OFO58" s="186"/>
      <c r="OFP58" s="186"/>
      <c r="OFQ58" s="186"/>
      <c r="OFR58" s="186"/>
      <c r="OFS58" s="186"/>
      <c r="OFT58" s="186"/>
      <c r="OFU58" s="186"/>
      <c r="OFV58" s="186"/>
      <c r="OFW58" s="186"/>
      <c r="OFX58" s="186"/>
      <c r="OFY58" s="186"/>
      <c r="OFZ58" s="186"/>
      <c r="OGA58" s="186"/>
      <c r="OGB58" s="186"/>
      <c r="OGC58" s="186"/>
      <c r="OGD58" s="186"/>
      <c r="OGE58" s="186"/>
      <c r="OGF58" s="186"/>
      <c r="OGG58" s="186"/>
      <c r="OGH58" s="186"/>
      <c r="OGI58" s="186"/>
      <c r="OGJ58" s="186"/>
      <c r="OGK58" s="186"/>
      <c r="OGL58" s="186"/>
      <c r="OGM58" s="186"/>
      <c r="OGN58" s="186"/>
      <c r="OGO58" s="186"/>
      <c r="OGP58" s="186"/>
      <c r="OGQ58" s="186"/>
      <c r="OGR58" s="186"/>
      <c r="OGS58" s="186"/>
      <c r="OGT58" s="186"/>
      <c r="OGU58" s="186"/>
      <c r="OGV58" s="186"/>
      <c r="OGW58" s="186"/>
      <c r="OGX58" s="186"/>
      <c r="OGY58" s="186"/>
      <c r="OGZ58" s="186"/>
      <c r="OHA58" s="186"/>
      <c r="OHB58" s="186"/>
      <c r="OHC58" s="186"/>
      <c r="OHD58" s="186"/>
      <c r="OHE58" s="186"/>
      <c r="OHF58" s="186"/>
      <c r="OHG58" s="186"/>
      <c r="OHH58" s="186"/>
      <c r="OHI58" s="186"/>
      <c r="OHJ58" s="186"/>
      <c r="OHK58" s="186"/>
      <c r="OHL58" s="186"/>
      <c r="OHM58" s="186"/>
      <c r="OHN58" s="186"/>
      <c r="OHO58" s="186"/>
      <c r="OHP58" s="186"/>
      <c r="OHQ58" s="186"/>
      <c r="OHR58" s="186"/>
      <c r="OHS58" s="186"/>
      <c r="OHT58" s="186"/>
      <c r="OHU58" s="186"/>
      <c r="OHV58" s="186"/>
      <c r="OHW58" s="186"/>
      <c r="OHX58" s="186"/>
      <c r="OHY58" s="186"/>
      <c r="OHZ58" s="186"/>
      <c r="OIA58" s="186"/>
      <c r="OIB58" s="186"/>
      <c r="OIC58" s="186"/>
      <c r="OID58" s="186"/>
      <c r="OIE58" s="186"/>
      <c r="OIF58" s="186"/>
      <c r="OIG58" s="186"/>
      <c r="OIH58" s="186"/>
      <c r="OII58" s="186"/>
      <c r="OIJ58" s="186"/>
      <c r="OIK58" s="186"/>
      <c r="OIL58" s="186"/>
      <c r="OIM58" s="186"/>
      <c r="OIN58" s="186"/>
      <c r="OIO58" s="186"/>
      <c r="OIP58" s="186"/>
      <c r="OIQ58" s="186"/>
      <c r="OIR58" s="186"/>
      <c r="OIS58" s="186"/>
      <c r="OIT58" s="186"/>
      <c r="OIU58" s="186"/>
      <c r="OIV58" s="186"/>
      <c r="OIW58" s="186"/>
      <c r="OIX58" s="186"/>
      <c r="OIY58" s="186"/>
      <c r="OIZ58" s="186"/>
      <c r="OJA58" s="186"/>
      <c r="OJB58" s="186"/>
      <c r="OJC58" s="186"/>
      <c r="OJD58" s="186"/>
      <c r="OJE58" s="186"/>
      <c r="OJF58" s="186"/>
      <c r="OJG58" s="186"/>
      <c r="OJH58" s="186"/>
      <c r="OJI58" s="186"/>
      <c r="OJJ58" s="186"/>
      <c r="OJK58" s="186"/>
      <c r="OJL58" s="186"/>
      <c r="OJM58" s="186"/>
      <c r="OJN58" s="186"/>
      <c r="OJO58" s="186"/>
      <c r="OJP58" s="186"/>
      <c r="OJQ58" s="186"/>
      <c r="OJR58" s="186"/>
      <c r="OJS58" s="186"/>
      <c r="OJT58" s="186"/>
      <c r="OJU58" s="186"/>
      <c r="OJV58" s="186"/>
      <c r="OJW58" s="186"/>
      <c r="OJX58" s="186"/>
      <c r="OJY58" s="186"/>
      <c r="OJZ58" s="186"/>
      <c r="OKA58" s="186"/>
      <c r="OKB58" s="186"/>
      <c r="OKC58" s="186"/>
      <c r="OKD58" s="186"/>
      <c r="OKE58" s="186"/>
      <c r="OKF58" s="186"/>
      <c r="OKG58" s="186"/>
      <c r="OKH58" s="186"/>
      <c r="OKI58" s="186"/>
      <c r="OKJ58" s="186"/>
      <c r="OKK58" s="186"/>
      <c r="OKL58" s="186"/>
      <c r="OKM58" s="186"/>
      <c r="OKN58" s="186"/>
      <c r="OKO58" s="186"/>
      <c r="OKP58" s="186"/>
      <c r="OKQ58" s="186"/>
      <c r="OKR58" s="186"/>
      <c r="OKS58" s="186"/>
      <c r="OKT58" s="186"/>
      <c r="OKU58" s="186"/>
      <c r="OKV58" s="186"/>
      <c r="OKW58" s="186"/>
      <c r="OKX58" s="186"/>
      <c r="OKY58" s="186"/>
      <c r="OKZ58" s="186"/>
      <c r="OLA58" s="186"/>
      <c r="OLB58" s="186"/>
      <c r="OLC58" s="186"/>
      <c r="OLD58" s="186"/>
      <c r="OLE58" s="186"/>
      <c r="OLF58" s="186"/>
      <c r="OLG58" s="186"/>
      <c r="OLH58" s="186"/>
      <c r="OLI58" s="186"/>
      <c r="OLJ58" s="186"/>
      <c r="OLK58" s="186"/>
      <c r="OLL58" s="186"/>
      <c r="OLM58" s="186"/>
      <c r="OLN58" s="186"/>
      <c r="OLO58" s="186"/>
      <c r="OLP58" s="186"/>
      <c r="OLQ58" s="186"/>
      <c r="OLR58" s="186"/>
      <c r="OLS58" s="186"/>
      <c r="OLT58" s="186"/>
      <c r="OLU58" s="186"/>
      <c r="OLV58" s="186"/>
      <c r="OLW58" s="186"/>
      <c r="OLX58" s="186"/>
      <c r="OLY58" s="186"/>
      <c r="OLZ58" s="186"/>
      <c r="OMA58" s="186"/>
      <c r="OMB58" s="186"/>
      <c r="OMC58" s="186"/>
      <c r="OMD58" s="186"/>
      <c r="OME58" s="186"/>
      <c r="OMF58" s="186"/>
      <c r="OMG58" s="186"/>
      <c r="OMH58" s="186"/>
      <c r="OMI58" s="186"/>
      <c r="OMJ58" s="186"/>
      <c r="OMK58" s="186"/>
      <c r="OML58" s="186"/>
      <c r="OMM58" s="186"/>
      <c r="OMN58" s="186"/>
      <c r="OMO58" s="186"/>
      <c r="OMP58" s="186"/>
      <c r="OMQ58" s="186"/>
      <c r="OMR58" s="186"/>
      <c r="OMS58" s="186"/>
      <c r="OMT58" s="186"/>
      <c r="OMU58" s="186"/>
      <c r="OMV58" s="186"/>
      <c r="OMW58" s="186"/>
      <c r="OMX58" s="186"/>
      <c r="OMY58" s="186"/>
      <c r="OMZ58" s="186"/>
      <c r="ONA58" s="186"/>
      <c r="ONB58" s="186"/>
      <c r="ONC58" s="186"/>
      <c r="OND58" s="186"/>
      <c r="ONE58" s="186"/>
      <c r="ONF58" s="186"/>
      <c r="ONG58" s="186"/>
      <c r="ONH58" s="186"/>
      <c r="ONI58" s="186"/>
      <c r="ONJ58" s="186"/>
      <c r="ONK58" s="186"/>
      <c r="ONL58" s="186"/>
      <c r="ONM58" s="186"/>
      <c r="ONN58" s="186"/>
      <c r="ONO58" s="186"/>
      <c r="ONP58" s="186"/>
      <c r="ONQ58" s="186"/>
      <c r="ONR58" s="186"/>
      <c r="ONS58" s="186"/>
      <c r="ONT58" s="186"/>
      <c r="ONU58" s="186"/>
      <c r="ONV58" s="186"/>
      <c r="ONW58" s="186"/>
      <c r="ONX58" s="186"/>
      <c r="ONY58" s="186"/>
      <c r="ONZ58" s="186"/>
      <c r="OOA58" s="186"/>
      <c r="OOB58" s="186"/>
      <c r="OOC58" s="186"/>
      <c r="OOD58" s="186"/>
      <c r="OOE58" s="186"/>
      <c r="OOF58" s="186"/>
      <c r="OOG58" s="186"/>
      <c r="OOH58" s="186"/>
      <c r="OOI58" s="186"/>
      <c r="OOJ58" s="186"/>
      <c r="OOK58" s="186"/>
      <c r="OOL58" s="186"/>
      <c r="OOM58" s="186"/>
      <c r="OON58" s="186"/>
      <c r="OOO58" s="186"/>
      <c r="OOP58" s="186"/>
      <c r="OOQ58" s="186"/>
      <c r="OOR58" s="186"/>
      <c r="OOS58" s="186"/>
      <c r="OOT58" s="186"/>
      <c r="OOU58" s="186"/>
      <c r="OOV58" s="186"/>
      <c r="OOW58" s="186"/>
      <c r="OOX58" s="186"/>
      <c r="OOY58" s="186"/>
      <c r="OOZ58" s="186"/>
      <c r="OPA58" s="186"/>
      <c r="OPB58" s="186"/>
      <c r="OPC58" s="186"/>
      <c r="OPD58" s="186"/>
      <c r="OPE58" s="186"/>
      <c r="OPF58" s="186"/>
      <c r="OPG58" s="186"/>
      <c r="OPH58" s="186"/>
      <c r="OPI58" s="186"/>
      <c r="OPJ58" s="186"/>
      <c r="OPK58" s="186"/>
      <c r="OPL58" s="186"/>
      <c r="OPM58" s="186"/>
      <c r="OPN58" s="186"/>
      <c r="OPO58" s="186"/>
      <c r="OPP58" s="186"/>
      <c r="OPQ58" s="186"/>
      <c r="OPR58" s="186"/>
      <c r="OPS58" s="186"/>
      <c r="OPT58" s="186"/>
      <c r="OPU58" s="186"/>
      <c r="OPV58" s="186"/>
      <c r="OPW58" s="186"/>
      <c r="OPX58" s="186"/>
      <c r="OPY58" s="186"/>
      <c r="OPZ58" s="186"/>
      <c r="OQA58" s="186"/>
      <c r="OQB58" s="186"/>
      <c r="OQC58" s="186"/>
      <c r="OQD58" s="186"/>
      <c r="OQE58" s="186"/>
      <c r="OQF58" s="186"/>
      <c r="OQG58" s="186"/>
      <c r="OQH58" s="186"/>
      <c r="OQI58" s="186"/>
      <c r="OQJ58" s="186"/>
      <c r="OQK58" s="186"/>
      <c r="OQL58" s="186"/>
      <c r="OQM58" s="186"/>
      <c r="OQN58" s="186"/>
      <c r="OQO58" s="186"/>
      <c r="OQP58" s="186"/>
      <c r="OQQ58" s="186"/>
      <c r="OQR58" s="186"/>
      <c r="OQS58" s="186"/>
      <c r="OQT58" s="186"/>
      <c r="OQU58" s="186"/>
      <c r="OQV58" s="186"/>
      <c r="OQW58" s="186"/>
      <c r="OQX58" s="186"/>
      <c r="OQY58" s="186"/>
      <c r="OQZ58" s="186"/>
      <c r="ORA58" s="186"/>
      <c r="ORB58" s="186"/>
      <c r="ORC58" s="186"/>
      <c r="ORD58" s="186"/>
      <c r="ORE58" s="186"/>
      <c r="ORF58" s="186"/>
      <c r="ORG58" s="186"/>
      <c r="ORH58" s="186"/>
      <c r="ORI58" s="186"/>
      <c r="ORJ58" s="186"/>
      <c r="ORK58" s="186"/>
      <c r="ORL58" s="186"/>
      <c r="ORM58" s="186"/>
      <c r="ORN58" s="186"/>
      <c r="ORO58" s="186"/>
      <c r="ORP58" s="186"/>
      <c r="ORQ58" s="186"/>
      <c r="ORR58" s="186"/>
      <c r="ORS58" s="186"/>
      <c r="ORT58" s="186"/>
      <c r="ORU58" s="186"/>
      <c r="ORV58" s="186"/>
      <c r="ORW58" s="186"/>
      <c r="ORX58" s="186"/>
      <c r="ORY58" s="186"/>
      <c r="ORZ58" s="186"/>
      <c r="OSA58" s="186"/>
      <c r="OSB58" s="186"/>
      <c r="OSC58" s="186"/>
      <c r="OSD58" s="186"/>
      <c r="OSE58" s="186"/>
      <c r="OSF58" s="186"/>
      <c r="OSG58" s="186"/>
      <c r="OSH58" s="186"/>
      <c r="OSI58" s="186"/>
      <c r="OSJ58" s="186"/>
      <c r="OSK58" s="186"/>
      <c r="OSL58" s="186"/>
      <c r="OSM58" s="186"/>
      <c r="OSN58" s="186"/>
      <c r="OSO58" s="186"/>
      <c r="OSP58" s="186"/>
      <c r="OSQ58" s="186"/>
      <c r="OSR58" s="186"/>
      <c r="OSS58" s="186"/>
      <c r="OST58" s="186"/>
      <c r="OSU58" s="186"/>
      <c r="OSV58" s="186"/>
      <c r="OSW58" s="186"/>
      <c r="OSX58" s="186"/>
      <c r="OSY58" s="186"/>
      <c r="OSZ58" s="186"/>
      <c r="OTA58" s="186"/>
      <c r="OTB58" s="186"/>
      <c r="OTC58" s="186"/>
      <c r="OTD58" s="186"/>
      <c r="OTE58" s="186"/>
      <c r="OTF58" s="186"/>
      <c r="OTG58" s="186"/>
      <c r="OTH58" s="186"/>
      <c r="OTI58" s="186"/>
      <c r="OTJ58" s="186"/>
      <c r="OTK58" s="186"/>
      <c r="OTL58" s="186"/>
      <c r="OTM58" s="186"/>
      <c r="OTN58" s="186"/>
      <c r="OTO58" s="186"/>
      <c r="OTP58" s="186"/>
      <c r="OTQ58" s="186"/>
      <c r="OTR58" s="186"/>
      <c r="OTS58" s="186"/>
      <c r="OTT58" s="186"/>
      <c r="OTU58" s="186"/>
      <c r="OTV58" s="186"/>
      <c r="OTW58" s="186"/>
      <c r="OTX58" s="186"/>
      <c r="OTY58" s="186"/>
      <c r="OTZ58" s="186"/>
      <c r="OUA58" s="186"/>
      <c r="OUB58" s="186"/>
      <c r="OUC58" s="186"/>
      <c r="OUD58" s="186"/>
      <c r="OUE58" s="186"/>
      <c r="OUF58" s="186"/>
      <c r="OUG58" s="186"/>
      <c r="OUH58" s="186"/>
      <c r="OUI58" s="186"/>
      <c r="OUJ58" s="186"/>
      <c r="OUK58" s="186"/>
      <c r="OUL58" s="186"/>
      <c r="OUM58" s="186"/>
      <c r="OUN58" s="186"/>
      <c r="OUO58" s="186"/>
      <c r="OUP58" s="186"/>
      <c r="OUQ58" s="186"/>
      <c r="OUR58" s="186"/>
      <c r="OUS58" s="186"/>
      <c r="OUT58" s="186"/>
      <c r="OUU58" s="186"/>
      <c r="OUV58" s="186"/>
      <c r="OUW58" s="186"/>
      <c r="OUX58" s="186"/>
      <c r="OUY58" s="186"/>
      <c r="OUZ58" s="186"/>
      <c r="OVA58" s="186"/>
      <c r="OVB58" s="186"/>
      <c r="OVC58" s="186"/>
      <c r="OVD58" s="186"/>
      <c r="OVE58" s="186"/>
      <c r="OVF58" s="186"/>
      <c r="OVG58" s="186"/>
      <c r="OVH58" s="186"/>
      <c r="OVI58" s="186"/>
      <c r="OVJ58" s="186"/>
      <c r="OVK58" s="186"/>
      <c r="OVL58" s="186"/>
      <c r="OVM58" s="186"/>
      <c r="OVN58" s="186"/>
      <c r="OVO58" s="186"/>
      <c r="OVP58" s="186"/>
      <c r="OVQ58" s="186"/>
      <c r="OVR58" s="186"/>
      <c r="OVS58" s="186"/>
      <c r="OVT58" s="186"/>
      <c r="OVU58" s="186"/>
      <c r="OVV58" s="186"/>
      <c r="OVW58" s="186"/>
      <c r="OVX58" s="186"/>
      <c r="OVY58" s="186"/>
      <c r="OVZ58" s="186"/>
      <c r="OWA58" s="186"/>
      <c r="OWB58" s="186"/>
      <c r="OWC58" s="186"/>
      <c r="OWD58" s="186"/>
      <c r="OWE58" s="186"/>
      <c r="OWF58" s="186"/>
      <c r="OWG58" s="186"/>
      <c r="OWH58" s="186"/>
      <c r="OWI58" s="186"/>
      <c r="OWJ58" s="186"/>
      <c r="OWK58" s="186"/>
      <c r="OWL58" s="186"/>
      <c r="OWM58" s="186"/>
      <c r="OWN58" s="186"/>
      <c r="OWO58" s="186"/>
      <c r="OWP58" s="186"/>
      <c r="OWQ58" s="186"/>
      <c r="OWR58" s="186"/>
      <c r="OWS58" s="186"/>
      <c r="OWT58" s="186"/>
      <c r="OWU58" s="186"/>
      <c r="OWV58" s="186"/>
      <c r="OWW58" s="186"/>
      <c r="OWX58" s="186"/>
      <c r="OWY58" s="186"/>
      <c r="OWZ58" s="186"/>
      <c r="OXA58" s="186"/>
      <c r="OXB58" s="186"/>
      <c r="OXC58" s="186"/>
      <c r="OXD58" s="186"/>
      <c r="OXE58" s="186"/>
      <c r="OXF58" s="186"/>
      <c r="OXG58" s="186"/>
      <c r="OXH58" s="186"/>
      <c r="OXI58" s="186"/>
      <c r="OXJ58" s="186"/>
      <c r="OXK58" s="186"/>
      <c r="OXL58" s="186"/>
      <c r="OXM58" s="186"/>
      <c r="OXN58" s="186"/>
      <c r="OXO58" s="186"/>
      <c r="OXP58" s="186"/>
      <c r="OXQ58" s="186"/>
      <c r="OXR58" s="186"/>
      <c r="OXS58" s="186"/>
      <c r="OXT58" s="186"/>
      <c r="OXU58" s="186"/>
      <c r="OXV58" s="186"/>
      <c r="OXW58" s="186"/>
      <c r="OXX58" s="186"/>
      <c r="OXY58" s="186"/>
      <c r="OXZ58" s="186"/>
      <c r="OYA58" s="186"/>
      <c r="OYB58" s="186"/>
      <c r="OYC58" s="186"/>
      <c r="OYD58" s="186"/>
      <c r="OYE58" s="186"/>
      <c r="OYF58" s="186"/>
      <c r="OYG58" s="186"/>
      <c r="OYH58" s="186"/>
      <c r="OYI58" s="186"/>
      <c r="OYJ58" s="186"/>
      <c r="OYK58" s="186"/>
      <c r="OYL58" s="186"/>
      <c r="OYM58" s="186"/>
      <c r="OYN58" s="186"/>
      <c r="OYO58" s="186"/>
      <c r="OYP58" s="186"/>
      <c r="OYQ58" s="186"/>
      <c r="OYR58" s="186"/>
      <c r="OYS58" s="186"/>
      <c r="OYT58" s="186"/>
      <c r="OYU58" s="186"/>
      <c r="OYV58" s="186"/>
      <c r="OYW58" s="186"/>
      <c r="OYX58" s="186"/>
      <c r="OYY58" s="186"/>
      <c r="OYZ58" s="186"/>
      <c r="OZA58" s="186"/>
      <c r="OZB58" s="186"/>
      <c r="OZC58" s="186"/>
      <c r="OZD58" s="186"/>
      <c r="OZE58" s="186"/>
      <c r="OZF58" s="186"/>
      <c r="OZG58" s="186"/>
      <c r="OZH58" s="186"/>
      <c r="OZI58" s="186"/>
      <c r="OZJ58" s="186"/>
      <c r="OZK58" s="186"/>
      <c r="OZL58" s="186"/>
      <c r="OZM58" s="186"/>
      <c r="OZN58" s="186"/>
      <c r="OZO58" s="186"/>
      <c r="OZP58" s="186"/>
      <c r="OZQ58" s="186"/>
      <c r="OZR58" s="186"/>
      <c r="OZS58" s="186"/>
      <c r="OZT58" s="186"/>
      <c r="OZU58" s="186"/>
      <c r="OZV58" s="186"/>
      <c r="OZW58" s="186"/>
      <c r="OZX58" s="186"/>
      <c r="OZY58" s="186"/>
      <c r="OZZ58" s="186"/>
      <c r="PAA58" s="186"/>
      <c r="PAB58" s="186"/>
      <c r="PAC58" s="186"/>
      <c r="PAD58" s="186"/>
      <c r="PAE58" s="186"/>
      <c r="PAF58" s="186"/>
      <c r="PAG58" s="186"/>
      <c r="PAH58" s="186"/>
      <c r="PAI58" s="186"/>
      <c r="PAJ58" s="186"/>
      <c r="PAK58" s="186"/>
      <c r="PAL58" s="186"/>
      <c r="PAM58" s="186"/>
      <c r="PAN58" s="186"/>
      <c r="PAO58" s="186"/>
      <c r="PAP58" s="186"/>
      <c r="PAQ58" s="186"/>
      <c r="PAR58" s="186"/>
      <c r="PAS58" s="186"/>
      <c r="PAT58" s="186"/>
      <c r="PAU58" s="186"/>
      <c r="PAV58" s="186"/>
      <c r="PAW58" s="186"/>
      <c r="PAX58" s="186"/>
      <c r="PAY58" s="186"/>
      <c r="PAZ58" s="186"/>
      <c r="PBA58" s="186"/>
      <c r="PBB58" s="186"/>
      <c r="PBC58" s="186"/>
      <c r="PBD58" s="186"/>
      <c r="PBE58" s="186"/>
      <c r="PBF58" s="186"/>
      <c r="PBG58" s="186"/>
      <c r="PBH58" s="186"/>
      <c r="PBI58" s="186"/>
      <c r="PBJ58" s="186"/>
      <c r="PBK58" s="186"/>
      <c r="PBL58" s="186"/>
      <c r="PBM58" s="186"/>
      <c r="PBN58" s="186"/>
      <c r="PBO58" s="186"/>
      <c r="PBP58" s="186"/>
      <c r="PBQ58" s="186"/>
      <c r="PBR58" s="186"/>
      <c r="PBS58" s="186"/>
      <c r="PBT58" s="186"/>
      <c r="PBU58" s="186"/>
      <c r="PBV58" s="186"/>
      <c r="PBW58" s="186"/>
      <c r="PBX58" s="186"/>
      <c r="PBY58" s="186"/>
      <c r="PBZ58" s="186"/>
      <c r="PCA58" s="186"/>
      <c r="PCB58" s="186"/>
      <c r="PCC58" s="186"/>
      <c r="PCD58" s="186"/>
      <c r="PCE58" s="186"/>
      <c r="PCF58" s="186"/>
      <c r="PCG58" s="186"/>
      <c r="PCH58" s="186"/>
      <c r="PCI58" s="186"/>
      <c r="PCJ58" s="186"/>
      <c r="PCK58" s="186"/>
      <c r="PCL58" s="186"/>
      <c r="PCM58" s="186"/>
      <c r="PCN58" s="186"/>
      <c r="PCO58" s="186"/>
      <c r="PCP58" s="186"/>
      <c r="PCQ58" s="186"/>
      <c r="PCR58" s="186"/>
      <c r="PCS58" s="186"/>
      <c r="PCT58" s="186"/>
      <c r="PCU58" s="186"/>
      <c r="PCV58" s="186"/>
      <c r="PCW58" s="186"/>
      <c r="PCX58" s="186"/>
      <c r="PCY58" s="186"/>
      <c r="PCZ58" s="186"/>
      <c r="PDA58" s="186"/>
      <c r="PDB58" s="186"/>
      <c r="PDC58" s="186"/>
      <c r="PDD58" s="186"/>
      <c r="PDE58" s="186"/>
      <c r="PDF58" s="186"/>
      <c r="PDG58" s="186"/>
      <c r="PDH58" s="186"/>
      <c r="PDI58" s="186"/>
      <c r="PDJ58" s="186"/>
      <c r="PDK58" s="186"/>
      <c r="PDL58" s="186"/>
      <c r="PDM58" s="186"/>
      <c r="PDN58" s="186"/>
      <c r="PDO58" s="186"/>
      <c r="PDP58" s="186"/>
      <c r="PDQ58" s="186"/>
      <c r="PDR58" s="186"/>
      <c r="PDS58" s="186"/>
      <c r="PDT58" s="186"/>
      <c r="PDU58" s="186"/>
      <c r="PDV58" s="186"/>
      <c r="PDW58" s="186"/>
      <c r="PDX58" s="186"/>
      <c r="PDY58" s="186"/>
      <c r="PDZ58" s="186"/>
      <c r="PEA58" s="186"/>
      <c r="PEB58" s="186"/>
      <c r="PEC58" s="186"/>
      <c r="PED58" s="186"/>
      <c r="PEE58" s="186"/>
      <c r="PEF58" s="186"/>
      <c r="PEG58" s="186"/>
      <c r="PEH58" s="186"/>
      <c r="PEI58" s="186"/>
      <c r="PEJ58" s="186"/>
      <c r="PEK58" s="186"/>
      <c r="PEL58" s="186"/>
      <c r="PEM58" s="186"/>
      <c r="PEN58" s="186"/>
      <c r="PEO58" s="186"/>
      <c r="PEP58" s="186"/>
      <c r="PEQ58" s="186"/>
      <c r="PER58" s="186"/>
      <c r="PES58" s="186"/>
      <c r="PET58" s="186"/>
      <c r="PEU58" s="186"/>
      <c r="PEV58" s="186"/>
      <c r="PEW58" s="186"/>
      <c r="PEX58" s="186"/>
      <c r="PEY58" s="186"/>
      <c r="PEZ58" s="186"/>
      <c r="PFA58" s="186"/>
      <c r="PFB58" s="186"/>
      <c r="PFC58" s="186"/>
      <c r="PFD58" s="186"/>
      <c r="PFE58" s="186"/>
      <c r="PFF58" s="186"/>
      <c r="PFG58" s="186"/>
      <c r="PFH58" s="186"/>
      <c r="PFI58" s="186"/>
      <c r="PFJ58" s="186"/>
      <c r="PFK58" s="186"/>
      <c r="PFL58" s="186"/>
      <c r="PFM58" s="186"/>
      <c r="PFN58" s="186"/>
      <c r="PFO58" s="186"/>
      <c r="PFP58" s="186"/>
      <c r="PFQ58" s="186"/>
      <c r="PFR58" s="186"/>
      <c r="PFS58" s="186"/>
      <c r="PFT58" s="186"/>
      <c r="PFU58" s="186"/>
      <c r="PFV58" s="186"/>
      <c r="PFW58" s="186"/>
      <c r="PFX58" s="186"/>
      <c r="PFY58" s="186"/>
      <c r="PFZ58" s="186"/>
      <c r="PGA58" s="186"/>
      <c r="PGB58" s="186"/>
      <c r="PGC58" s="186"/>
      <c r="PGD58" s="186"/>
      <c r="PGE58" s="186"/>
      <c r="PGF58" s="186"/>
      <c r="PGG58" s="186"/>
      <c r="PGH58" s="186"/>
      <c r="PGI58" s="186"/>
      <c r="PGJ58" s="186"/>
      <c r="PGK58" s="186"/>
      <c r="PGL58" s="186"/>
      <c r="PGM58" s="186"/>
      <c r="PGN58" s="186"/>
      <c r="PGO58" s="186"/>
      <c r="PGP58" s="186"/>
      <c r="PGQ58" s="186"/>
      <c r="PGR58" s="186"/>
      <c r="PGS58" s="186"/>
      <c r="PGT58" s="186"/>
      <c r="PGU58" s="186"/>
      <c r="PGV58" s="186"/>
      <c r="PGW58" s="186"/>
      <c r="PGX58" s="186"/>
      <c r="PGY58" s="186"/>
      <c r="PGZ58" s="186"/>
      <c r="PHA58" s="186"/>
      <c r="PHB58" s="186"/>
      <c r="PHC58" s="186"/>
      <c r="PHD58" s="186"/>
      <c r="PHE58" s="186"/>
      <c r="PHF58" s="186"/>
      <c r="PHG58" s="186"/>
      <c r="PHH58" s="186"/>
      <c r="PHI58" s="186"/>
      <c r="PHJ58" s="186"/>
      <c r="PHK58" s="186"/>
      <c r="PHL58" s="186"/>
      <c r="PHM58" s="186"/>
      <c r="PHN58" s="186"/>
      <c r="PHO58" s="186"/>
      <c r="PHP58" s="186"/>
      <c r="PHQ58" s="186"/>
      <c r="PHR58" s="186"/>
      <c r="PHS58" s="186"/>
      <c r="PHT58" s="186"/>
      <c r="PHU58" s="186"/>
      <c r="PHV58" s="186"/>
      <c r="PHW58" s="186"/>
      <c r="PHX58" s="186"/>
      <c r="PHY58" s="186"/>
      <c r="PHZ58" s="186"/>
      <c r="PIA58" s="186"/>
      <c r="PIB58" s="186"/>
      <c r="PIC58" s="186"/>
      <c r="PID58" s="186"/>
      <c r="PIE58" s="186"/>
      <c r="PIF58" s="186"/>
      <c r="PIG58" s="186"/>
      <c r="PIH58" s="186"/>
      <c r="PII58" s="186"/>
      <c r="PIJ58" s="186"/>
      <c r="PIK58" s="186"/>
      <c r="PIL58" s="186"/>
      <c r="PIM58" s="186"/>
      <c r="PIN58" s="186"/>
      <c r="PIO58" s="186"/>
      <c r="PIP58" s="186"/>
      <c r="PIQ58" s="186"/>
      <c r="PIR58" s="186"/>
      <c r="PIS58" s="186"/>
      <c r="PIT58" s="186"/>
      <c r="PIU58" s="186"/>
      <c r="PIV58" s="186"/>
      <c r="PIW58" s="186"/>
      <c r="PIX58" s="186"/>
      <c r="PIY58" s="186"/>
      <c r="PIZ58" s="186"/>
      <c r="PJA58" s="186"/>
      <c r="PJB58" s="186"/>
      <c r="PJC58" s="186"/>
      <c r="PJD58" s="186"/>
      <c r="PJE58" s="186"/>
      <c r="PJF58" s="186"/>
      <c r="PJG58" s="186"/>
      <c r="PJH58" s="186"/>
      <c r="PJI58" s="186"/>
      <c r="PJJ58" s="186"/>
      <c r="PJK58" s="186"/>
      <c r="PJL58" s="186"/>
      <c r="PJM58" s="186"/>
      <c r="PJN58" s="186"/>
      <c r="PJO58" s="186"/>
      <c r="PJP58" s="186"/>
      <c r="PJQ58" s="186"/>
      <c r="PJR58" s="186"/>
      <c r="PJS58" s="186"/>
      <c r="PJT58" s="186"/>
      <c r="PJU58" s="186"/>
      <c r="PJV58" s="186"/>
      <c r="PJW58" s="186"/>
      <c r="PJX58" s="186"/>
      <c r="PJY58" s="186"/>
      <c r="PJZ58" s="186"/>
      <c r="PKA58" s="186"/>
      <c r="PKB58" s="186"/>
      <c r="PKC58" s="186"/>
      <c r="PKD58" s="186"/>
      <c r="PKE58" s="186"/>
      <c r="PKF58" s="186"/>
      <c r="PKG58" s="186"/>
      <c r="PKH58" s="186"/>
      <c r="PKI58" s="186"/>
      <c r="PKJ58" s="186"/>
      <c r="PKK58" s="186"/>
      <c r="PKL58" s="186"/>
      <c r="PKM58" s="186"/>
      <c r="PKN58" s="186"/>
      <c r="PKO58" s="186"/>
      <c r="PKP58" s="186"/>
      <c r="PKQ58" s="186"/>
      <c r="PKR58" s="186"/>
      <c r="PKS58" s="186"/>
      <c r="PKT58" s="186"/>
      <c r="PKU58" s="186"/>
      <c r="PKV58" s="186"/>
      <c r="PKW58" s="186"/>
      <c r="PKX58" s="186"/>
      <c r="PKY58" s="186"/>
      <c r="PKZ58" s="186"/>
      <c r="PLA58" s="186"/>
      <c r="PLB58" s="186"/>
      <c r="PLC58" s="186"/>
      <c r="PLD58" s="186"/>
      <c r="PLE58" s="186"/>
      <c r="PLF58" s="186"/>
      <c r="PLG58" s="186"/>
      <c r="PLH58" s="186"/>
      <c r="PLI58" s="186"/>
      <c r="PLJ58" s="186"/>
      <c r="PLK58" s="186"/>
      <c r="PLL58" s="186"/>
      <c r="PLM58" s="186"/>
      <c r="PLN58" s="186"/>
      <c r="PLO58" s="186"/>
      <c r="PLP58" s="186"/>
      <c r="PLQ58" s="186"/>
      <c r="PLR58" s="186"/>
      <c r="PLS58" s="186"/>
      <c r="PLT58" s="186"/>
      <c r="PLU58" s="186"/>
      <c r="PLV58" s="186"/>
      <c r="PLW58" s="186"/>
      <c r="PLX58" s="186"/>
      <c r="PLY58" s="186"/>
      <c r="PLZ58" s="186"/>
      <c r="PMA58" s="186"/>
      <c r="PMB58" s="186"/>
      <c r="PMC58" s="186"/>
      <c r="PMD58" s="186"/>
      <c r="PME58" s="186"/>
      <c r="PMF58" s="186"/>
      <c r="PMG58" s="186"/>
      <c r="PMH58" s="186"/>
      <c r="PMI58" s="186"/>
      <c r="PMJ58" s="186"/>
      <c r="PMK58" s="186"/>
      <c r="PML58" s="186"/>
      <c r="PMM58" s="186"/>
      <c r="PMN58" s="186"/>
      <c r="PMO58" s="186"/>
      <c r="PMP58" s="186"/>
      <c r="PMQ58" s="186"/>
      <c r="PMR58" s="186"/>
      <c r="PMS58" s="186"/>
      <c r="PMT58" s="186"/>
      <c r="PMU58" s="186"/>
      <c r="PMV58" s="186"/>
      <c r="PMW58" s="186"/>
      <c r="PMX58" s="186"/>
      <c r="PMY58" s="186"/>
      <c r="PMZ58" s="186"/>
      <c r="PNA58" s="186"/>
      <c r="PNB58" s="186"/>
      <c r="PNC58" s="186"/>
      <c r="PND58" s="186"/>
      <c r="PNE58" s="186"/>
      <c r="PNF58" s="186"/>
      <c r="PNG58" s="186"/>
      <c r="PNH58" s="186"/>
      <c r="PNI58" s="186"/>
      <c r="PNJ58" s="186"/>
      <c r="PNK58" s="186"/>
      <c r="PNL58" s="186"/>
      <c r="PNM58" s="186"/>
      <c r="PNN58" s="186"/>
      <c r="PNO58" s="186"/>
      <c r="PNP58" s="186"/>
      <c r="PNQ58" s="186"/>
      <c r="PNR58" s="186"/>
      <c r="PNS58" s="186"/>
      <c r="PNT58" s="186"/>
      <c r="PNU58" s="186"/>
      <c r="PNV58" s="186"/>
      <c r="PNW58" s="186"/>
      <c r="PNX58" s="186"/>
      <c r="PNY58" s="186"/>
      <c r="PNZ58" s="186"/>
      <c r="POA58" s="186"/>
      <c r="POB58" s="186"/>
      <c r="POC58" s="186"/>
      <c r="POD58" s="186"/>
      <c r="POE58" s="186"/>
      <c r="POF58" s="186"/>
      <c r="POG58" s="186"/>
      <c r="POH58" s="186"/>
      <c r="POI58" s="186"/>
      <c r="POJ58" s="186"/>
      <c r="POK58" s="186"/>
      <c r="POL58" s="186"/>
      <c r="POM58" s="186"/>
      <c r="PON58" s="186"/>
      <c r="POO58" s="186"/>
      <c r="POP58" s="186"/>
      <c r="POQ58" s="186"/>
      <c r="POR58" s="186"/>
      <c r="POS58" s="186"/>
      <c r="POT58" s="186"/>
      <c r="POU58" s="186"/>
      <c r="POV58" s="186"/>
      <c r="POW58" s="186"/>
      <c r="POX58" s="186"/>
      <c r="POY58" s="186"/>
      <c r="POZ58" s="186"/>
      <c r="PPA58" s="186"/>
      <c r="PPB58" s="186"/>
      <c r="PPC58" s="186"/>
      <c r="PPD58" s="186"/>
      <c r="PPE58" s="186"/>
      <c r="PPF58" s="186"/>
      <c r="PPG58" s="186"/>
      <c r="PPH58" s="186"/>
      <c r="PPI58" s="186"/>
      <c r="PPJ58" s="186"/>
      <c r="PPK58" s="186"/>
      <c r="PPL58" s="186"/>
      <c r="PPM58" s="186"/>
      <c r="PPN58" s="186"/>
      <c r="PPO58" s="186"/>
      <c r="PPP58" s="186"/>
      <c r="PPQ58" s="186"/>
      <c r="PPR58" s="186"/>
      <c r="PPS58" s="186"/>
      <c r="PPT58" s="186"/>
      <c r="PPU58" s="186"/>
      <c r="PPV58" s="186"/>
      <c r="PPW58" s="186"/>
      <c r="PPX58" s="186"/>
      <c r="PPY58" s="186"/>
      <c r="PPZ58" s="186"/>
      <c r="PQA58" s="186"/>
      <c r="PQB58" s="186"/>
      <c r="PQC58" s="186"/>
      <c r="PQD58" s="186"/>
      <c r="PQE58" s="186"/>
      <c r="PQF58" s="186"/>
      <c r="PQG58" s="186"/>
      <c r="PQH58" s="186"/>
      <c r="PQI58" s="186"/>
      <c r="PQJ58" s="186"/>
      <c r="PQK58" s="186"/>
      <c r="PQL58" s="186"/>
      <c r="PQM58" s="186"/>
      <c r="PQN58" s="186"/>
      <c r="PQO58" s="186"/>
      <c r="PQP58" s="186"/>
      <c r="PQQ58" s="186"/>
      <c r="PQR58" s="186"/>
      <c r="PQS58" s="186"/>
      <c r="PQT58" s="186"/>
      <c r="PQU58" s="186"/>
      <c r="PQV58" s="186"/>
      <c r="PQW58" s="186"/>
      <c r="PQX58" s="186"/>
      <c r="PQY58" s="186"/>
      <c r="PQZ58" s="186"/>
      <c r="PRA58" s="186"/>
      <c r="PRB58" s="186"/>
      <c r="PRC58" s="186"/>
      <c r="PRD58" s="186"/>
      <c r="PRE58" s="186"/>
      <c r="PRF58" s="186"/>
      <c r="PRG58" s="186"/>
      <c r="PRH58" s="186"/>
      <c r="PRI58" s="186"/>
      <c r="PRJ58" s="186"/>
      <c r="PRK58" s="186"/>
      <c r="PRL58" s="186"/>
      <c r="PRM58" s="186"/>
      <c r="PRN58" s="186"/>
      <c r="PRO58" s="186"/>
      <c r="PRP58" s="186"/>
      <c r="PRQ58" s="186"/>
      <c r="PRR58" s="186"/>
      <c r="PRS58" s="186"/>
      <c r="PRT58" s="186"/>
      <c r="PRU58" s="186"/>
      <c r="PRV58" s="186"/>
      <c r="PRW58" s="186"/>
      <c r="PRX58" s="186"/>
      <c r="PRY58" s="186"/>
      <c r="PRZ58" s="186"/>
      <c r="PSA58" s="186"/>
      <c r="PSB58" s="186"/>
      <c r="PSC58" s="186"/>
      <c r="PSD58" s="186"/>
      <c r="PSE58" s="186"/>
      <c r="PSF58" s="186"/>
      <c r="PSG58" s="186"/>
      <c r="PSH58" s="186"/>
      <c r="PSI58" s="186"/>
      <c r="PSJ58" s="186"/>
      <c r="PSK58" s="186"/>
      <c r="PSL58" s="186"/>
      <c r="PSM58" s="186"/>
      <c r="PSN58" s="186"/>
      <c r="PSO58" s="186"/>
      <c r="PSP58" s="186"/>
      <c r="PSQ58" s="186"/>
      <c r="PSR58" s="186"/>
      <c r="PSS58" s="186"/>
      <c r="PST58" s="186"/>
      <c r="PSU58" s="186"/>
      <c r="PSV58" s="186"/>
      <c r="PSW58" s="186"/>
      <c r="PSX58" s="186"/>
      <c r="PSY58" s="186"/>
      <c r="PSZ58" s="186"/>
      <c r="PTA58" s="186"/>
      <c r="PTB58" s="186"/>
      <c r="PTC58" s="186"/>
      <c r="PTD58" s="186"/>
      <c r="PTE58" s="186"/>
      <c r="PTF58" s="186"/>
      <c r="PTG58" s="186"/>
      <c r="PTH58" s="186"/>
      <c r="PTI58" s="186"/>
      <c r="PTJ58" s="186"/>
      <c r="PTK58" s="186"/>
      <c r="PTL58" s="186"/>
      <c r="PTM58" s="186"/>
      <c r="PTN58" s="186"/>
      <c r="PTO58" s="186"/>
      <c r="PTP58" s="186"/>
      <c r="PTQ58" s="186"/>
      <c r="PTR58" s="186"/>
      <c r="PTS58" s="186"/>
      <c r="PTT58" s="186"/>
      <c r="PTU58" s="186"/>
      <c r="PTV58" s="186"/>
      <c r="PTW58" s="186"/>
      <c r="PTX58" s="186"/>
      <c r="PTY58" s="186"/>
      <c r="PTZ58" s="186"/>
      <c r="PUA58" s="186"/>
      <c r="PUB58" s="186"/>
      <c r="PUC58" s="186"/>
      <c r="PUD58" s="186"/>
      <c r="PUE58" s="186"/>
      <c r="PUF58" s="186"/>
      <c r="PUG58" s="186"/>
      <c r="PUH58" s="186"/>
      <c r="PUI58" s="186"/>
      <c r="PUJ58" s="186"/>
      <c r="PUK58" s="186"/>
      <c r="PUL58" s="186"/>
      <c r="PUM58" s="186"/>
      <c r="PUN58" s="186"/>
      <c r="PUO58" s="186"/>
      <c r="PUP58" s="186"/>
      <c r="PUQ58" s="186"/>
      <c r="PUR58" s="186"/>
      <c r="PUS58" s="186"/>
      <c r="PUT58" s="186"/>
      <c r="PUU58" s="186"/>
      <c r="PUV58" s="186"/>
      <c r="PUW58" s="186"/>
      <c r="PUX58" s="186"/>
      <c r="PUY58" s="186"/>
      <c r="PUZ58" s="186"/>
      <c r="PVA58" s="186"/>
      <c r="PVB58" s="186"/>
      <c r="PVC58" s="186"/>
      <c r="PVD58" s="186"/>
      <c r="PVE58" s="186"/>
      <c r="PVF58" s="186"/>
      <c r="PVG58" s="186"/>
      <c r="PVH58" s="186"/>
      <c r="PVI58" s="186"/>
      <c r="PVJ58" s="186"/>
      <c r="PVK58" s="186"/>
      <c r="PVL58" s="186"/>
      <c r="PVM58" s="186"/>
      <c r="PVN58" s="186"/>
      <c r="PVO58" s="186"/>
      <c r="PVP58" s="186"/>
      <c r="PVQ58" s="186"/>
      <c r="PVR58" s="186"/>
      <c r="PVS58" s="186"/>
      <c r="PVT58" s="186"/>
      <c r="PVU58" s="186"/>
      <c r="PVV58" s="186"/>
      <c r="PVW58" s="186"/>
      <c r="PVX58" s="186"/>
      <c r="PVY58" s="186"/>
      <c r="PVZ58" s="186"/>
      <c r="PWA58" s="186"/>
      <c r="PWB58" s="186"/>
      <c r="PWC58" s="186"/>
      <c r="PWD58" s="186"/>
      <c r="PWE58" s="186"/>
      <c r="PWF58" s="186"/>
      <c r="PWG58" s="186"/>
      <c r="PWH58" s="186"/>
      <c r="PWI58" s="186"/>
      <c r="PWJ58" s="186"/>
      <c r="PWK58" s="186"/>
      <c r="PWL58" s="186"/>
      <c r="PWM58" s="186"/>
      <c r="PWN58" s="186"/>
      <c r="PWO58" s="186"/>
      <c r="PWP58" s="186"/>
      <c r="PWQ58" s="186"/>
      <c r="PWR58" s="186"/>
      <c r="PWS58" s="186"/>
      <c r="PWT58" s="186"/>
      <c r="PWU58" s="186"/>
      <c r="PWV58" s="186"/>
      <c r="PWW58" s="186"/>
      <c r="PWX58" s="186"/>
      <c r="PWY58" s="186"/>
      <c r="PWZ58" s="186"/>
      <c r="PXA58" s="186"/>
      <c r="PXB58" s="186"/>
      <c r="PXC58" s="186"/>
      <c r="PXD58" s="186"/>
      <c r="PXE58" s="186"/>
      <c r="PXF58" s="186"/>
      <c r="PXG58" s="186"/>
      <c r="PXH58" s="186"/>
      <c r="PXI58" s="186"/>
      <c r="PXJ58" s="186"/>
      <c r="PXK58" s="186"/>
      <c r="PXL58" s="186"/>
      <c r="PXM58" s="186"/>
      <c r="PXN58" s="186"/>
      <c r="PXO58" s="186"/>
      <c r="PXP58" s="186"/>
      <c r="PXQ58" s="186"/>
      <c r="PXR58" s="186"/>
      <c r="PXS58" s="186"/>
      <c r="PXT58" s="186"/>
      <c r="PXU58" s="186"/>
      <c r="PXV58" s="186"/>
      <c r="PXW58" s="186"/>
      <c r="PXX58" s="186"/>
      <c r="PXY58" s="186"/>
      <c r="PXZ58" s="186"/>
      <c r="PYA58" s="186"/>
      <c r="PYB58" s="186"/>
      <c r="PYC58" s="186"/>
      <c r="PYD58" s="186"/>
      <c r="PYE58" s="186"/>
      <c r="PYF58" s="186"/>
      <c r="PYG58" s="186"/>
      <c r="PYH58" s="186"/>
      <c r="PYI58" s="186"/>
      <c r="PYJ58" s="186"/>
      <c r="PYK58" s="186"/>
      <c r="PYL58" s="186"/>
      <c r="PYM58" s="186"/>
      <c r="PYN58" s="186"/>
      <c r="PYO58" s="186"/>
      <c r="PYP58" s="186"/>
      <c r="PYQ58" s="186"/>
      <c r="PYR58" s="186"/>
      <c r="PYS58" s="186"/>
      <c r="PYT58" s="186"/>
      <c r="PYU58" s="186"/>
      <c r="PYV58" s="186"/>
      <c r="PYW58" s="186"/>
      <c r="PYX58" s="186"/>
      <c r="PYY58" s="186"/>
      <c r="PYZ58" s="186"/>
      <c r="PZA58" s="186"/>
      <c r="PZB58" s="186"/>
      <c r="PZC58" s="186"/>
      <c r="PZD58" s="186"/>
      <c r="PZE58" s="186"/>
      <c r="PZF58" s="186"/>
      <c r="PZG58" s="186"/>
      <c r="PZH58" s="186"/>
      <c r="PZI58" s="186"/>
      <c r="PZJ58" s="186"/>
      <c r="PZK58" s="186"/>
      <c r="PZL58" s="186"/>
      <c r="PZM58" s="186"/>
      <c r="PZN58" s="186"/>
      <c r="PZO58" s="186"/>
      <c r="PZP58" s="186"/>
      <c r="PZQ58" s="186"/>
      <c r="PZR58" s="186"/>
      <c r="PZS58" s="186"/>
      <c r="PZT58" s="186"/>
      <c r="PZU58" s="186"/>
      <c r="PZV58" s="186"/>
      <c r="PZW58" s="186"/>
      <c r="PZX58" s="186"/>
      <c r="PZY58" s="186"/>
      <c r="PZZ58" s="186"/>
      <c r="QAA58" s="186"/>
      <c r="QAB58" s="186"/>
      <c r="QAC58" s="186"/>
      <c r="QAD58" s="186"/>
      <c r="QAE58" s="186"/>
      <c r="QAF58" s="186"/>
      <c r="QAG58" s="186"/>
      <c r="QAH58" s="186"/>
      <c r="QAI58" s="186"/>
      <c r="QAJ58" s="186"/>
      <c r="QAK58" s="186"/>
      <c r="QAL58" s="186"/>
      <c r="QAM58" s="186"/>
      <c r="QAN58" s="186"/>
      <c r="QAO58" s="186"/>
      <c r="QAP58" s="186"/>
      <c r="QAQ58" s="186"/>
      <c r="QAR58" s="186"/>
      <c r="QAS58" s="186"/>
      <c r="QAT58" s="186"/>
      <c r="QAU58" s="186"/>
      <c r="QAV58" s="186"/>
      <c r="QAW58" s="186"/>
      <c r="QAX58" s="186"/>
      <c r="QAY58" s="186"/>
      <c r="QAZ58" s="186"/>
      <c r="QBA58" s="186"/>
      <c r="QBB58" s="186"/>
      <c r="QBC58" s="186"/>
      <c r="QBD58" s="186"/>
      <c r="QBE58" s="186"/>
      <c r="QBF58" s="186"/>
      <c r="QBG58" s="186"/>
      <c r="QBH58" s="186"/>
      <c r="QBI58" s="186"/>
      <c r="QBJ58" s="186"/>
      <c r="QBK58" s="186"/>
      <c r="QBL58" s="186"/>
      <c r="QBM58" s="186"/>
      <c r="QBN58" s="186"/>
      <c r="QBO58" s="186"/>
      <c r="QBP58" s="186"/>
      <c r="QBQ58" s="186"/>
      <c r="QBR58" s="186"/>
      <c r="QBS58" s="186"/>
      <c r="QBT58" s="186"/>
      <c r="QBU58" s="186"/>
      <c r="QBV58" s="186"/>
      <c r="QBW58" s="186"/>
      <c r="QBX58" s="186"/>
      <c r="QBY58" s="186"/>
      <c r="QBZ58" s="186"/>
      <c r="QCA58" s="186"/>
      <c r="QCB58" s="186"/>
      <c r="QCC58" s="186"/>
      <c r="QCD58" s="186"/>
      <c r="QCE58" s="186"/>
      <c r="QCF58" s="186"/>
      <c r="QCG58" s="186"/>
      <c r="QCH58" s="186"/>
      <c r="QCI58" s="186"/>
      <c r="QCJ58" s="186"/>
      <c r="QCK58" s="186"/>
      <c r="QCL58" s="186"/>
      <c r="QCM58" s="186"/>
      <c r="QCN58" s="186"/>
      <c r="QCO58" s="186"/>
      <c r="QCP58" s="186"/>
      <c r="QCQ58" s="186"/>
      <c r="QCR58" s="186"/>
      <c r="QCS58" s="186"/>
      <c r="QCT58" s="186"/>
      <c r="QCU58" s="186"/>
      <c r="QCV58" s="186"/>
      <c r="QCW58" s="186"/>
      <c r="QCX58" s="186"/>
      <c r="QCY58" s="186"/>
      <c r="QCZ58" s="186"/>
      <c r="QDA58" s="186"/>
      <c r="QDB58" s="186"/>
      <c r="QDC58" s="186"/>
      <c r="QDD58" s="186"/>
      <c r="QDE58" s="186"/>
      <c r="QDF58" s="186"/>
      <c r="QDG58" s="186"/>
      <c r="QDH58" s="186"/>
      <c r="QDI58" s="186"/>
      <c r="QDJ58" s="186"/>
      <c r="QDK58" s="186"/>
      <c r="QDL58" s="186"/>
      <c r="QDM58" s="186"/>
      <c r="QDN58" s="186"/>
      <c r="QDO58" s="186"/>
      <c r="QDP58" s="186"/>
      <c r="QDQ58" s="186"/>
      <c r="QDR58" s="186"/>
      <c r="QDS58" s="186"/>
      <c r="QDT58" s="186"/>
      <c r="QDU58" s="186"/>
      <c r="QDV58" s="186"/>
      <c r="QDW58" s="186"/>
      <c r="QDX58" s="186"/>
      <c r="QDY58" s="186"/>
      <c r="QDZ58" s="186"/>
      <c r="QEA58" s="186"/>
      <c r="QEB58" s="186"/>
      <c r="QEC58" s="186"/>
      <c r="QED58" s="186"/>
      <c r="QEE58" s="186"/>
      <c r="QEF58" s="186"/>
      <c r="QEG58" s="186"/>
      <c r="QEH58" s="186"/>
      <c r="QEI58" s="186"/>
      <c r="QEJ58" s="186"/>
      <c r="QEK58" s="186"/>
      <c r="QEL58" s="186"/>
      <c r="QEM58" s="186"/>
      <c r="QEN58" s="186"/>
      <c r="QEO58" s="186"/>
      <c r="QEP58" s="186"/>
      <c r="QEQ58" s="186"/>
      <c r="QER58" s="186"/>
      <c r="QES58" s="186"/>
      <c r="QET58" s="186"/>
      <c r="QEU58" s="186"/>
      <c r="QEV58" s="186"/>
      <c r="QEW58" s="186"/>
      <c r="QEX58" s="186"/>
      <c r="QEY58" s="186"/>
      <c r="QEZ58" s="186"/>
      <c r="QFA58" s="186"/>
      <c r="QFB58" s="186"/>
      <c r="QFC58" s="186"/>
      <c r="QFD58" s="186"/>
      <c r="QFE58" s="186"/>
      <c r="QFF58" s="186"/>
      <c r="QFG58" s="186"/>
      <c r="QFH58" s="186"/>
      <c r="QFI58" s="186"/>
      <c r="QFJ58" s="186"/>
      <c r="QFK58" s="186"/>
      <c r="QFL58" s="186"/>
      <c r="QFM58" s="186"/>
      <c r="QFN58" s="186"/>
      <c r="QFO58" s="186"/>
      <c r="QFP58" s="186"/>
      <c r="QFQ58" s="186"/>
      <c r="QFR58" s="186"/>
      <c r="QFS58" s="186"/>
      <c r="QFT58" s="186"/>
      <c r="QFU58" s="186"/>
      <c r="QFV58" s="186"/>
      <c r="QFW58" s="186"/>
      <c r="QFX58" s="186"/>
      <c r="QFY58" s="186"/>
      <c r="QFZ58" s="186"/>
      <c r="QGA58" s="186"/>
      <c r="QGB58" s="186"/>
      <c r="QGC58" s="186"/>
      <c r="QGD58" s="186"/>
      <c r="QGE58" s="186"/>
      <c r="QGF58" s="186"/>
      <c r="QGG58" s="186"/>
      <c r="QGH58" s="186"/>
      <c r="QGI58" s="186"/>
      <c r="QGJ58" s="186"/>
      <c r="QGK58" s="186"/>
      <c r="QGL58" s="186"/>
      <c r="QGM58" s="186"/>
      <c r="QGN58" s="186"/>
      <c r="QGO58" s="186"/>
      <c r="QGP58" s="186"/>
      <c r="QGQ58" s="186"/>
      <c r="QGR58" s="186"/>
      <c r="QGS58" s="186"/>
      <c r="QGT58" s="186"/>
      <c r="QGU58" s="186"/>
      <c r="QGV58" s="186"/>
      <c r="QGW58" s="186"/>
      <c r="QGX58" s="186"/>
      <c r="QGY58" s="186"/>
      <c r="QGZ58" s="186"/>
      <c r="QHA58" s="186"/>
      <c r="QHB58" s="186"/>
      <c r="QHC58" s="186"/>
      <c r="QHD58" s="186"/>
      <c r="QHE58" s="186"/>
      <c r="QHF58" s="186"/>
      <c r="QHG58" s="186"/>
      <c r="QHH58" s="186"/>
      <c r="QHI58" s="186"/>
      <c r="QHJ58" s="186"/>
      <c r="QHK58" s="186"/>
      <c r="QHL58" s="186"/>
      <c r="QHM58" s="186"/>
      <c r="QHN58" s="186"/>
      <c r="QHO58" s="186"/>
      <c r="QHP58" s="186"/>
      <c r="QHQ58" s="186"/>
      <c r="QHR58" s="186"/>
      <c r="QHS58" s="186"/>
      <c r="QHT58" s="186"/>
      <c r="QHU58" s="186"/>
      <c r="QHV58" s="186"/>
      <c r="QHW58" s="186"/>
      <c r="QHX58" s="186"/>
      <c r="QHY58" s="186"/>
      <c r="QHZ58" s="186"/>
      <c r="QIA58" s="186"/>
      <c r="QIB58" s="186"/>
      <c r="QIC58" s="186"/>
      <c r="QID58" s="186"/>
      <c r="QIE58" s="186"/>
      <c r="QIF58" s="186"/>
      <c r="QIG58" s="186"/>
      <c r="QIH58" s="186"/>
      <c r="QII58" s="186"/>
      <c r="QIJ58" s="186"/>
      <c r="QIK58" s="186"/>
      <c r="QIL58" s="186"/>
      <c r="QIM58" s="186"/>
      <c r="QIN58" s="186"/>
      <c r="QIO58" s="186"/>
      <c r="QIP58" s="186"/>
      <c r="QIQ58" s="186"/>
      <c r="QIR58" s="186"/>
      <c r="QIS58" s="186"/>
      <c r="QIT58" s="186"/>
      <c r="QIU58" s="186"/>
      <c r="QIV58" s="186"/>
      <c r="QIW58" s="186"/>
      <c r="QIX58" s="186"/>
      <c r="QIY58" s="186"/>
      <c r="QIZ58" s="186"/>
      <c r="QJA58" s="186"/>
      <c r="QJB58" s="186"/>
      <c r="QJC58" s="186"/>
      <c r="QJD58" s="186"/>
      <c r="QJE58" s="186"/>
      <c r="QJF58" s="186"/>
      <c r="QJG58" s="186"/>
      <c r="QJH58" s="186"/>
      <c r="QJI58" s="186"/>
      <c r="QJJ58" s="186"/>
      <c r="QJK58" s="186"/>
      <c r="QJL58" s="186"/>
      <c r="QJM58" s="186"/>
      <c r="QJN58" s="186"/>
      <c r="QJO58" s="186"/>
      <c r="QJP58" s="186"/>
      <c r="QJQ58" s="186"/>
      <c r="QJR58" s="186"/>
      <c r="QJS58" s="186"/>
      <c r="QJT58" s="186"/>
      <c r="QJU58" s="186"/>
      <c r="QJV58" s="186"/>
      <c r="QJW58" s="186"/>
      <c r="QJX58" s="186"/>
      <c r="QJY58" s="186"/>
      <c r="QJZ58" s="186"/>
      <c r="QKA58" s="186"/>
      <c r="QKB58" s="186"/>
      <c r="QKC58" s="186"/>
      <c r="QKD58" s="186"/>
      <c r="QKE58" s="186"/>
      <c r="QKF58" s="186"/>
      <c r="QKG58" s="186"/>
      <c r="QKH58" s="186"/>
      <c r="QKI58" s="186"/>
      <c r="QKJ58" s="186"/>
      <c r="QKK58" s="186"/>
      <c r="QKL58" s="186"/>
      <c r="QKM58" s="186"/>
      <c r="QKN58" s="186"/>
      <c r="QKO58" s="186"/>
      <c r="QKP58" s="186"/>
      <c r="QKQ58" s="186"/>
      <c r="QKR58" s="186"/>
      <c r="QKS58" s="186"/>
      <c r="QKT58" s="186"/>
      <c r="QKU58" s="186"/>
      <c r="QKV58" s="186"/>
      <c r="QKW58" s="186"/>
      <c r="QKX58" s="186"/>
      <c r="QKY58" s="186"/>
      <c r="QKZ58" s="186"/>
      <c r="QLA58" s="186"/>
      <c r="QLB58" s="186"/>
      <c r="QLC58" s="186"/>
      <c r="QLD58" s="186"/>
      <c r="QLE58" s="186"/>
      <c r="QLF58" s="186"/>
      <c r="QLG58" s="186"/>
      <c r="QLH58" s="186"/>
      <c r="QLI58" s="186"/>
      <c r="QLJ58" s="186"/>
      <c r="QLK58" s="186"/>
      <c r="QLL58" s="186"/>
      <c r="QLM58" s="186"/>
      <c r="QLN58" s="186"/>
      <c r="QLO58" s="186"/>
      <c r="QLP58" s="186"/>
      <c r="QLQ58" s="186"/>
      <c r="QLR58" s="186"/>
      <c r="QLS58" s="186"/>
      <c r="QLT58" s="186"/>
      <c r="QLU58" s="186"/>
      <c r="QLV58" s="186"/>
      <c r="QLW58" s="186"/>
      <c r="QLX58" s="186"/>
      <c r="QLY58" s="186"/>
      <c r="QLZ58" s="186"/>
      <c r="QMA58" s="186"/>
      <c r="QMB58" s="186"/>
      <c r="QMC58" s="186"/>
      <c r="QMD58" s="186"/>
      <c r="QME58" s="186"/>
      <c r="QMF58" s="186"/>
      <c r="QMG58" s="186"/>
      <c r="QMH58" s="186"/>
      <c r="QMI58" s="186"/>
      <c r="QMJ58" s="186"/>
      <c r="QMK58" s="186"/>
      <c r="QML58" s="186"/>
      <c r="QMM58" s="186"/>
      <c r="QMN58" s="186"/>
      <c r="QMO58" s="186"/>
      <c r="QMP58" s="186"/>
      <c r="QMQ58" s="186"/>
      <c r="QMR58" s="186"/>
      <c r="QMS58" s="186"/>
      <c r="QMT58" s="186"/>
      <c r="QMU58" s="186"/>
      <c r="QMV58" s="186"/>
      <c r="QMW58" s="186"/>
      <c r="QMX58" s="186"/>
      <c r="QMY58" s="186"/>
      <c r="QMZ58" s="186"/>
      <c r="QNA58" s="186"/>
      <c r="QNB58" s="186"/>
      <c r="QNC58" s="186"/>
      <c r="QND58" s="186"/>
      <c r="QNE58" s="186"/>
      <c r="QNF58" s="186"/>
      <c r="QNG58" s="186"/>
      <c r="QNH58" s="186"/>
      <c r="QNI58" s="186"/>
      <c r="QNJ58" s="186"/>
      <c r="QNK58" s="186"/>
      <c r="QNL58" s="186"/>
      <c r="QNM58" s="186"/>
      <c r="QNN58" s="186"/>
      <c r="QNO58" s="186"/>
      <c r="QNP58" s="186"/>
      <c r="QNQ58" s="186"/>
      <c r="QNR58" s="186"/>
      <c r="QNS58" s="186"/>
      <c r="QNT58" s="186"/>
      <c r="QNU58" s="186"/>
      <c r="QNV58" s="186"/>
      <c r="QNW58" s="186"/>
      <c r="QNX58" s="186"/>
      <c r="QNY58" s="186"/>
      <c r="QNZ58" s="186"/>
      <c r="QOA58" s="186"/>
      <c r="QOB58" s="186"/>
      <c r="QOC58" s="186"/>
      <c r="QOD58" s="186"/>
      <c r="QOE58" s="186"/>
      <c r="QOF58" s="186"/>
      <c r="QOG58" s="186"/>
      <c r="QOH58" s="186"/>
      <c r="QOI58" s="186"/>
      <c r="QOJ58" s="186"/>
      <c r="QOK58" s="186"/>
      <c r="QOL58" s="186"/>
      <c r="QOM58" s="186"/>
      <c r="QON58" s="186"/>
      <c r="QOO58" s="186"/>
      <c r="QOP58" s="186"/>
      <c r="QOQ58" s="186"/>
      <c r="QOR58" s="186"/>
      <c r="QOS58" s="186"/>
      <c r="QOT58" s="186"/>
      <c r="QOU58" s="186"/>
      <c r="QOV58" s="186"/>
      <c r="QOW58" s="186"/>
      <c r="QOX58" s="186"/>
      <c r="QOY58" s="186"/>
      <c r="QOZ58" s="186"/>
      <c r="QPA58" s="186"/>
      <c r="QPB58" s="186"/>
      <c r="QPC58" s="186"/>
      <c r="QPD58" s="186"/>
      <c r="QPE58" s="186"/>
      <c r="QPF58" s="186"/>
      <c r="QPG58" s="186"/>
      <c r="QPH58" s="186"/>
      <c r="QPI58" s="186"/>
      <c r="QPJ58" s="186"/>
      <c r="QPK58" s="186"/>
      <c r="QPL58" s="186"/>
      <c r="QPM58" s="186"/>
      <c r="QPN58" s="186"/>
      <c r="QPO58" s="186"/>
      <c r="QPP58" s="186"/>
      <c r="QPQ58" s="186"/>
      <c r="QPR58" s="186"/>
      <c r="QPS58" s="186"/>
      <c r="QPT58" s="186"/>
      <c r="QPU58" s="186"/>
      <c r="QPV58" s="186"/>
      <c r="QPW58" s="186"/>
      <c r="QPX58" s="186"/>
      <c r="QPY58" s="186"/>
      <c r="QPZ58" s="186"/>
      <c r="QQA58" s="186"/>
      <c r="QQB58" s="186"/>
      <c r="QQC58" s="186"/>
      <c r="QQD58" s="186"/>
      <c r="QQE58" s="186"/>
      <c r="QQF58" s="186"/>
      <c r="QQG58" s="186"/>
      <c r="QQH58" s="186"/>
      <c r="QQI58" s="186"/>
      <c r="QQJ58" s="186"/>
      <c r="QQK58" s="186"/>
      <c r="QQL58" s="186"/>
      <c r="QQM58" s="186"/>
      <c r="QQN58" s="186"/>
      <c r="QQO58" s="186"/>
      <c r="QQP58" s="186"/>
      <c r="QQQ58" s="186"/>
      <c r="QQR58" s="186"/>
      <c r="QQS58" s="186"/>
      <c r="QQT58" s="186"/>
      <c r="QQU58" s="186"/>
      <c r="QQV58" s="186"/>
      <c r="QQW58" s="186"/>
      <c r="QQX58" s="186"/>
      <c r="QQY58" s="186"/>
      <c r="QQZ58" s="186"/>
      <c r="QRA58" s="186"/>
      <c r="QRB58" s="186"/>
      <c r="QRC58" s="186"/>
      <c r="QRD58" s="186"/>
      <c r="QRE58" s="186"/>
      <c r="QRF58" s="186"/>
      <c r="QRG58" s="186"/>
      <c r="QRH58" s="186"/>
      <c r="QRI58" s="186"/>
      <c r="QRJ58" s="186"/>
      <c r="QRK58" s="186"/>
      <c r="QRL58" s="186"/>
      <c r="QRM58" s="186"/>
      <c r="QRN58" s="186"/>
      <c r="QRO58" s="186"/>
      <c r="QRP58" s="186"/>
      <c r="QRQ58" s="186"/>
      <c r="QRR58" s="186"/>
      <c r="QRS58" s="186"/>
      <c r="QRT58" s="186"/>
      <c r="QRU58" s="186"/>
      <c r="QRV58" s="186"/>
      <c r="QRW58" s="186"/>
      <c r="QRX58" s="186"/>
      <c r="QRY58" s="186"/>
      <c r="QRZ58" s="186"/>
      <c r="QSA58" s="186"/>
      <c r="QSB58" s="186"/>
      <c r="QSC58" s="186"/>
      <c r="QSD58" s="186"/>
      <c r="QSE58" s="186"/>
      <c r="QSF58" s="186"/>
      <c r="QSG58" s="186"/>
      <c r="QSH58" s="186"/>
      <c r="QSI58" s="186"/>
      <c r="QSJ58" s="186"/>
      <c r="QSK58" s="186"/>
      <c r="QSL58" s="186"/>
      <c r="QSM58" s="186"/>
      <c r="QSN58" s="186"/>
      <c r="QSO58" s="186"/>
      <c r="QSP58" s="186"/>
      <c r="QSQ58" s="186"/>
      <c r="QSR58" s="186"/>
      <c r="QSS58" s="186"/>
      <c r="QST58" s="186"/>
      <c r="QSU58" s="186"/>
      <c r="QSV58" s="186"/>
      <c r="QSW58" s="186"/>
      <c r="QSX58" s="186"/>
      <c r="QSY58" s="186"/>
      <c r="QSZ58" s="186"/>
      <c r="QTA58" s="186"/>
      <c r="QTB58" s="186"/>
      <c r="QTC58" s="186"/>
      <c r="QTD58" s="186"/>
      <c r="QTE58" s="186"/>
      <c r="QTF58" s="186"/>
      <c r="QTG58" s="186"/>
      <c r="QTH58" s="186"/>
      <c r="QTI58" s="186"/>
      <c r="QTJ58" s="186"/>
      <c r="QTK58" s="186"/>
      <c r="QTL58" s="186"/>
      <c r="QTM58" s="186"/>
      <c r="QTN58" s="186"/>
      <c r="QTO58" s="186"/>
      <c r="QTP58" s="186"/>
      <c r="QTQ58" s="186"/>
      <c r="QTR58" s="186"/>
      <c r="QTS58" s="186"/>
      <c r="QTT58" s="186"/>
      <c r="QTU58" s="186"/>
      <c r="QTV58" s="186"/>
      <c r="QTW58" s="186"/>
      <c r="QTX58" s="186"/>
      <c r="QTY58" s="186"/>
      <c r="QTZ58" s="186"/>
      <c r="QUA58" s="186"/>
      <c r="QUB58" s="186"/>
      <c r="QUC58" s="186"/>
      <c r="QUD58" s="186"/>
      <c r="QUE58" s="186"/>
      <c r="QUF58" s="186"/>
      <c r="QUG58" s="186"/>
      <c r="QUH58" s="186"/>
      <c r="QUI58" s="186"/>
      <c r="QUJ58" s="186"/>
      <c r="QUK58" s="186"/>
      <c r="QUL58" s="186"/>
      <c r="QUM58" s="186"/>
      <c r="QUN58" s="186"/>
      <c r="QUO58" s="186"/>
      <c r="QUP58" s="186"/>
      <c r="QUQ58" s="186"/>
      <c r="QUR58" s="186"/>
      <c r="QUS58" s="186"/>
      <c r="QUT58" s="186"/>
      <c r="QUU58" s="186"/>
      <c r="QUV58" s="186"/>
      <c r="QUW58" s="186"/>
      <c r="QUX58" s="186"/>
      <c r="QUY58" s="186"/>
      <c r="QUZ58" s="186"/>
      <c r="QVA58" s="186"/>
      <c r="QVB58" s="186"/>
      <c r="QVC58" s="186"/>
      <c r="QVD58" s="186"/>
      <c r="QVE58" s="186"/>
      <c r="QVF58" s="186"/>
      <c r="QVG58" s="186"/>
      <c r="QVH58" s="186"/>
      <c r="QVI58" s="186"/>
      <c r="QVJ58" s="186"/>
      <c r="QVK58" s="186"/>
      <c r="QVL58" s="186"/>
      <c r="QVM58" s="186"/>
      <c r="QVN58" s="186"/>
      <c r="QVO58" s="186"/>
      <c r="QVP58" s="186"/>
      <c r="QVQ58" s="186"/>
      <c r="QVR58" s="186"/>
      <c r="QVS58" s="186"/>
      <c r="QVT58" s="186"/>
      <c r="QVU58" s="186"/>
      <c r="QVV58" s="186"/>
      <c r="QVW58" s="186"/>
      <c r="QVX58" s="186"/>
      <c r="QVY58" s="186"/>
      <c r="QVZ58" s="186"/>
      <c r="QWA58" s="186"/>
      <c r="QWB58" s="186"/>
      <c r="QWC58" s="186"/>
      <c r="QWD58" s="186"/>
      <c r="QWE58" s="186"/>
      <c r="QWF58" s="186"/>
      <c r="QWG58" s="186"/>
      <c r="QWH58" s="186"/>
      <c r="QWI58" s="186"/>
      <c r="QWJ58" s="186"/>
      <c r="QWK58" s="186"/>
      <c r="QWL58" s="186"/>
      <c r="QWM58" s="186"/>
      <c r="QWN58" s="186"/>
      <c r="QWO58" s="186"/>
      <c r="QWP58" s="186"/>
      <c r="QWQ58" s="186"/>
      <c r="QWR58" s="186"/>
      <c r="QWS58" s="186"/>
      <c r="QWT58" s="186"/>
      <c r="QWU58" s="186"/>
      <c r="QWV58" s="186"/>
      <c r="QWW58" s="186"/>
      <c r="QWX58" s="186"/>
      <c r="QWY58" s="186"/>
      <c r="QWZ58" s="186"/>
      <c r="QXA58" s="186"/>
      <c r="QXB58" s="186"/>
      <c r="QXC58" s="186"/>
      <c r="QXD58" s="186"/>
      <c r="QXE58" s="186"/>
      <c r="QXF58" s="186"/>
      <c r="QXG58" s="186"/>
      <c r="QXH58" s="186"/>
      <c r="QXI58" s="186"/>
      <c r="QXJ58" s="186"/>
      <c r="QXK58" s="186"/>
      <c r="QXL58" s="186"/>
      <c r="QXM58" s="186"/>
      <c r="QXN58" s="186"/>
      <c r="QXO58" s="186"/>
      <c r="QXP58" s="186"/>
      <c r="QXQ58" s="186"/>
      <c r="QXR58" s="186"/>
      <c r="QXS58" s="186"/>
      <c r="QXT58" s="186"/>
      <c r="QXU58" s="186"/>
      <c r="QXV58" s="186"/>
      <c r="QXW58" s="186"/>
      <c r="QXX58" s="186"/>
      <c r="QXY58" s="186"/>
      <c r="QXZ58" s="186"/>
      <c r="QYA58" s="186"/>
      <c r="QYB58" s="186"/>
      <c r="QYC58" s="186"/>
      <c r="QYD58" s="186"/>
      <c r="QYE58" s="186"/>
      <c r="QYF58" s="186"/>
      <c r="QYG58" s="186"/>
      <c r="QYH58" s="186"/>
      <c r="QYI58" s="186"/>
      <c r="QYJ58" s="186"/>
      <c r="QYK58" s="186"/>
      <c r="QYL58" s="186"/>
      <c r="QYM58" s="186"/>
      <c r="QYN58" s="186"/>
      <c r="QYO58" s="186"/>
      <c r="QYP58" s="186"/>
      <c r="QYQ58" s="186"/>
      <c r="QYR58" s="186"/>
      <c r="QYS58" s="186"/>
      <c r="QYT58" s="186"/>
      <c r="QYU58" s="186"/>
      <c r="QYV58" s="186"/>
      <c r="QYW58" s="186"/>
      <c r="QYX58" s="186"/>
      <c r="QYY58" s="186"/>
      <c r="QYZ58" s="186"/>
      <c r="QZA58" s="186"/>
      <c r="QZB58" s="186"/>
      <c r="QZC58" s="186"/>
      <c r="QZD58" s="186"/>
      <c r="QZE58" s="186"/>
      <c r="QZF58" s="186"/>
      <c r="QZG58" s="186"/>
      <c r="QZH58" s="186"/>
      <c r="QZI58" s="186"/>
      <c r="QZJ58" s="186"/>
      <c r="QZK58" s="186"/>
      <c r="QZL58" s="186"/>
      <c r="QZM58" s="186"/>
      <c r="QZN58" s="186"/>
      <c r="QZO58" s="186"/>
      <c r="QZP58" s="186"/>
      <c r="QZQ58" s="186"/>
      <c r="QZR58" s="186"/>
      <c r="QZS58" s="186"/>
      <c r="QZT58" s="186"/>
      <c r="QZU58" s="186"/>
      <c r="QZV58" s="186"/>
      <c r="QZW58" s="186"/>
      <c r="QZX58" s="186"/>
      <c r="QZY58" s="186"/>
      <c r="QZZ58" s="186"/>
      <c r="RAA58" s="186"/>
      <c r="RAB58" s="186"/>
      <c r="RAC58" s="186"/>
      <c r="RAD58" s="186"/>
      <c r="RAE58" s="186"/>
      <c r="RAF58" s="186"/>
      <c r="RAG58" s="186"/>
      <c r="RAH58" s="186"/>
      <c r="RAI58" s="186"/>
      <c r="RAJ58" s="186"/>
      <c r="RAK58" s="186"/>
      <c r="RAL58" s="186"/>
      <c r="RAM58" s="186"/>
      <c r="RAN58" s="186"/>
      <c r="RAO58" s="186"/>
      <c r="RAP58" s="186"/>
      <c r="RAQ58" s="186"/>
      <c r="RAR58" s="186"/>
      <c r="RAS58" s="186"/>
      <c r="RAT58" s="186"/>
      <c r="RAU58" s="186"/>
      <c r="RAV58" s="186"/>
      <c r="RAW58" s="186"/>
      <c r="RAX58" s="186"/>
      <c r="RAY58" s="186"/>
      <c r="RAZ58" s="186"/>
      <c r="RBA58" s="186"/>
      <c r="RBB58" s="186"/>
      <c r="RBC58" s="186"/>
      <c r="RBD58" s="186"/>
      <c r="RBE58" s="186"/>
      <c r="RBF58" s="186"/>
      <c r="RBG58" s="186"/>
      <c r="RBH58" s="186"/>
      <c r="RBI58" s="186"/>
      <c r="RBJ58" s="186"/>
      <c r="RBK58" s="186"/>
      <c r="RBL58" s="186"/>
      <c r="RBM58" s="186"/>
      <c r="RBN58" s="186"/>
      <c r="RBO58" s="186"/>
      <c r="RBP58" s="186"/>
      <c r="RBQ58" s="186"/>
      <c r="RBR58" s="186"/>
      <c r="RBS58" s="186"/>
      <c r="RBT58" s="186"/>
      <c r="RBU58" s="186"/>
      <c r="RBV58" s="186"/>
      <c r="RBW58" s="186"/>
      <c r="RBX58" s="186"/>
      <c r="RBY58" s="186"/>
      <c r="RBZ58" s="186"/>
      <c r="RCA58" s="186"/>
      <c r="RCB58" s="186"/>
      <c r="RCC58" s="186"/>
      <c r="RCD58" s="186"/>
      <c r="RCE58" s="186"/>
      <c r="RCF58" s="186"/>
      <c r="RCG58" s="186"/>
      <c r="RCH58" s="186"/>
      <c r="RCI58" s="186"/>
      <c r="RCJ58" s="186"/>
      <c r="RCK58" s="186"/>
      <c r="RCL58" s="186"/>
      <c r="RCM58" s="186"/>
      <c r="RCN58" s="186"/>
      <c r="RCO58" s="186"/>
      <c r="RCP58" s="186"/>
      <c r="RCQ58" s="186"/>
      <c r="RCR58" s="186"/>
      <c r="RCS58" s="186"/>
      <c r="RCT58" s="186"/>
      <c r="RCU58" s="186"/>
      <c r="RCV58" s="186"/>
      <c r="RCW58" s="186"/>
      <c r="RCX58" s="186"/>
      <c r="RCY58" s="186"/>
      <c r="RCZ58" s="186"/>
      <c r="RDA58" s="186"/>
      <c r="RDB58" s="186"/>
      <c r="RDC58" s="186"/>
      <c r="RDD58" s="186"/>
      <c r="RDE58" s="186"/>
      <c r="RDF58" s="186"/>
      <c r="RDG58" s="186"/>
      <c r="RDH58" s="186"/>
      <c r="RDI58" s="186"/>
      <c r="RDJ58" s="186"/>
      <c r="RDK58" s="186"/>
      <c r="RDL58" s="186"/>
      <c r="RDM58" s="186"/>
      <c r="RDN58" s="186"/>
      <c r="RDO58" s="186"/>
      <c r="RDP58" s="186"/>
      <c r="RDQ58" s="186"/>
      <c r="RDR58" s="186"/>
      <c r="RDS58" s="186"/>
      <c r="RDT58" s="186"/>
      <c r="RDU58" s="186"/>
      <c r="RDV58" s="186"/>
      <c r="RDW58" s="186"/>
      <c r="RDX58" s="186"/>
      <c r="RDY58" s="186"/>
      <c r="RDZ58" s="186"/>
      <c r="REA58" s="186"/>
      <c r="REB58" s="186"/>
      <c r="REC58" s="186"/>
      <c r="RED58" s="186"/>
      <c r="REE58" s="186"/>
      <c r="REF58" s="186"/>
      <c r="REG58" s="186"/>
      <c r="REH58" s="186"/>
      <c r="REI58" s="186"/>
      <c r="REJ58" s="186"/>
      <c r="REK58" s="186"/>
      <c r="REL58" s="186"/>
      <c r="REM58" s="186"/>
      <c r="REN58" s="186"/>
      <c r="REO58" s="186"/>
      <c r="REP58" s="186"/>
      <c r="REQ58" s="186"/>
      <c r="RER58" s="186"/>
      <c r="RES58" s="186"/>
      <c r="RET58" s="186"/>
      <c r="REU58" s="186"/>
      <c r="REV58" s="186"/>
      <c r="REW58" s="186"/>
      <c r="REX58" s="186"/>
      <c r="REY58" s="186"/>
      <c r="REZ58" s="186"/>
      <c r="RFA58" s="186"/>
      <c r="RFB58" s="186"/>
      <c r="RFC58" s="186"/>
      <c r="RFD58" s="186"/>
      <c r="RFE58" s="186"/>
      <c r="RFF58" s="186"/>
      <c r="RFG58" s="186"/>
      <c r="RFH58" s="186"/>
      <c r="RFI58" s="186"/>
      <c r="RFJ58" s="186"/>
      <c r="RFK58" s="186"/>
      <c r="RFL58" s="186"/>
      <c r="RFM58" s="186"/>
      <c r="RFN58" s="186"/>
      <c r="RFO58" s="186"/>
      <c r="RFP58" s="186"/>
      <c r="RFQ58" s="186"/>
      <c r="RFR58" s="186"/>
      <c r="RFS58" s="186"/>
      <c r="RFT58" s="186"/>
      <c r="RFU58" s="186"/>
      <c r="RFV58" s="186"/>
      <c r="RFW58" s="186"/>
      <c r="RFX58" s="186"/>
      <c r="RFY58" s="186"/>
      <c r="RFZ58" s="186"/>
      <c r="RGA58" s="186"/>
      <c r="RGB58" s="186"/>
      <c r="RGC58" s="186"/>
      <c r="RGD58" s="186"/>
      <c r="RGE58" s="186"/>
      <c r="RGF58" s="186"/>
      <c r="RGG58" s="186"/>
      <c r="RGH58" s="186"/>
      <c r="RGI58" s="186"/>
      <c r="RGJ58" s="186"/>
      <c r="RGK58" s="186"/>
      <c r="RGL58" s="186"/>
      <c r="RGM58" s="186"/>
      <c r="RGN58" s="186"/>
      <c r="RGO58" s="186"/>
      <c r="RGP58" s="186"/>
      <c r="RGQ58" s="186"/>
      <c r="RGR58" s="186"/>
      <c r="RGS58" s="186"/>
      <c r="RGT58" s="186"/>
      <c r="RGU58" s="186"/>
      <c r="RGV58" s="186"/>
      <c r="RGW58" s="186"/>
      <c r="RGX58" s="186"/>
      <c r="RGY58" s="186"/>
      <c r="RGZ58" s="186"/>
      <c r="RHA58" s="186"/>
      <c r="RHB58" s="186"/>
      <c r="RHC58" s="186"/>
      <c r="RHD58" s="186"/>
      <c r="RHE58" s="186"/>
      <c r="RHF58" s="186"/>
      <c r="RHG58" s="186"/>
      <c r="RHH58" s="186"/>
      <c r="RHI58" s="186"/>
      <c r="RHJ58" s="186"/>
      <c r="RHK58" s="186"/>
      <c r="RHL58" s="186"/>
      <c r="RHM58" s="186"/>
      <c r="RHN58" s="186"/>
      <c r="RHO58" s="186"/>
      <c r="RHP58" s="186"/>
      <c r="RHQ58" s="186"/>
      <c r="RHR58" s="186"/>
      <c r="RHS58" s="186"/>
      <c r="RHT58" s="186"/>
      <c r="RHU58" s="186"/>
      <c r="RHV58" s="186"/>
      <c r="RHW58" s="186"/>
      <c r="RHX58" s="186"/>
      <c r="RHY58" s="186"/>
      <c r="RHZ58" s="186"/>
      <c r="RIA58" s="186"/>
      <c r="RIB58" s="186"/>
      <c r="RIC58" s="186"/>
      <c r="RID58" s="186"/>
      <c r="RIE58" s="186"/>
      <c r="RIF58" s="186"/>
      <c r="RIG58" s="186"/>
      <c r="RIH58" s="186"/>
      <c r="RII58" s="186"/>
      <c r="RIJ58" s="186"/>
      <c r="RIK58" s="186"/>
      <c r="RIL58" s="186"/>
      <c r="RIM58" s="186"/>
      <c r="RIN58" s="186"/>
      <c r="RIO58" s="186"/>
      <c r="RIP58" s="186"/>
      <c r="RIQ58" s="186"/>
      <c r="RIR58" s="186"/>
      <c r="RIS58" s="186"/>
      <c r="RIT58" s="186"/>
      <c r="RIU58" s="186"/>
      <c r="RIV58" s="186"/>
      <c r="RIW58" s="186"/>
      <c r="RIX58" s="186"/>
      <c r="RIY58" s="186"/>
      <c r="RIZ58" s="186"/>
      <c r="RJA58" s="186"/>
      <c r="RJB58" s="186"/>
      <c r="RJC58" s="186"/>
      <c r="RJD58" s="186"/>
      <c r="RJE58" s="186"/>
      <c r="RJF58" s="186"/>
      <c r="RJG58" s="186"/>
      <c r="RJH58" s="186"/>
      <c r="RJI58" s="186"/>
      <c r="RJJ58" s="186"/>
      <c r="RJK58" s="186"/>
      <c r="RJL58" s="186"/>
      <c r="RJM58" s="186"/>
      <c r="RJN58" s="186"/>
      <c r="RJO58" s="186"/>
      <c r="RJP58" s="186"/>
      <c r="RJQ58" s="186"/>
      <c r="RJR58" s="186"/>
      <c r="RJS58" s="186"/>
      <c r="RJT58" s="186"/>
      <c r="RJU58" s="186"/>
      <c r="RJV58" s="186"/>
      <c r="RJW58" s="186"/>
      <c r="RJX58" s="186"/>
      <c r="RJY58" s="186"/>
      <c r="RJZ58" s="186"/>
      <c r="RKA58" s="186"/>
      <c r="RKB58" s="186"/>
      <c r="RKC58" s="186"/>
      <c r="RKD58" s="186"/>
      <c r="RKE58" s="186"/>
      <c r="RKF58" s="186"/>
      <c r="RKG58" s="186"/>
      <c r="RKH58" s="186"/>
      <c r="RKI58" s="186"/>
      <c r="RKJ58" s="186"/>
      <c r="RKK58" s="186"/>
      <c r="RKL58" s="186"/>
      <c r="RKM58" s="186"/>
      <c r="RKN58" s="186"/>
      <c r="RKO58" s="186"/>
      <c r="RKP58" s="186"/>
      <c r="RKQ58" s="186"/>
      <c r="RKR58" s="186"/>
      <c r="RKS58" s="186"/>
      <c r="RKT58" s="186"/>
      <c r="RKU58" s="186"/>
      <c r="RKV58" s="186"/>
      <c r="RKW58" s="186"/>
      <c r="RKX58" s="186"/>
      <c r="RKY58" s="186"/>
      <c r="RKZ58" s="186"/>
      <c r="RLA58" s="186"/>
      <c r="RLB58" s="186"/>
      <c r="RLC58" s="186"/>
      <c r="RLD58" s="186"/>
      <c r="RLE58" s="186"/>
      <c r="RLF58" s="186"/>
      <c r="RLG58" s="186"/>
      <c r="RLH58" s="186"/>
      <c r="RLI58" s="186"/>
      <c r="RLJ58" s="186"/>
      <c r="RLK58" s="186"/>
      <c r="RLL58" s="186"/>
      <c r="RLM58" s="186"/>
      <c r="RLN58" s="186"/>
      <c r="RLO58" s="186"/>
      <c r="RLP58" s="186"/>
      <c r="RLQ58" s="186"/>
      <c r="RLR58" s="186"/>
      <c r="RLS58" s="186"/>
      <c r="RLT58" s="186"/>
      <c r="RLU58" s="186"/>
      <c r="RLV58" s="186"/>
      <c r="RLW58" s="186"/>
      <c r="RLX58" s="186"/>
      <c r="RLY58" s="186"/>
      <c r="RLZ58" s="186"/>
      <c r="RMA58" s="186"/>
      <c r="RMB58" s="186"/>
      <c r="RMC58" s="186"/>
      <c r="RMD58" s="186"/>
      <c r="RME58" s="186"/>
      <c r="RMF58" s="186"/>
      <c r="RMG58" s="186"/>
      <c r="RMH58" s="186"/>
      <c r="RMI58" s="186"/>
      <c r="RMJ58" s="186"/>
      <c r="RMK58" s="186"/>
      <c r="RML58" s="186"/>
      <c r="RMM58" s="186"/>
      <c r="RMN58" s="186"/>
      <c r="RMO58" s="186"/>
      <c r="RMP58" s="186"/>
      <c r="RMQ58" s="186"/>
      <c r="RMR58" s="186"/>
      <c r="RMS58" s="186"/>
      <c r="RMT58" s="186"/>
      <c r="RMU58" s="186"/>
      <c r="RMV58" s="186"/>
      <c r="RMW58" s="186"/>
      <c r="RMX58" s="186"/>
      <c r="RMY58" s="186"/>
      <c r="RMZ58" s="186"/>
      <c r="RNA58" s="186"/>
      <c r="RNB58" s="186"/>
      <c r="RNC58" s="186"/>
      <c r="RND58" s="186"/>
      <c r="RNE58" s="186"/>
      <c r="RNF58" s="186"/>
      <c r="RNG58" s="186"/>
      <c r="RNH58" s="186"/>
      <c r="RNI58" s="186"/>
      <c r="RNJ58" s="186"/>
      <c r="RNK58" s="186"/>
      <c r="RNL58" s="186"/>
      <c r="RNM58" s="186"/>
      <c r="RNN58" s="186"/>
      <c r="RNO58" s="186"/>
      <c r="RNP58" s="186"/>
      <c r="RNQ58" s="186"/>
      <c r="RNR58" s="186"/>
      <c r="RNS58" s="186"/>
      <c r="RNT58" s="186"/>
      <c r="RNU58" s="186"/>
      <c r="RNV58" s="186"/>
      <c r="RNW58" s="186"/>
      <c r="RNX58" s="186"/>
      <c r="RNY58" s="186"/>
      <c r="RNZ58" s="186"/>
      <c r="ROA58" s="186"/>
      <c r="ROB58" s="186"/>
      <c r="ROC58" s="186"/>
      <c r="ROD58" s="186"/>
      <c r="ROE58" s="186"/>
      <c r="ROF58" s="186"/>
      <c r="ROG58" s="186"/>
      <c r="ROH58" s="186"/>
      <c r="ROI58" s="186"/>
      <c r="ROJ58" s="186"/>
      <c r="ROK58" s="186"/>
      <c r="ROL58" s="186"/>
      <c r="ROM58" s="186"/>
      <c r="RON58" s="186"/>
      <c r="ROO58" s="186"/>
      <c r="ROP58" s="186"/>
      <c r="ROQ58" s="186"/>
      <c r="ROR58" s="186"/>
      <c r="ROS58" s="186"/>
      <c r="ROT58" s="186"/>
      <c r="ROU58" s="186"/>
      <c r="ROV58" s="186"/>
      <c r="ROW58" s="186"/>
      <c r="ROX58" s="186"/>
      <c r="ROY58" s="186"/>
      <c r="ROZ58" s="186"/>
      <c r="RPA58" s="186"/>
      <c r="RPB58" s="186"/>
      <c r="RPC58" s="186"/>
      <c r="RPD58" s="186"/>
      <c r="RPE58" s="186"/>
      <c r="RPF58" s="186"/>
      <c r="RPG58" s="186"/>
      <c r="RPH58" s="186"/>
      <c r="RPI58" s="186"/>
      <c r="RPJ58" s="186"/>
      <c r="RPK58" s="186"/>
      <c r="RPL58" s="186"/>
      <c r="RPM58" s="186"/>
      <c r="RPN58" s="186"/>
      <c r="RPO58" s="186"/>
      <c r="RPP58" s="186"/>
      <c r="RPQ58" s="186"/>
      <c r="RPR58" s="186"/>
      <c r="RPS58" s="186"/>
      <c r="RPT58" s="186"/>
      <c r="RPU58" s="186"/>
      <c r="RPV58" s="186"/>
      <c r="RPW58" s="186"/>
      <c r="RPX58" s="186"/>
      <c r="RPY58" s="186"/>
      <c r="RPZ58" s="186"/>
      <c r="RQA58" s="186"/>
      <c r="RQB58" s="186"/>
      <c r="RQC58" s="186"/>
      <c r="RQD58" s="186"/>
      <c r="RQE58" s="186"/>
      <c r="RQF58" s="186"/>
      <c r="RQG58" s="186"/>
      <c r="RQH58" s="186"/>
      <c r="RQI58" s="186"/>
      <c r="RQJ58" s="186"/>
      <c r="RQK58" s="186"/>
      <c r="RQL58" s="186"/>
      <c r="RQM58" s="186"/>
      <c r="RQN58" s="186"/>
      <c r="RQO58" s="186"/>
      <c r="RQP58" s="186"/>
      <c r="RQQ58" s="186"/>
      <c r="RQR58" s="186"/>
      <c r="RQS58" s="186"/>
      <c r="RQT58" s="186"/>
      <c r="RQU58" s="186"/>
      <c r="RQV58" s="186"/>
      <c r="RQW58" s="186"/>
      <c r="RQX58" s="186"/>
      <c r="RQY58" s="186"/>
      <c r="RQZ58" s="186"/>
      <c r="RRA58" s="186"/>
      <c r="RRB58" s="186"/>
      <c r="RRC58" s="186"/>
      <c r="RRD58" s="186"/>
      <c r="RRE58" s="186"/>
      <c r="RRF58" s="186"/>
      <c r="RRG58" s="186"/>
      <c r="RRH58" s="186"/>
      <c r="RRI58" s="186"/>
      <c r="RRJ58" s="186"/>
      <c r="RRK58" s="186"/>
      <c r="RRL58" s="186"/>
      <c r="RRM58" s="186"/>
      <c r="RRN58" s="186"/>
      <c r="RRO58" s="186"/>
      <c r="RRP58" s="186"/>
      <c r="RRQ58" s="186"/>
      <c r="RRR58" s="186"/>
      <c r="RRS58" s="186"/>
      <c r="RRT58" s="186"/>
      <c r="RRU58" s="186"/>
      <c r="RRV58" s="186"/>
      <c r="RRW58" s="186"/>
      <c r="RRX58" s="186"/>
      <c r="RRY58" s="186"/>
      <c r="RRZ58" s="186"/>
      <c r="RSA58" s="186"/>
      <c r="RSB58" s="186"/>
      <c r="RSC58" s="186"/>
      <c r="RSD58" s="186"/>
      <c r="RSE58" s="186"/>
      <c r="RSF58" s="186"/>
      <c r="RSG58" s="186"/>
      <c r="RSH58" s="186"/>
      <c r="RSI58" s="186"/>
      <c r="RSJ58" s="186"/>
      <c r="RSK58" s="186"/>
      <c r="RSL58" s="186"/>
      <c r="RSM58" s="186"/>
      <c r="RSN58" s="186"/>
      <c r="RSO58" s="186"/>
      <c r="RSP58" s="186"/>
      <c r="RSQ58" s="186"/>
      <c r="RSR58" s="186"/>
      <c r="RSS58" s="186"/>
      <c r="RST58" s="186"/>
      <c r="RSU58" s="186"/>
      <c r="RSV58" s="186"/>
      <c r="RSW58" s="186"/>
      <c r="RSX58" s="186"/>
      <c r="RSY58" s="186"/>
      <c r="RSZ58" s="186"/>
      <c r="RTA58" s="186"/>
      <c r="RTB58" s="186"/>
      <c r="RTC58" s="186"/>
      <c r="RTD58" s="186"/>
      <c r="RTE58" s="186"/>
      <c r="RTF58" s="186"/>
      <c r="RTG58" s="186"/>
      <c r="RTH58" s="186"/>
      <c r="RTI58" s="186"/>
      <c r="RTJ58" s="186"/>
      <c r="RTK58" s="186"/>
      <c r="RTL58" s="186"/>
      <c r="RTM58" s="186"/>
      <c r="RTN58" s="186"/>
      <c r="RTO58" s="186"/>
      <c r="RTP58" s="186"/>
      <c r="RTQ58" s="186"/>
      <c r="RTR58" s="186"/>
      <c r="RTS58" s="186"/>
      <c r="RTT58" s="186"/>
      <c r="RTU58" s="186"/>
      <c r="RTV58" s="186"/>
      <c r="RTW58" s="186"/>
      <c r="RTX58" s="186"/>
      <c r="RTY58" s="186"/>
      <c r="RTZ58" s="186"/>
      <c r="RUA58" s="186"/>
      <c r="RUB58" s="186"/>
      <c r="RUC58" s="186"/>
      <c r="RUD58" s="186"/>
      <c r="RUE58" s="186"/>
      <c r="RUF58" s="186"/>
      <c r="RUG58" s="186"/>
      <c r="RUH58" s="186"/>
      <c r="RUI58" s="186"/>
      <c r="RUJ58" s="186"/>
      <c r="RUK58" s="186"/>
      <c r="RUL58" s="186"/>
      <c r="RUM58" s="186"/>
      <c r="RUN58" s="186"/>
      <c r="RUO58" s="186"/>
      <c r="RUP58" s="186"/>
      <c r="RUQ58" s="186"/>
      <c r="RUR58" s="186"/>
      <c r="RUS58" s="186"/>
      <c r="RUT58" s="186"/>
      <c r="RUU58" s="186"/>
      <c r="RUV58" s="186"/>
      <c r="RUW58" s="186"/>
      <c r="RUX58" s="186"/>
      <c r="RUY58" s="186"/>
      <c r="RUZ58" s="186"/>
      <c r="RVA58" s="186"/>
      <c r="RVB58" s="186"/>
      <c r="RVC58" s="186"/>
      <c r="RVD58" s="186"/>
      <c r="RVE58" s="186"/>
      <c r="RVF58" s="186"/>
      <c r="RVG58" s="186"/>
      <c r="RVH58" s="186"/>
      <c r="RVI58" s="186"/>
      <c r="RVJ58" s="186"/>
      <c r="RVK58" s="186"/>
      <c r="RVL58" s="186"/>
      <c r="RVM58" s="186"/>
      <c r="RVN58" s="186"/>
      <c r="RVO58" s="186"/>
      <c r="RVP58" s="186"/>
      <c r="RVQ58" s="186"/>
      <c r="RVR58" s="186"/>
      <c r="RVS58" s="186"/>
      <c r="RVT58" s="186"/>
      <c r="RVU58" s="186"/>
      <c r="RVV58" s="186"/>
      <c r="RVW58" s="186"/>
      <c r="RVX58" s="186"/>
      <c r="RVY58" s="186"/>
      <c r="RVZ58" s="186"/>
      <c r="RWA58" s="186"/>
      <c r="RWB58" s="186"/>
      <c r="RWC58" s="186"/>
      <c r="RWD58" s="186"/>
      <c r="RWE58" s="186"/>
      <c r="RWF58" s="186"/>
      <c r="RWG58" s="186"/>
      <c r="RWH58" s="186"/>
      <c r="RWI58" s="186"/>
      <c r="RWJ58" s="186"/>
      <c r="RWK58" s="186"/>
      <c r="RWL58" s="186"/>
      <c r="RWM58" s="186"/>
      <c r="RWN58" s="186"/>
      <c r="RWO58" s="186"/>
      <c r="RWP58" s="186"/>
      <c r="RWQ58" s="186"/>
      <c r="RWR58" s="186"/>
      <c r="RWS58" s="186"/>
      <c r="RWT58" s="186"/>
      <c r="RWU58" s="186"/>
      <c r="RWV58" s="186"/>
      <c r="RWW58" s="186"/>
      <c r="RWX58" s="186"/>
      <c r="RWY58" s="186"/>
      <c r="RWZ58" s="186"/>
      <c r="RXA58" s="186"/>
      <c r="RXB58" s="186"/>
      <c r="RXC58" s="186"/>
      <c r="RXD58" s="186"/>
      <c r="RXE58" s="186"/>
      <c r="RXF58" s="186"/>
      <c r="RXG58" s="186"/>
      <c r="RXH58" s="186"/>
      <c r="RXI58" s="186"/>
      <c r="RXJ58" s="186"/>
      <c r="RXK58" s="186"/>
      <c r="RXL58" s="186"/>
      <c r="RXM58" s="186"/>
      <c r="RXN58" s="186"/>
      <c r="RXO58" s="186"/>
      <c r="RXP58" s="186"/>
      <c r="RXQ58" s="186"/>
      <c r="RXR58" s="186"/>
      <c r="RXS58" s="186"/>
      <c r="RXT58" s="186"/>
      <c r="RXU58" s="186"/>
      <c r="RXV58" s="186"/>
      <c r="RXW58" s="186"/>
      <c r="RXX58" s="186"/>
      <c r="RXY58" s="186"/>
      <c r="RXZ58" s="186"/>
      <c r="RYA58" s="186"/>
      <c r="RYB58" s="186"/>
      <c r="RYC58" s="186"/>
      <c r="RYD58" s="186"/>
      <c r="RYE58" s="186"/>
      <c r="RYF58" s="186"/>
      <c r="RYG58" s="186"/>
      <c r="RYH58" s="186"/>
      <c r="RYI58" s="186"/>
      <c r="RYJ58" s="186"/>
      <c r="RYK58" s="186"/>
      <c r="RYL58" s="186"/>
      <c r="RYM58" s="186"/>
      <c r="RYN58" s="186"/>
      <c r="RYO58" s="186"/>
      <c r="RYP58" s="186"/>
      <c r="RYQ58" s="186"/>
      <c r="RYR58" s="186"/>
      <c r="RYS58" s="186"/>
      <c r="RYT58" s="186"/>
      <c r="RYU58" s="186"/>
      <c r="RYV58" s="186"/>
      <c r="RYW58" s="186"/>
      <c r="RYX58" s="186"/>
      <c r="RYY58" s="186"/>
      <c r="RYZ58" s="186"/>
      <c r="RZA58" s="186"/>
      <c r="RZB58" s="186"/>
      <c r="RZC58" s="186"/>
      <c r="RZD58" s="186"/>
      <c r="RZE58" s="186"/>
      <c r="RZF58" s="186"/>
      <c r="RZG58" s="186"/>
      <c r="RZH58" s="186"/>
      <c r="RZI58" s="186"/>
      <c r="RZJ58" s="186"/>
      <c r="RZK58" s="186"/>
      <c r="RZL58" s="186"/>
      <c r="RZM58" s="186"/>
      <c r="RZN58" s="186"/>
      <c r="RZO58" s="186"/>
      <c r="RZP58" s="186"/>
      <c r="RZQ58" s="186"/>
      <c r="RZR58" s="186"/>
      <c r="RZS58" s="186"/>
      <c r="RZT58" s="186"/>
      <c r="RZU58" s="186"/>
      <c r="RZV58" s="186"/>
      <c r="RZW58" s="186"/>
      <c r="RZX58" s="186"/>
      <c r="RZY58" s="186"/>
      <c r="RZZ58" s="186"/>
      <c r="SAA58" s="186"/>
      <c r="SAB58" s="186"/>
      <c r="SAC58" s="186"/>
      <c r="SAD58" s="186"/>
      <c r="SAE58" s="186"/>
      <c r="SAF58" s="186"/>
      <c r="SAG58" s="186"/>
      <c r="SAH58" s="186"/>
      <c r="SAI58" s="186"/>
      <c r="SAJ58" s="186"/>
      <c r="SAK58" s="186"/>
      <c r="SAL58" s="186"/>
      <c r="SAM58" s="186"/>
      <c r="SAN58" s="186"/>
      <c r="SAO58" s="186"/>
      <c r="SAP58" s="186"/>
      <c r="SAQ58" s="186"/>
      <c r="SAR58" s="186"/>
      <c r="SAS58" s="186"/>
      <c r="SAT58" s="186"/>
      <c r="SAU58" s="186"/>
      <c r="SAV58" s="186"/>
      <c r="SAW58" s="186"/>
      <c r="SAX58" s="186"/>
      <c r="SAY58" s="186"/>
      <c r="SAZ58" s="186"/>
      <c r="SBA58" s="186"/>
      <c r="SBB58" s="186"/>
      <c r="SBC58" s="186"/>
      <c r="SBD58" s="186"/>
      <c r="SBE58" s="186"/>
      <c r="SBF58" s="186"/>
      <c r="SBG58" s="186"/>
      <c r="SBH58" s="186"/>
      <c r="SBI58" s="186"/>
      <c r="SBJ58" s="186"/>
      <c r="SBK58" s="186"/>
      <c r="SBL58" s="186"/>
      <c r="SBM58" s="186"/>
      <c r="SBN58" s="186"/>
      <c r="SBO58" s="186"/>
      <c r="SBP58" s="186"/>
      <c r="SBQ58" s="186"/>
      <c r="SBR58" s="186"/>
      <c r="SBS58" s="186"/>
      <c r="SBT58" s="186"/>
      <c r="SBU58" s="186"/>
      <c r="SBV58" s="186"/>
      <c r="SBW58" s="186"/>
      <c r="SBX58" s="186"/>
      <c r="SBY58" s="186"/>
      <c r="SBZ58" s="186"/>
      <c r="SCA58" s="186"/>
      <c r="SCB58" s="186"/>
      <c r="SCC58" s="186"/>
      <c r="SCD58" s="186"/>
      <c r="SCE58" s="186"/>
      <c r="SCF58" s="186"/>
      <c r="SCG58" s="186"/>
      <c r="SCH58" s="186"/>
      <c r="SCI58" s="186"/>
      <c r="SCJ58" s="186"/>
      <c r="SCK58" s="186"/>
      <c r="SCL58" s="186"/>
      <c r="SCM58" s="186"/>
      <c r="SCN58" s="186"/>
      <c r="SCO58" s="186"/>
      <c r="SCP58" s="186"/>
      <c r="SCQ58" s="186"/>
      <c r="SCR58" s="186"/>
      <c r="SCS58" s="186"/>
      <c r="SCT58" s="186"/>
      <c r="SCU58" s="186"/>
      <c r="SCV58" s="186"/>
      <c r="SCW58" s="186"/>
      <c r="SCX58" s="186"/>
      <c r="SCY58" s="186"/>
      <c r="SCZ58" s="186"/>
      <c r="SDA58" s="186"/>
      <c r="SDB58" s="186"/>
      <c r="SDC58" s="186"/>
      <c r="SDD58" s="186"/>
      <c r="SDE58" s="186"/>
      <c r="SDF58" s="186"/>
      <c r="SDG58" s="186"/>
      <c r="SDH58" s="186"/>
      <c r="SDI58" s="186"/>
      <c r="SDJ58" s="186"/>
      <c r="SDK58" s="186"/>
      <c r="SDL58" s="186"/>
      <c r="SDM58" s="186"/>
      <c r="SDN58" s="186"/>
      <c r="SDO58" s="186"/>
      <c r="SDP58" s="186"/>
      <c r="SDQ58" s="186"/>
      <c r="SDR58" s="186"/>
      <c r="SDS58" s="186"/>
      <c r="SDT58" s="186"/>
      <c r="SDU58" s="186"/>
      <c r="SDV58" s="186"/>
      <c r="SDW58" s="186"/>
      <c r="SDX58" s="186"/>
      <c r="SDY58" s="186"/>
      <c r="SDZ58" s="186"/>
      <c r="SEA58" s="186"/>
      <c r="SEB58" s="186"/>
      <c r="SEC58" s="186"/>
      <c r="SED58" s="186"/>
      <c r="SEE58" s="186"/>
      <c r="SEF58" s="186"/>
      <c r="SEG58" s="186"/>
      <c r="SEH58" s="186"/>
      <c r="SEI58" s="186"/>
      <c r="SEJ58" s="186"/>
      <c r="SEK58" s="186"/>
      <c r="SEL58" s="186"/>
      <c r="SEM58" s="186"/>
      <c r="SEN58" s="186"/>
      <c r="SEO58" s="186"/>
      <c r="SEP58" s="186"/>
      <c r="SEQ58" s="186"/>
      <c r="SER58" s="186"/>
      <c r="SES58" s="186"/>
      <c r="SET58" s="186"/>
      <c r="SEU58" s="186"/>
      <c r="SEV58" s="186"/>
      <c r="SEW58" s="186"/>
      <c r="SEX58" s="186"/>
      <c r="SEY58" s="186"/>
      <c r="SEZ58" s="186"/>
      <c r="SFA58" s="186"/>
      <c r="SFB58" s="186"/>
      <c r="SFC58" s="186"/>
      <c r="SFD58" s="186"/>
      <c r="SFE58" s="186"/>
      <c r="SFF58" s="186"/>
      <c r="SFG58" s="186"/>
      <c r="SFH58" s="186"/>
      <c r="SFI58" s="186"/>
      <c r="SFJ58" s="186"/>
      <c r="SFK58" s="186"/>
      <c r="SFL58" s="186"/>
      <c r="SFM58" s="186"/>
      <c r="SFN58" s="186"/>
      <c r="SFO58" s="186"/>
      <c r="SFP58" s="186"/>
      <c r="SFQ58" s="186"/>
      <c r="SFR58" s="186"/>
      <c r="SFS58" s="186"/>
      <c r="SFT58" s="186"/>
      <c r="SFU58" s="186"/>
      <c r="SFV58" s="186"/>
      <c r="SFW58" s="186"/>
      <c r="SFX58" s="186"/>
      <c r="SFY58" s="186"/>
      <c r="SFZ58" s="186"/>
      <c r="SGA58" s="186"/>
      <c r="SGB58" s="186"/>
      <c r="SGC58" s="186"/>
      <c r="SGD58" s="186"/>
      <c r="SGE58" s="186"/>
      <c r="SGF58" s="186"/>
      <c r="SGG58" s="186"/>
      <c r="SGH58" s="186"/>
      <c r="SGI58" s="186"/>
      <c r="SGJ58" s="186"/>
      <c r="SGK58" s="186"/>
      <c r="SGL58" s="186"/>
      <c r="SGM58" s="186"/>
      <c r="SGN58" s="186"/>
      <c r="SGO58" s="186"/>
      <c r="SGP58" s="186"/>
      <c r="SGQ58" s="186"/>
      <c r="SGR58" s="186"/>
      <c r="SGS58" s="186"/>
      <c r="SGT58" s="186"/>
      <c r="SGU58" s="186"/>
      <c r="SGV58" s="186"/>
      <c r="SGW58" s="186"/>
      <c r="SGX58" s="186"/>
      <c r="SGY58" s="186"/>
      <c r="SGZ58" s="186"/>
      <c r="SHA58" s="186"/>
      <c r="SHB58" s="186"/>
      <c r="SHC58" s="186"/>
      <c r="SHD58" s="186"/>
      <c r="SHE58" s="186"/>
      <c r="SHF58" s="186"/>
      <c r="SHG58" s="186"/>
      <c r="SHH58" s="186"/>
      <c r="SHI58" s="186"/>
      <c r="SHJ58" s="186"/>
      <c r="SHK58" s="186"/>
      <c r="SHL58" s="186"/>
      <c r="SHM58" s="186"/>
      <c r="SHN58" s="186"/>
      <c r="SHO58" s="186"/>
      <c r="SHP58" s="186"/>
      <c r="SHQ58" s="186"/>
      <c r="SHR58" s="186"/>
      <c r="SHS58" s="186"/>
      <c r="SHT58" s="186"/>
      <c r="SHU58" s="186"/>
      <c r="SHV58" s="186"/>
      <c r="SHW58" s="186"/>
      <c r="SHX58" s="186"/>
      <c r="SHY58" s="186"/>
      <c r="SHZ58" s="186"/>
      <c r="SIA58" s="186"/>
      <c r="SIB58" s="186"/>
      <c r="SIC58" s="186"/>
      <c r="SID58" s="186"/>
      <c r="SIE58" s="186"/>
      <c r="SIF58" s="186"/>
      <c r="SIG58" s="186"/>
      <c r="SIH58" s="186"/>
      <c r="SII58" s="186"/>
      <c r="SIJ58" s="186"/>
      <c r="SIK58" s="186"/>
      <c r="SIL58" s="186"/>
      <c r="SIM58" s="186"/>
      <c r="SIN58" s="186"/>
      <c r="SIO58" s="186"/>
      <c r="SIP58" s="186"/>
      <c r="SIQ58" s="186"/>
      <c r="SIR58" s="186"/>
      <c r="SIS58" s="186"/>
      <c r="SIT58" s="186"/>
      <c r="SIU58" s="186"/>
      <c r="SIV58" s="186"/>
      <c r="SIW58" s="186"/>
      <c r="SIX58" s="186"/>
      <c r="SIY58" s="186"/>
      <c r="SIZ58" s="186"/>
      <c r="SJA58" s="186"/>
      <c r="SJB58" s="186"/>
      <c r="SJC58" s="186"/>
      <c r="SJD58" s="186"/>
      <c r="SJE58" s="186"/>
      <c r="SJF58" s="186"/>
      <c r="SJG58" s="186"/>
      <c r="SJH58" s="186"/>
      <c r="SJI58" s="186"/>
      <c r="SJJ58" s="186"/>
      <c r="SJK58" s="186"/>
      <c r="SJL58" s="186"/>
      <c r="SJM58" s="186"/>
      <c r="SJN58" s="186"/>
      <c r="SJO58" s="186"/>
      <c r="SJP58" s="186"/>
      <c r="SJQ58" s="186"/>
      <c r="SJR58" s="186"/>
      <c r="SJS58" s="186"/>
      <c r="SJT58" s="186"/>
      <c r="SJU58" s="186"/>
      <c r="SJV58" s="186"/>
      <c r="SJW58" s="186"/>
      <c r="SJX58" s="186"/>
      <c r="SJY58" s="186"/>
      <c r="SJZ58" s="186"/>
      <c r="SKA58" s="186"/>
      <c r="SKB58" s="186"/>
      <c r="SKC58" s="186"/>
      <c r="SKD58" s="186"/>
      <c r="SKE58" s="186"/>
      <c r="SKF58" s="186"/>
      <c r="SKG58" s="186"/>
      <c r="SKH58" s="186"/>
      <c r="SKI58" s="186"/>
      <c r="SKJ58" s="186"/>
      <c r="SKK58" s="186"/>
      <c r="SKL58" s="186"/>
      <c r="SKM58" s="186"/>
      <c r="SKN58" s="186"/>
      <c r="SKO58" s="186"/>
      <c r="SKP58" s="186"/>
      <c r="SKQ58" s="186"/>
      <c r="SKR58" s="186"/>
      <c r="SKS58" s="186"/>
      <c r="SKT58" s="186"/>
      <c r="SKU58" s="186"/>
      <c r="SKV58" s="186"/>
      <c r="SKW58" s="186"/>
      <c r="SKX58" s="186"/>
      <c r="SKY58" s="186"/>
      <c r="SKZ58" s="186"/>
      <c r="SLA58" s="186"/>
      <c r="SLB58" s="186"/>
      <c r="SLC58" s="186"/>
      <c r="SLD58" s="186"/>
      <c r="SLE58" s="186"/>
      <c r="SLF58" s="186"/>
      <c r="SLG58" s="186"/>
      <c r="SLH58" s="186"/>
      <c r="SLI58" s="186"/>
      <c r="SLJ58" s="186"/>
      <c r="SLK58" s="186"/>
      <c r="SLL58" s="186"/>
      <c r="SLM58" s="186"/>
      <c r="SLN58" s="186"/>
      <c r="SLO58" s="186"/>
      <c r="SLP58" s="186"/>
      <c r="SLQ58" s="186"/>
      <c r="SLR58" s="186"/>
      <c r="SLS58" s="186"/>
      <c r="SLT58" s="186"/>
      <c r="SLU58" s="186"/>
      <c r="SLV58" s="186"/>
      <c r="SLW58" s="186"/>
      <c r="SLX58" s="186"/>
      <c r="SLY58" s="186"/>
      <c r="SLZ58" s="186"/>
      <c r="SMA58" s="186"/>
      <c r="SMB58" s="186"/>
      <c r="SMC58" s="186"/>
      <c r="SMD58" s="186"/>
      <c r="SME58" s="186"/>
      <c r="SMF58" s="186"/>
      <c r="SMG58" s="186"/>
      <c r="SMH58" s="186"/>
      <c r="SMI58" s="186"/>
      <c r="SMJ58" s="186"/>
      <c r="SMK58" s="186"/>
      <c r="SML58" s="186"/>
      <c r="SMM58" s="186"/>
      <c r="SMN58" s="186"/>
      <c r="SMO58" s="186"/>
      <c r="SMP58" s="186"/>
      <c r="SMQ58" s="186"/>
      <c r="SMR58" s="186"/>
      <c r="SMS58" s="186"/>
      <c r="SMT58" s="186"/>
      <c r="SMU58" s="186"/>
      <c r="SMV58" s="186"/>
      <c r="SMW58" s="186"/>
      <c r="SMX58" s="186"/>
      <c r="SMY58" s="186"/>
      <c r="SMZ58" s="186"/>
      <c r="SNA58" s="186"/>
      <c r="SNB58" s="186"/>
      <c r="SNC58" s="186"/>
      <c r="SND58" s="186"/>
      <c r="SNE58" s="186"/>
      <c r="SNF58" s="186"/>
      <c r="SNG58" s="186"/>
      <c r="SNH58" s="186"/>
      <c r="SNI58" s="186"/>
      <c r="SNJ58" s="186"/>
      <c r="SNK58" s="186"/>
      <c r="SNL58" s="186"/>
      <c r="SNM58" s="186"/>
      <c r="SNN58" s="186"/>
      <c r="SNO58" s="186"/>
      <c r="SNP58" s="186"/>
      <c r="SNQ58" s="186"/>
      <c r="SNR58" s="186"/>
      <c r="SNS58" s="186"/>
      <c r="SNT58" s="186"/>
      <c r="SNU58" s="186"/>
      <c r="SNV58" s="186"/>
      <c r="SNW58" s="186"/>
      <c r="SNX58" s="186"/>
      <c r="SNY58" s="186"/>
      <c r="SNZ58" s="186"/>
      <c r="SOA58" s="186"/>
      <c r="SOB58" s="186"/>
      <c r="SOC58" s="186"/>
      <c r="SOD58" s="186"/>
      <c r="SOE58" s="186"/>
      <c r="SOF58" s="186"/>
      <c r="SOG58" s="186"/>
      <c r="SOH58" s="186"/>
      <c r="SOI58" s="186"/>
      <c r="SOJ58" s="186"/>
      <c r="SOK58" s="186"/>
      <c r="SOL58" s="186"/>
      <c r="SOM58" s="186"/>
      <c r="SON58" s="186"/>
      <c r="SOO58" s="186"/>
      <c r="SOP58" s="186"/>
      <c r="SOQ58" s="186"/>
      <c r="SOR58" s="186"/>
      <c r="SOS58" s="186"/>
      <c r="SOT58" s="186"/>
      <c r="SOU58" s="186"/>
      <c r="SOV58" s="186"/>
      <c r="SOW58" s="186"/>
      <c r="SOX58" s="186"/>
      <c r="SOY58" s="186"/>
      <c r="SOZ58" s="186"/>
      <c r="SPA58" s="186"/>
      <c r="SPB58" s="186"/>
      <c r="SPC58" s="186"/>
      <c r="SPD58" s="186"/>
      <c r="SPE58" s="186"/>
      <c r="SPF58" s="186"/>
      <c r="SPG58" s="186"/>
      <c r="SPH58" s="186"/>
      <c r="SPI58" s="186"/>
      <c r="SPJ58" s="186"/>
      <c r="SPK58" s="186"/>
      <c r="SPL58" s="186"/>
      <c r="SPM58" s="186"/>
      <c r="SPN58" s="186"/>
      <c r="SPO58" s="186"/>
      <c r="SPP58" s="186"/>
      <c r="SPQ58" s="186"/>
      <c r="SPR58" s="186"/>
      <c r="SPS58" s="186"/>
      <c r="SPT58" s="186"/>
      <c r="SPU58" s="186"/>
      <c r="SPV58" s="186"/>
      <c r="SPW58" s="186"/>
      <c r="SPX58" s="186"/>
      <c r="SPY58" s="186"/>
      <c r="SPZ58" s="186"/>
      <c r="SQA58" s="186"/>
      <c r="SQB58" s="186"/>
      <c r="SQC58" s="186"/>
      <c r="SQD58" s="186"/>
      <c r="SQE58" s="186"/>
      <c r="SQF58" s="186"/>
      <c r="SQG58" s="186"/>
      <c r="SQH58" s="186"/>
      <c r="SQI58" s="186"/>
      <c r="SQJ58" s="186"/>
      <c r="SQK58" s="186"/>
      <c r="SQL58" s="186"/>
      <c r="SQM58" s="186"/>
      <c r="SQN58" s="186"/>
      <c r="SQO58" s="186"/>
      <c r="SQP58" s="186"/>
      <c r="SQQ58" s="186"/>
      <c r="SQR58" s="186"/>
      <c r="SQS58" s="186"/>
      <c r="SQT58" s="186"/>
      <c r="SQU58" s="186"/>
      <c r="SQV58" s="186"/>
      <c r="SQW58" s="186"/>
      <c r="SQX58" s="186"/>
      <c r="SQY58" s="186"/>
      <c r="SQZ58" s="186"/>
      <c r="SRA58" s="186"/>
      <c r="SRB58" s="186"/>
      <c r="SRC58" s="186"/>
      <c r="SRD58" s="186"/>
      <c r="SRE58" s="186"/>
      <c r="SRF58" s="186"/>
      <c r="SRG58" s="186"/>
      <c r="SRH58" s="186"/>
      <c r="SRI58" s="186"/>
      <c r="SRJ58" s="186"/>
      <c r="SRK58" s="186"/>
      <c r="SRL58" s="186"/>
      <c r="SRM58" s="186"/>
      <c r="SRN58" s="186"/>
      <c r="SRO58" s="186"/>
      <c r="SRP58" s="186"/>
      <c r="SRQ58" s="186"/>
      <c r="SRR58" s="186"/>
      <c r="SRS58" s="186"/>
      <c r="SRT58" s="186"/>
      <c r="SRU58" s="186"/>
      <c r="SRV58" s="186"/>
      <c r="SRW58" s="186"/>
      <c r="SRX58" s="186"/>
      <c r="SRY58" s="186"/>
      <c r="SRZ58" s="186"/>
      <c r="SSA58" s="186"/>
      <c r="SSB58" s="186"/>
      <c r="SSC58" s="186"/>
      <c r="SSD58" s="186"/>
      <c r="SSE58" s="186"/>
      <c r="SSF58" s="186"/>
      <c r="SSG58" s="186"/>
      <c r="SSH58" s="186"/>
      <c r="SSI58" s="186"/>
      <c r="SSJ58" s="186"/>
      <c r="SSK58" s="186"/>
      <c r="SSL58" s="186"/>
      <c r="SSM58" s="186"/>
      <c r="SSN58" s="186"/>
      <c r="SSO58" s="186"/>
      <c r="SSP58" s="186"/>
      <c r="SSQ58" s="186"/>
      <c r="SSR58" s="186"/>
      <c r="SSS58" s="186"/>
      <c r="SST58" s="186"/>
      <c r="SSU58" s="186"/>
      <c r="SSV58" s="186"/>
      <c r="SSW58" s="186"/>
      <c r="SSX58" s="186"/>
      <c r="SSY58" s="186"/>
      <c r="SSZ58" s="186"/>
      <c r="STA58" s="186"/>
      <c r="STB58" s="186"/>
      <c r="STC58" s="186"/>
      <c r="STD58" s="186"/>
      <c r="STE58" s="186"/>
      <c r="STF58" s="186"/>
      <c r="STG58" s="186"/>
      <c r="STH58" s="186"/>
      <c r="STI58" s="186"/>
      <c r="STJ58" s="186"/>
      <c r="STK58" s="186"/>
      <c r="STL58" s="186"/>
      <c r="STM58" s="186"/>
      <c r="STN58" s="186"/>
      <c r="STO58" s="186"/>
      <c r="STP58" s="186"/>
      <c r="STQ58" s="186"/>
      <c r="STR58" s="186"/>
      <c r="STS58" s="186"/>
      <c r="STT58" s="186"/>
      <c r="STU58" s="186"/>
      <c r="STV58" s="186"/>
      <c r="STW58" s="186"/>
      <c r="STX58" s="186"/>
      <c r="STY58" s="186"/>
      <c r="STZ58" s="186"/>
      <c r="SUA58" s="186"/>
      <c r="SUB58" s="186"/>
      <c r="SUC58" s="186"/>
      <c r="SUD58" s="186"/>
      <c r="SUE58" s="186"/>
      <c r="SUF58" s="186"/>
      <c r="SUG58" s="186"/>
      <c r="SUH58" s="186"/>
      <c r="SUI58" s="186"/>
      <c r="SUJ58" s="186"/>
      <c r="SUK58" s="186"/>
      <c r="SUL58" s="186"/>
      <c r="SUM58" s="186"/>
      <c r="SUN58" s="186"/>
      <c r="SUO58" s="186"/>
      <c r="SUP58" s="186"/>
      <c r="SUQ58" s="186"/>
      <c r="SUR58" s="186"/>
      <c r="SUS58" s="186"/>
      <c r="SUT58" s="186"/>
      <c r="SUU58" s="186"/>
      <c r="SUV58" s="186"/>
      <c r="SUW58" s="186"/>
      <c r="SUX58" s="186"/>
      <c r="SUY58" s="186"/>
      <c r="SUZ58" s="186"/>
      <c r="SVA58" s="186"/>
      <c r="SVB58" s="186"/>
      <c r="SVC58" s="186"/>
      <c r="SVD58" s="186"/>
      <c r="SVE58" s="186"/>
      <c r="SVF58" s="186"/>
      <c r="SVG58" s="186"/>
      <c r="SVH58" s="186"/>
      <c r="SVI58" s="186"/>
      <c r="SVJ58" s="186"/>
      <c r="SVK58" s="186"/>
      <c r="SVL58" s="186"/>
      <c r="SVM58" s="186"/>
      <c r="SVN58" s="186"/>
      <c r="SVO58" s="186"/>
      <c r="SVP58" s="186"/>
      <c r="SVQ58" s="186"/>
      <c r="SVR58" s="186"/>
      <c r="SVS58" s="186"/>
      <c r="SVT58" s="186"/>
      <c r="SVU58" s="186"/>
      <c r="SVV58" s="186"/>
      <c r="SVW58" s="186"/>
      <c r="SVX58" s="186"/>
      <c r="SVY58" s="186"/>
      <c r="SVZ58" s="186"/>
      <c r="SWA58" s="186"/>
      <c r="SWB58" s="186"/>
      <c r="SWC58" s="186"/>
      <c r="SWD58" s="186"/>
      <c r="SWE58" s="186"/>
      <c r="SWF58" s="186"/>
      <c r="SWG58" s="186"/>
      <c r="SWH58" s="186"/>
      <c r="SWI58" s="186"/>
      <c r="SWJ58" s="186"/>
      <c r="SWK58" s="186"/>
      <c r="SWL58" s="186"/>
      <c r="SWM58" s="186"/>
      <c r="SWN58" s="186"/>
      <c r="SWO58" s="186"/>
      <c r="SWP58" s="186"/>
      <c r="SWQ58" s="186"/>
      <c r="SWR58" s="186"/>
      <c r="SWS58" s="186"/>
      <c r="SWT58" s="186"/>
      <c r="SWU58" s="186"/>
      <c r="SWV58" s="186"/>
      <c r="SWW58" s="186"/>
      <c r="SWX58" s="186"/>
      <c r="SWY58" s="186"/>
      <c r="SWZ58" s="186"/>
      <c r="SXA58" s="186"/>
      <c r="SXB58" s="186"/>
      <c r="SXC58" s="186"/>
      <c r="SXD58" s="186"/>
      <c r="SXE58" s="186"/>
      <c r="SXF58" s="186"/>
      <c r="SXG58" s="186"/>
      <c r="SXH58" s="186"/>
      <c r="SXI58" s="186"/>
      <c r="SXJ58" s="186"/>
      <c r="SXK58" s="186"/>
      <c r="SXL58" s="186"/>
      <c r="SXM58" s="186"/>
      <c r="SXN58" s="186"/>
      <c r="SXO58" s="186"/>
      <c r="SXP58" s="186"/>
      <c r="SXQ58" s="186"/>
      <c r="SXR58" s="186"/>
      <c r="SXS58" s="186"/>
      <c r="SXT58" s="186"/>
      <c r="SXU58" s="186"/>
      <c r="SXV58" s="186"/>
      <c r="SXW58" s="186"/>
      <c r="SXX58" s="186"/>
      <c r="SXY58" s="186"/>
      <c r="SXZ58" s="186"/>
      <c r="SYA58" s="186"/>
      <c r="SYB58" s="186"/>
      <c r="SYC58" s="186"/>
      <c r="SYD58" s="186"/>
      <c r="SYE58" s="186"/>
      <c r="SYF58" s="186"/>
      <c r="SYG58" s="186"/>
      <c r="SYH58" s="186"/>
      <c r="SYI58" s="186"/>
      <c r="SYJ58" s="186"/>
      <c r="SYK58" s="186"/>
      <c r="SYL58" s="186"/>
      <c r="SYM58" s="186"/>
      <c r="SYN58" s="186"/>
      <c r="SYO58" s="186"/>
      <c r="SYP58" s="186"/>
      <c r="SYQ58" s="186"/>
      <c r="SYR58" s="186"/>
      <c r="SYS58" s="186"/>
      <c r="SYT58" s="186"/>
      <c r="SYU58" s="186"/>
      <c r="SYV58" s="186"/>
      <c r="SYW58" s="186"/>
      <c r="SYX58" s="186"/>
      <c r="SYY58" s="186"/>
      <c r="SYZ58" s="186"/>
      <c r="SZA58" s="186"/>
      <c r="SZB58" s="186"/>
      <c r="SZC58" s="186"/>
      <c r="SZD58" s="186"/>
      <c r="SZE58" s="186"/>
      <c r="SZF58" s="186"/>
      <c r="SZG58" s="186"/>
      <c r="SZH58" s="186"/>
      <c r="SZI58" s="186"/>
      <c r="SZJ58" s="186"/>
      <c r="SZK58" s="186"/>
      <c r="SZL58" s="186"/>
      <c r="SZM58" s="186"/>
      <c r="SZN58" s="186"/>
      <c r="SZO58" s="186"/>
      <c r="SZP58" s="186"/>
      <c r="SZQ58" s="186"/>
      <c r="SZR58" s="186"/>
      <c r="SZS58" s="186"/>
      <c r="SZT58" s="186"/>
      <c r="SZU58" s="186"/>
      <c r="SZV58" s="186"/>
      <c r="SZW58" s="186"/>
      <c r="SZX58" s="186"/>
      <c r="SZY58" s="186"/>
      <c r="SZZ58" s="186"/>
      <c r="TAA58" s="186"/>
      <c r="TAB58" s="186"/>
      <c r="TAC58" s="186"/>
      <c r="TAD58" s="186"/>
      <c r="TAE58" s="186"/>
      <c r="TAF58" s="186"/>
      <c r="TAG58" s="186"/>
      <c r="TAH58" s="186"/>
      <c r="TAI58" s="186"/>
      <c r="TAJ58" s="186"/>
      <c r="TAK58" s="186"/>
      <c r="TAL58" s="186"/>
      <c r="TAM58" s="186"/>
      <c r="TAN58" s="186"/>
      <c r="TAO58" s="186"/>
      <c r="TAP58" s="186"/>
      <c r="TAQ58" s="186"/>
      <c r="TAR58" s="186"/>
      <c r="TAS58" s="186"/>
      <c r="TAT58" s="186"/>
      <c r="TAU58" s="186"/>
      <c r="TAV58" s="186"/>
      <c r="TAW58" s="186"/>
      <c r="TAX58" s="186"/>
      <c r="TAY58" s="186"/>
      <c r="TAZ58" s="186"/>
      <c r="TBA58" s="186"/>
      <c r="TBB58" s="186"/>
      <c r="TBC58" s="186"/>
      <c r="TBD58" s="186"/>
      <c r="TBE58" s="186"/>
      <c r="TBF58" s="186"/>
      <c r="TBG58" s="186"/>
      <c r="TBH58" s="186"/>
      <c r="TBI58" s="186"/>
      <c r="TBJ58" s="186"/>
      <c r="TBK58" s="186"/>
      <c r="TBL58" s="186"/>
      <c r="TBM58" s="186"/>
      <c r="TBN58" s="186"/>
      <c r="TBO58" s="186"/>
      <c r="TBP58" s="186"/>
      <c r="TBQ58" s="186"/>
      <c r="TBR58" s="186"/>
      <c r="TBS58" s="186"/>
      <c r="TBT58" s="186"/>
      <c r="TBU58" s="186"/>
      <c r="TBV58" s="186"/>
      <c r="TBW58" s="186"/>
      <c r="TBX58" s="186"/>
      <c r="TBY58" s="186"/>
      <c r="TBZ58" s="186"/>
      <c r="TCA58" s="186"/>
      <c r="TCB58" s="186"/>
      <c r="TCC58" s="186"/>
      <c r="TCD58" s="186"/>
      <c r="TCE58" s="186"/>
      <c r="TCF58" s="186"/>
      <c r="TCG58" s="186"/>
      <c r="TCH58" s="186"/>
      <c r="TCI58" s="186"/>
      <c r="TCJ58" s="186"/>
      <c r="TCK58" s="186"/>
      <c r="TCL58" s="186"/>
      <c r="TCM58" s="186"/>
      <c r="TCN58" s="186"/>
      <c r="TCO58" s="186"/>
      <c r="TCP58" s="186"/>
      <c r="TCQ58" s="186"/>
      <c r="TCR58" s="186"/>
      <c r="TCS58" s="186"/>
      <c r="TCT58" s="186"/>
      <c r="TCU58" s="186"/>
      <c r="TCV58" s="186"/>
      <c r="TCW58" s="186"/>
      <c r="TCX58" s="186"/>
      <c r="TCY58" s="186"/>
      <c r="TCZ58" s="186"/>
      <c r="TDA58" s="186"/>
      <c r="TDB58" s="186"/>
      <c r="TDC58" s="186"/>
      <c r="TDD58" s="186"/>
      <c r="TDE58" s="186"/>
      <c r="TDF58" s="186"/>
      <c r="TDG58" s="186"/>
      <c r="TDH58" s="186"/>
      <c r="TDI58" s="186"/>
      <c r="TDJ58" s="186"/>
      <c r="TDK58" s="186"/>
      <c r="TDL58" s="186"/>
      <c r="TDM58" s="186"/>
      <c r="TDN58" s="186"/>
      <c r="TDO58" s="186"/>
      <c r="TDP58" s="186"/>
      <c r="TDQ58" s="186"/>
      <c r="TDR58" s="186"/>
      <c r="TDS58" s="186"/>
      <c r="TDT58" s="186"/>
      <c r="TDU58" s="186"/>
      <c r="TDV58" s="186"/>
      <c r="TDW58" s="186"/>
      <c r="TDX58" s="186"/>
      <c r="TDY58" s="186"/>
      <c r="TDZ58" s="186"/>
      <c r="TEA58" s="186"/>
      <c r="TEB58" s="186"/>
      <c r="TEC58" s="186"/>
      <c r="TED58" s="186"/>
      <c r="TEE58" s="186"/>
      <c r="TEF58" s="186"/>
      <c r="TEG58" s="186"/>
      <c r="TEH58" s="186"/>
      <c r="TEI58" s="186"/>
      <c r="TEJ58" s="186"/>
      <c r="TEK58" s="186"/>
      <c r="TEL58" s="186"/>
      <c r="TEM58" s="186"/>
      <c r="TEN58" s="186"/>
      <c r="TEO58" s="186"/>
      <c r="TEP58" s="186"/>
      <c r="TEQ58" s="186"/>
      <c r="TER58" s="186"/>
      <c r="TES58" s="186"/>
      <c r="TET58" s="186"/>
      <c r="TEU58" s="186"/>
      <c r="TEV58" s="186"/>
      <c r="TEW58" s="186"/>
      <c r="TEX58" s="186"/>
      <c r="TEY58" s="186"/>
      <c r="TEZ58" s="186"/>
      <c r="TFA58" s="186"/>
      <c r="TFB58" s="186"/>
      <c r="TFC58" s="186"/>
      <c r="TFD58" s="186"/>
      <c r="TFE58" s="186"/>
      <c r="TFF58" s="186"/>
      <c r="TFG58" s="186"/>
      <c r="TFH58" s="186"/>
      <c r="TFI58" s="186"/>
      <c r="TFJ58" s="186"/>
      <c r="TFK58" s="186"/>
      <c r="TFL58" s="186"/>
      <c r="TFM58" s="186"/>
      <c r="TFN58" s="186"/>
      <c r="TFO58" s="186"/>
      <c r="TFP58" s="186"/>
      <c r="TFQ58" s="186"/>
      <c r="TFR58" s="186"/>
      <c r="TFS58" s="186"/>
      <c r="TFT58" s="186"/>
      <c r="TFU58" s="186"/>
      <c r="TFV58" s="186"/>
      <c r="TFW58" s="186"/>
      <c r="TFX58" s="186"/>
      <c r="TFY58" s="186"/>
      <c r="TFZ58" s="186"/>
      <c r="TGA58" s="186"/>
      <c r="TGB58" s="186"/>
      <c r="TGC58" s="186"/>
      <c r="TGD58" s="186"/>
      <c r="TGE58" s="186"/>
      <c r="TGF58" s="186"/>
      <c r="TGG58" s="186"/>
      <c r="TGH58" s="186"/>
      <c r="TGI58" s="186"/>
      <c r="TGJ58" s="186"/>
      <c r="TGK58" s="186"/>
      <c r="TGL58" s="186"/>
      <c r="TGM58" s="186"/>
      <c r="TGN58" s="186"/>
      <c r="TGO58" s="186"/>
      <c r="TGP58" s="186"/>
      <c r="TGQ58" s="186"/>
      <c r="TGR58" s="186"/>
      <c r="TGS58" s="186"/>
      <c r="TGT58" s="186"/>
      <c r="TGU58" s="186"/>
      <c r="TGV58" s="186"/>
      <c r="TGW58" s="186"/>
      <c r="TGX58" s="186"/>
      <c r="TGY58" s="186"/>
      <c r="TGZ58" s="186"/>
      <c r="THA58" s="186"/>
      <c r="THB58" s="186"/>
      <c r="THC58" s="186"/>
      <c r="THD58" s="186"/>
      <c r="THE58" s="186"/>
      <c r="THF58" s="186"/>
      <c r="THG58" s="186"/>
      <c r="THH58" s="186"/>
      <c r="THI58" s="186"/>
      <c r="THJ58" s="186"/>
      <c r="THK58" s="186"/>
      <c r="THL58" s="186"/>
      <c r="THM58" s="186"/>
      <c r="THN58" s="186"/>
      <c r="THO58" s="186"/>
      <c r="THP58" s="186"/>
      <c r="THQ58" s="186"/>
      <c r="THR58" s="186"/>
      <c r="THS58" s="186"/>
      <c r="THT58" s="186"/>
      <c r="THU58" s="186"/>
      <c r="THV58" s="186"/>
      <c r="THW58" s="186"/>
      <c r="THX58" s="186"/>
      <c r="THY58" s="186"/>
      <c r="THZ58" s="186"/>
      <c r="TIA58" s="186"/>
      <c r="TIB58" s="186"/>
      <c r="TIC58" s="186"/>
      <c r="TID58" s="186"/>
      <c r="TIE58" s="186"/>
      <c r="TIF58" s="186"/>
      <c r="TIG58" s="186"/>
      <c r="TIH58" s="186"/>
      <c r="TII58" s="186"/>
      <c r="TIJ58" s="186"/>
      <c r="TIK58" s="186"/>
      <c r="TIL58" s="186"/>
      <c r="TIM58" s="186"/>
      <c r="TIN58" s="186"/>
      <c r="TIO58" s="186"/>
      <c r="TIP58" s="186"/>
      <c r="TIQ58" s="186"/>
      <c r="TIR58" s="186"/>
      <c r="TIS58" s="186"/>
      <c r="TIT58" s="186"/>
      <c r="TIU58" s="186"/>
      <c r="TIV58" s="186"/>
      <c r="TIW58" s="186"/>
      <c r="TIX58" s="186"/>
      <c r="TIY58" s="186"/>
      <c r="TIZ58" s="186"/>
      <c r="TJA58" s="186"/>
      <c r="TJB58" s="186"/>
      <c r="TJC58" s="186"/>
      <c r="TJD58" s="186"/>
      <c r="TJE58" s="186"/>
      <c r="TJF58" s="186"/>
      <c r="TJG58" s="186"/>
      <c r="TJH58" s="186"/>
      <c r="TJI58" s="186"/>
      <c r="TJJ58" s="186"/>
      <c r="TJK58" s="186"/>
      <c r="TJL58" s="186"/>
      <c r="TJM58" s="186"/>
      <c r="TJN58" s="186"/>
      <c r="TJO58" s="186"/>
      <c r="TJP58" s="186"/>
      <c r="TJQ58" s="186"/>
      <c r="TJR58" s="186"/>
      <c r="TJS58" s="186"/>
      <c r="TJT58" s="186"/>
      <c r="TJU58" s="186"/>
      <c r="TJV58" s="186"/>
      <c r="TJW58" s="186"/>
      <c r="TJX58" s="186"/>
      <c r="TJY58" s="186"/>
      <c r="TJZ58" s="186"/>
      <c r="TKA58" s="186"/>
      <c r="TKB58" s="186"/>
      <c r="TKC58" s="186"/>
      <c r="TKD58" s="186"/>
      <c r="TKE58" s="186"/>
      <c r="TKF58" s="186"/>
      <c r="TKG58" s="186"/>
      <c r="TKH58" s="186"/>
      <c r="TKI58" s="186"/>
      <c r="TKJ58" s="186"/>
      <c r="TKK58" s="186"/>
      <c r="TKL58" s="186"/>
      <c r="TKM58" s="186"/>
      <c r="TKN58" s="186"/>
      <c r="TKO58" s="186"/>
      <c r="TKP58" s="186"/>
      <c r="TKQ58" s="186"/>
      <c r="TKR58" s="186"/>
      <c r="TKS58" s="186"/>
      <c r="TKT58" s="186"/>
      <c r="TKU58" s="186"/>
      <c r="TKV58" s="186"/>
      <c r="TKW58" s="186"/>
      <c r="TKX58" s="186"/>
      <c r="TKY58" s="186"/>
      <c r="TKZ58" s="186"/>
      <c r="TLA58" s="186"/>
      <c r="TLB58" s="186"/>
      <c r="TLC58" s="186"/>
      <c r="TLD58" s="186"/>
      <c r="TLE58" s="186"/>
      <c r="TLF58" s="186"/>
      <c r="TLG58" s="186"/>
      <c r="TLH58" s="186"/>
      <c r="TLI58" s="186"/>
      <c r="TLJ58" s="186"/>
      <c r="TLK58" s="186"/>
      <c r="TLL58" s="186"/>
      <c r="TLM58" s="186"/>
      <c r="TLN58" s="186"/>
      <c r="TLO58" s="186"/>
      <c r="TLP58" s="186"/>
      <c r="TLQ58" s="186"/>
      <c r="TLR58" s="186"/>
      <c r="TLS58" s="186"/>
      <c r="TLT58" s="186"/>
      <c r="TLU58" s="186"/>
      <c r="TLV58" s="186"/>
      <c r="TLW58" s="186"/>
      <c r="TLX58" s="186"/>
      <c r="TLY58" s="186"/>
      <c r="TLZ58" s="186"/>
      <c r="TMA58" s="186"/>
      <c r="TMB58" s="186"/>
      <c r="TMC58" s="186"/>
      <c r="TMD58" s="186"/>
      <c r="TME58" s="186"/>
      <c r="TMF58" s="186"/>
      <c r="TMG58" s="186"/>
      <c r="TMH58" s="186"/>
      <c r="TMI58" s="186"/>
      <c r="TMJ58" s="186"/>
      <c r="TMK58" s="186"/>
      <c r="TML58" s="186"/>
      <c r="TMM58" s="186"/>
      <c r="TMN58" s="186"/>
      <c r="TMO58" s="186"/>
      <c r="TMP58" s="186"/>
      <c r="TMQ58" s="186"/>
      <c r="TMR58" s="186"/>
      <c r="TMS58" s="186"/>
      <c r="TMT58" s="186"/>
      <c r="TMU58" s="186"/>
      <c r="TMV58" s="186"/>
      <c r="TMW58" s="186"/>
      <c r="TMX58" s="186"/>
      <c r="TMY58" s="186"/>
      <c r="TMZ58" s="186"/>
      <c r="TNA58" s="186"/>
      <c r="TNB58" s="186"/>
      <c r="TNC58" s="186"/>
      <c r="TND58" s="186"/>
      <c r="TNE58" s="186"/>
      <c r="TNF58" s="186"/>
      <c r="TNG58" s="186"/>
      <c r="TNH58" s="186"/>
      <c r="TNI58" s="186"/>
      <c r="TNJ58" s="186"/>
      <c r="TNK58" s="186"/>
      <c r="TNL58" s="186"/>
      <c r="TNM58" s="186"/>
      <c r="TNN58" s="186"/>
      <c r="TNO58" s="186"/>
      <c r="TNP58" s="186"/>
      <c r="TNQ58" s="186"/>
      <c r="TNR58" s="186"/>
      <c r="TNS58" s="186"/>
      <c r="TNT58" s="186"/>
      <c r="TNU58" s="186"/>
      <c r="TNV58" s="186"/>
      <c r="TNW58" s="186"/>
      <c r="TNX58" s="186"/>
      <c r="TNY58" s="186"/>
      <c r="TNZ58" s="186"/>
      <c r="TOA58" s="186"/>
      <c r="TOB58" s="186"/>
      <c r="TOC58" s="186"/>
      <c r="TOD58" s="186"/>
      <c r="TOE58" s="186"/>
      <c r="TOF58" s="186"/>
      <c r="TOG58" s="186"/>
      <c r="TOH58" s="186"/>
      <c r="TOI58" s="186"/>
      <c r="TOJ58" s="186"/>
      <c r="TOK58" s="186"/>
      <c r="TOL58" s="186"/>
      <c r="TOM58" s="186"/>
      <c r="TON58" s="186"/>
      <c r="TOO58" s="186"/>
      <c r="TOP58" s="186"/>
      <c r="TOQ58" s="186"/>
      <c r="TOR58" s="186"/>
      <c r="TOS58" s="186"/>
      <c r="TOT58" s="186"/>
      <c r="TOU58" s="186"/>
      <c r="TOV58" s="186"/>
      <c r="TOW58" s="186"/>
      <c r="TOX58" s="186"/>
      <c r="TOY58" s="186"/>
      <c r="TOZ58" s="186"/>
      <c r="TPA58" s="186"/>
      <c r="TPB58" s="186"/>
      <c r="TPC58" s="186"/>
      <c r="TPD58" s="186"/>
      <c r="TPE58" s="186"/>
      <c r="TPF58" s="186"/>
      <c r="TPG58" s="186"/>
      <c r="TPH58" s="186"/>
      <c r="TPI58" s="186"/>
      <c r="TPJ58" s="186"/>
      <c r="TPK58" s="186"/>
      <c r="TPL58" s="186"/>
      <c r="TPM58" s="186"/>
      <c r="TPN58" s="186"/>
      <c r="TPO58" s="186"/>
      <c r="TPP58" s="186"/>
      <c r="TPQ58" s="186"/>
      <c r="TPR58" s="186"/>
      <c r="TPS58" s="186"/>
      <c r="TPT58" s="186"/>
      <c r="TPU58" s="186"/>
      <c r="TPV58" s="186"/>
      <c r="TPW58" s="186"/>
      <c r="TPX58" s="186"/>
      <c r="TPY58" s="186"/>
      <c r="TPZ58" s="186"/>
      <c r="TQA58" s="186"/>
      <c r="TQB58" s="186"/>
      <c r="TQC58" s="186"/>
      <c r="TQD58" s="186"/>
      <c r="TQE58" s="186"/>
      <c r="TQF58" s="186"/>
      <c r="TQG58" s="186"/>
      <c r="TQH58" s="186"/>
      <c r="TQI58" s="186"/>
      <c r="TQJ58" s="186"/>
      <c r="TQK58" s="186"/>
      <c r="TQL58" s="186"/>
      <c r="TQM58" s="186"/>
      <c r="TQN58" s="186"/>
      <c r="TQO58" s="186"/>
      <c r="TQP58" s="186"/>
      <c r="TQQ58" s="186"/>
      <c r="TQR58" s="186"/>
      <c r="TQS58" s="186"/>
      <c r="TQT58" s="186"/>
      <c r="TQU58" s="186"/>
      <c r="TQV58" s="186"/>
      <c r="TQW58" s="186"/>
      <c r="TQX58" s="186"/>
      <c r="TQY58" s="186"/>
      <c r="TQZ58" s="186"/>
      <c r="TRA58" s="186"/>
      <c r="TRB58" s="186"/>
      <c r="TRC58" s="186"/>
      <c r="TRD58" s="186"/>
      <c r="TRE58" s="186"/>
      <c r="TRF58" s="186"/>
      <c r="TRG58" s="186"/>
      <c r="TRH58" s="186"/>
      <c r="TRI58" s="186"/>
      <c r="TRJ58" s="186"/>
      <c r="TRK58" s="186"/>
      <c r="TRL58" s="186"/>
      <c r="TRM58" s="186"/>
      <c r="TRN58" s="186"/>
      <c r="TRO58" s="186"/>
      <c r="TRP58" s="186"/>
      <c r="TRQ58" s="186"/>
      <c r="TRR58" s="186"/>
      <c r="TRS58" s="186"/>
      <c r="TRT58" s="186"/>
      <c r="TRU58" s="186"/>
      <c r="TRV58" s="186"/>
      <c r="TRW58" s="186"/>
      <c r="TRX58" s="186"/>
      <c r="TRY58" s="186"/>
      <c r="TRZ58" s="186"/>
      <c r="TSA58" s="186"/>
      <c r="TSB58" s="186"/>
      <c r="TSC58" s="186"/>
      <c r="TSD58" s="186"/>
      <c r="TSE58" s="186"/>
      <c r="TSF58" s="186"/>
      <c r="TSG58" s="186"/>
      <c r="TSH58" s="186"/>
      <c r="TSI58" s="186"/>
      <c r="TSJ58" s="186"/>
      <c r="TSK58" s="186"/>
      <c r="TSL58" s="186"/>
      <c r="TSM58" s="186"/>
      <c r="TSN58" s="186"/>
      <c r="TSO58" s="186"/>
      <c r="TSP58" s="186"/>
      <c r="TSQ58" s="186"/>
      <c r="TSR58" s="186"/>
      <c r="TSS58" s="186"/>
      <c r="TST58" s="186"/>
      <c r="TSU58" s="186"/>
      <c r="TSV58" s="186"/>
      <c r="TSW58" s="186"/>
      <c r="TSX58" s="186"/>
      <c r="TSY58" s="186"/>
      <c r="TSZ58" s="186"/>
      <c r="TTA58" s="186"/>
      <c r="TTB58" s="186"/>
      <c r="TTC58" s="186"/>
      <c r="TTD58" s="186"/>
      <c r="TTE58" s="186"/>
      <c r="TTF58" s="186"/>
      <c r="TTG58" s="186"/>
      <c r="TTH58" s="186"/>
      <c r="TTI58" s="186"/>
      <c r="TTJ58" s="186"/>
      <c r="TTK58" s="186"/>
      <c r="TTL58" s="186"/>
      <c r="TTM58" s="186"/>
      <c r="TTN58" s="186"/>
      <c r="TTO58" s="186"/>
      <c r="TTP58" s="186"/>
      <c r="TTQ58" s="186"/>
      <c r="TTR58" s="186"/>
      <c r="TTS58" s="186"/>
      <c r="TTT58" s="186"/>
      <c r="TTU58" s="186"/>
      <c r="TTV58" s="186"/>
      <c r="TTW58" s="186"/>
      <c r="TTX58" s="186"/>
      <c r="TTY58" s="186"/>
      <c r="TTZ58" s="186"/>
      <c r="TUA58" s="186"/>
      <c r="TUB58" s="186"/>
      <c r="TUC58" s="186"/>
      <c r="TUD58" s="186"/>
      <c r="TUE58" s="186"/>
      <c r="TUF58" s="186"/>
      <c r="TUG58" s="186"/>
      <c r="TUH58" s="186"/>
      <c r="TUI58" s="186"/>
      <c r="TUJ58" s="186"/>
      <c r="TUK58" s="186"/>
      <c r="TUL58" s="186"/>
      <c r="TUM58" s="186"/>
      <c r="TUN58" s="186"/>
      <c r="TUO58" s="186"/>
      <c r="TUP58" s="186"/>
      <c r="TUQ58" s="186"/>
      <c r="TUR58" s="186"/>
      <c r="TUS58" s="186"/>
      <c r="TUT58" s="186"/>
      <c r="TUU58" s="186"/>
      <c r="TUV58" s="186"/>
      <c r="TUW58" s="186"/>
      <c r="TUX58" s="186"/>
      <c r="TUY58" s="186"/>
      <c r="TUZ58" s="186"/>
      <c r="TVA58" s="186"/>
      <c r="TVB58" s="186"/>
      <c r="TVC58" s="186"/>
      <c r="TVD58" s="186"/>
      <c r="TVE58" s="186"/>
      <c r="TVF58" s="186"/>
      <c r="TVG58" s="186"/>
      <c r="TVH58" s="186"/>
      <c r="TVI58" s="186"/>
      <c r="TVJ58" s="186"/>
      <c r="TVK58" s="186"/>
      <c r="TVL58" s="186"/>
      <c r="TVM58" s="186"/>
      <c r="TVN58" s="186"/>
      <c r="TVO58" s="186"/>
      <c r="TVP58" s="186"/>
      <c r="TVQ58" s="186"/>
      <c r="TVR58" s="186"/>
      <c r="TVS58" s="186"/>
      <c r="TVT58" s="186"/>
      <c r="TVU58" s="186"/>
      <c r="TVV58" s="186"/>
      <c r="TVW58" s="186"/>
      <c r="TVX58" s="186"/>
      <c r="TVY58" s="186"/>
      <c r="TVZ58" s="186"/>
      <c r="TWA58" s="186"/>
      <c r="TWB58" s="186"/>
      <c r="TWC58" s="186"/>
      <c r="TWD58" s="186"/>
      <c r="TWE58" s="186"/>
      <c r="TWF58" s="186"/>
      <c r="TWG58" s="186"/>
      <c r="TWH58" s="186"/>
      <c r="TWI58" s="186"/>
      <c r="TWJ58" s="186"/>
      <c r="TWK58" s="186"/>
      <c r="TWL58" s="186"/>
      <c r="TWM58" s="186"/>
      <c r="TWN58" s="186"/>
      <c r="TWO58" s="186"/>
      <c r="TWP58" s="186"/>
      <c r="TWQ58" s="186"/>
      <c r="TWR58" s="186"/>
      <c r="TWS58" s="186"/>
      <c r="TWT58" s="186"/>
      <c r="TWU58" s="186"/>
      <c r="TWV58" s="186"/>
      <c r="TWW58" s="186"/>
      <c r="TWX58" s="186"/>
      <c r="TWY58" s="186"/>
      <c r="TWZ58" s="186"/>
      <c r="TXA58" s="186"/>
      <c r="TXB58" s="186"/>
      <c r="TXC58" s="186"/>
      <c r="TXD58" s="186"/>
      <c r="TXE58" s="186"/>
      <c r="TXF58" s="186"/>
      <c r="TXG58" s="186"/>
      <c r="TXH58" s="186"/>
      <c r="TXI58" s="186"/>
      <c r="TXJ58" s="186"/>
      <c r="TXK58" s="186"/>
      <c r="TXL58" s="186"/>
      <c r="TXM58" s="186"/>
      <c r="TXN58" s="186"/>
      <c r="TXO58" s="186"/>
      <c r="TXP58" s="186"/>
      <c r="TXQ58" s="186"/>
      <c r="TXR58" s="186"/>
      <c r="TXS58" s="186"/>
      <c r="TXT58" s="186"/>
      <c r="TXU58" s="186"/>
      <c r="TXV58" s="186"/>
      <c r="TXW58" s="186"/>
      <c r="TXX58" s="186"/>
      <c r="TXY58" s="186"/>
      <c r="TXZ58" s="186"/>
      <c r="TYA58" s="186"/>
      <c r="TYB58" s="186"/>
      <c r="TYC58" s="186"/>
      <c r="TYD58" s="186"/>
      <c r="TYE58" s="186"/>
      <c r="TYF58" s="186"/>
      <c r="TYG58" s="186"/>
      <c r="TYH58" s="186"/>
      <c r="TYI58" s="186"/>
      <c r="TYJ58" s="186"/>
      <c r="TYK58" s="186"/>
      <c r="TYL58" s="186"/>
      <c r="TYM58" s="186"/>
      <c r="TYN58" s="186"/>
      <c r="TYO58" s="186"/>
      <c r="TYP58" s="186"/>
      <c r="TYQ58" s="186"/>
      <c r="TYR58" s="186"/>
      <c r="TYS58" s="186"/>
      <c r="TYT58" s="186"/>
      <c r="TYU58" s="186"/>
      <c r="TYV58" s="186"/>
      <c r="TYW58" s="186"/>
      <c r="TYX58" s="186"/>
      <c r="TYY58" s="186"/>
      <c r="TYZ58" s="186"/>
      <c r="TZA58" s="186"/>
      <c r="TZB58" s="186"/>
      <c r="TZC58" s="186"/>
      <c r="TZD58" s="186"/>
      <c r="TZE58" s="186"/>
      <c r="TZF58" s="186"/>
      <c r="TZG58" s="186"/>
      <c r="TZH58" s="186"/>
      <c r="TZI58" s="186"/>
      <c r="TZJ58" s="186"/>
      <c r="TZK58" s="186"/>
      <c r="TZL58" s="186"/>
      <c r="TZM58" s="186"/>
      <c r="TZN58" s="186"/>
      <c r="TZO58" s="186"/>
      <c r="TZP58" s="186"/>
      <c r="TZQ58" s="186"/>
      <c r="TZR58" s="186"/>
      <c r="TZS58" s="186"/>
      <c r="TZT58" s="186"/>
      <c r="TZU58" s="186"/>
      <c r="TZV58" s="186"/>
      <c r="TZW58" s="186"/>
      <c r="TZX58" s="186"/>
      <c r="TZY58" s="186"/>
      <c r="TZZ58" s="186"/>
      <c r="UAA58" s="186"/>
      <c r="UAB58" s="186"/>
      <c r="UAC58" s="186"/>
      <c r="UAD58" s="186"/>
      <c r="UAE58" s="186"/>
      <c r="UAF58" s="186"/>
      <c r="UAG58" s="186"/>
      <c r="UAH58" s="186"/>
      <c r="UAI58" s="186"/>
      <c r="UAJ58" s="186"/>
      <c r="UAK58" s="186"/>
      <c r="UAL58" s="186"/>
      <c r="UAM58" s="186"/>
      <c r="UAN58" s="186"/>
      <c r="UAO58" s="186"/>
      <c r="UAP58" s="186"/>
      <c r="UAQ58" s="186"/>
      <c r="UAR58" s="186"/>
      <c r="UAS58" s="186"/>
      <c r="UAT58" s="186"/>
      <c r="UAU58" s="186"/>
      <c r="UAV58" s="186"/>
      <c r="UAW58" s="186"/>
      <c r="UAX58" s="186"/>
      <c r="UAY58" s="186"/>
      <c r="UAZ58" s="186"/>
      <c r="UBA58" s="186"/>
      <c r="UBB58" s="186"/>
      <c r="UBC58" s="186"/>
      <c r="UBD58" s="186"/>
      <c r="UBE58" s="186"/>
      <c r="UBF58" s="186"/>
      <c r="UBG58" s="186"/>
      <c r="UBH58" s="186"/>
      <c r="UBI58" s="186"/>
      <c r="UBJ58" s="186"/>
      <c r="UBK58" s="186"/>
      <c r="UBL58" s="186"/>
      <c r="UBM58" s="186"/>
      <c r="UBN58" s="186"/>
      <c r="UBO58" s="186"/>
      <c r="UBP58" s="186"/>
      <c r="UBQ58" s="186"/>
      <c r="UBR58" s="186"/>
      <c r="UBS58" s="186"/>
      <c r="UBT58" s="186"/>
      <c r="UBU58" s="186"/>
      <c r="UBV58" s="186"/>
      <c r="UBW58" s="186"/>
      <c r="UBX58" s="186"/>
      <c r="UBY58" s="186"/>
      <c r="UBZ58" s="186"/>
      <c r="UCA58" s="186"/>
      <c r="UCB58" s="186"/>
      <c r="UCC58" s="186"/>
      <c r="UCD58" s="186"/>
      <c r="UCE58" s="186"/>
      <c r="UCF58" s="186"/>
      <c r="UCG58" s="186"/>
      <c r="UCH58" s="186"/>
      <c r="UCI58" s="186"/>
      <c r="UCJ58" s="186"/>
      <c r="UCK58" s="186"/>
      <c r="UCL58" s="186"/>
      <c r="UCM58" s="186"/>
      <c r="UCN58" s="186"/>
      <c r="UCO58" s="186"/>
      <c r="UCP58" s="186"/>
      <c r="UCQ58" s="186"/>
      <c r="UCR58" s="186"/>
      <c r="UCS58" s="186"/>
      <c r="UCT58" s="186"/>
      <c r="UCU58" s="186"/>
      <c r="UCV58" s="186"/>
      <c r="UCW58" s="186"/>
      <c r="UCX58" s="186"/>
      <c r="UCY58" s="186"/>
      <c r="UCZ58" s="186"/>
      <c r="UDA58" s="186"/>
      <c r="UDB58" s="186"/>
      <c r="UDC58" s="186"/>
      <c r="UDD58" s="186"/>
      <c r="UDE58" s="186"/>
      <c r="UDF58" s="186"/>
      <c r="UDG58" s="186"/>
      <c r="UDH58" s="186"/>
      <c r="UDI58" s="186"/>
      <c r="UDJ58" s="186"/>
      <c r="UDK58" s="186"/>
      <c r="UDL58" s="186"/>
      <c r="UDM58" s="186"/>
      <c r="UDN58" s="186"/>
      <c r="UDO58" s="186"/>
      <c r="UDP58" s="186"/>
      <c r="UDQ58" s="186"/>
      <c r="UDR58" s="186"/>
      <c r="UDS58" s="186"/>
      <c r="UDT58" s="186"/>
      <c r="UDU58" s="186"/>
      <c r="UDV58" s="186"/>
      <c r="UDW58" s="186"/>
      <c r="UDX58" s="186"/>
      <c r="UDY58" s="186"/>
      <c r="UDZ58" s="186"/>
      <c r="UEA58" s="186"/>
      <c r="UEB58" s="186"/>
      <c r="UEC58" s="186"/>
      <c r="UED58" s="186"/>
      <c r="UEE58" s="186"/>
      <c r="UEF58" s="186"/>
      <c r="UEG58" s="186"/>
      <c r="UEH58" s="186"/>
      <c r="UEI58" s="186"/>
      <c r="UEJ58" s="186"/>
      <c r="UEK58" s="186"/>
      <c r="UEL58" s="186"/>
      <c r="UEM58" s="186"/>
      <c r="UEN58" s="186"/>
      <c r="UEO58" s="186"/>
      <c r="UEP58" s="186"/>
      <c r="UEQ58" s="186"/>
      <c r="UER58" s="186"/>
      <c r="UES58" s="186"/>
      <c r="UET58" s="186"/>
      <c r="UEU58" s="186"/>
      <c r="UEV58" s="186"/>
      <c r="UEW58" s="186"/>
      <c r="UEX58" s="186"/>
      <c r="UEY58" s="186"/>
      <c r="UEZ58" s="186"/>
      <c r="UFA58" s="186"/>
      <c r="UFB58" s="186"/>
      <c r="UFC58" s="186"/>
      <c r="UFD58" s="186"/>
      <c r="UFE58" s="186"/>
      <c r="UFF58" s="186"/>
      <c r="UFG58" s="186"/>
      <c r="UFH58" s="186"/>
      <c r="UFI58" s="186"/>
      <c r="UFJ58" s="186"/>
      <c r="UFK58" s="186"/>
      <c r="UFL58" s="186"/>
      <c r="UFM58" s="186"/>
      <c r="UFN58" s="186"/>
      <c r="UFO58" s="186"/>
      <c r="UFP58" s="186"/>
      <c r="UFQ58" s="186"/>
      <c r="UFR58" s="186"/>
      <c r="UFS58" s="186"/>
      <c r="UFT58" s="186"/>
      <c r="UFU58" s="186"/>
      <c r="UFV58" s="186"/>
      <c r="UFW58" s="186"/>
      <c r="UFX58" s="186"/>
      <c r="UFY58" s="186"/>
      <c r="UFZ58" s="186"/>
      <c r="UGA58" s="186"/>
      <c r="UGB58" s="186"/>
      <c r="UGC58" s="186"/>
      <c r="UGD58" s="186"/>
      <c r="UGE58" s="186"/>
      <c r="UGF58" s="186"/>
      <c r="UGG58" s="186"/>
      <c r="UGH58" s="186"/>
      <c r="UGI58" s="186"/>
      <c r="UGJ58" s="186"/>
      <c r="UGK58" s="186"/>
      <c r="UGL58" s="186"/>
      <c r="UGM58" s="186"/>
      <c r="UGN58" s="186"/>
      <c r="UGO58" s="186"/>
      <c r="UGP58" s="186"/>
      <c r="UGQ58" s="186"/>
      <c r="UGR58" s="186"/>
      <c r="UGS58" s="186"/>
      <c r="UGT58" s="186"/>
      <c r="UGU58" s="186"/>
      <c r="UGV58" s="186"/>
      <c r="UGW58" s="186"/>
      <c r="UGX58" s="186"/>
      <c r="UGY58" s="186"/>
      <c r="UGZ58" s="186"/>
      <c r="UHA58" s="186"/>
      <c r="UHB58" s="186"/>
      <c r="UHC58" s="186"/>
      <c r="UHD58" s="186"/>
      <c r="UHE58" s="186"/>
      <c r="UHF58" s="186"/>
      <c r="UHG58" s="186"/>
      <c r="UHH58" s="186"/>
      <c r="UHI58" s="186"/>
      <c r="UHJ58" s="186"/>
      <c r="UHK58" s="186"/>
      <c r="UHL58" s="186"/>
      <c r="UHM58" s="186"/>
      <c r="UHN58" s="186"/>
      <c r="UHO58" s="186"/>
      <c r="UHP58" s="186"/>
      <c r="UHQ58" s="186"/>
      <c r="UHR58" s="186"/>
      <c r="UHS58" s="186"/>
      <c r="UHT58" s="186"/>
      <c r="UHU58" s="186"/>
      <c r="UHV58" s="186"/>
      <c r="UHW58" s="186"/>
      <c r="UHX58" s="186"/>
      <c r="UHY58" s="186"/>
      <c r="UHZ58" s="186"/>
      <c r="UIA58" s="186"/>
      <c r="UIB58" s="186"/>
      <c r="UIC58" s="186"/>
      <c r="UID58" s="186"/>
      <c r="UIE58" s="186"/>
      <c r="UIF58" s="186"/>
      <c r="UIG58" s="186"/>
      <c r="UIH58" s="186"/>
      <c r="UII58" s="186"/>
      <c r="UIJ58" s="186"/>
      <c r="UIK58" s="186"/>
      <c r="UIL58" s="186"/>
      <c r="UIM58" s="186"/>
      <c r="UIN58" s="186"/>
      <c r="UIO58" s="186"/>
      <c r="UIP58" s="186"/>
      <c r="UIQ58" s="186"/>
      <c r="UIR58" s="186"/>
      <c r="UIS58" s="186"/>
      <c r="UIT58" s="186"/>
      <c r="UIU58" s="186"/>
      <c r="UIV58" s="186"/>
      <c r="UIW58" s="186"/>
      <c r="UIX58" s="186"/>
      <c r="UIY58" s="186"/>
      <c r="UIZ58" s="186"/>
      <c r="UJA58" s="186"/>
      <c r="UJB58" s="186"/>
      <c r="UJC58" s="186"/>
      <c r="UJD58" s="186"/>
      <c r="UJE58" s="186"/>
      <c r="UJF58" s="186"/>
      <c r="UJG58" s="186"/>
      <c r="UJH58" s="186"/>
      <c r="UJI58" s="186"/>
      <c r="UJJ58" s="186"/>
      <c r="UJK58" s="186"/>
      <c r="UJL58" s="186"/>
      <c r="UJM58" s="186"/>
      <c r="UJN58" s="186"/>
      <c r="UJO58" s="186"/>
      <c r="UJP58" s="186"/>
      <c r="UJQ58" s="186"/>
      <c r="UJR58" s="186"/>
      <c r="UJS58" s="186"/>
      <c r="UJT58" s="186"/>
      <c r="UJU58" s="186"/>
      <c r="UJV58" s="186"/>
      <c r="UJW58" s="186"/>
      <c r="UJX58" s="186"/>
      <c r="UJY58" s="186"/>
      <c r="UJZ58" s="186"/>
      <c r="UKA58" s="186"/>
      <c r="UKB58" s="186"/>
      <c r="UKC58" s="186"/>
      <c r="UKD58" s="186"/>
      <c r="UKE58" s="186"/>
      <c r="UKF58" s="186"/>
      <c r="UKG58" s="186"/>
      <c r="UKH58" s="186"/>
      <c r="UKI58" s="186"/>
      <c r="UKJ58" s="186"/>
      <c r="UKK58" s="186"/>
      <c r="UKL58" s="186"/>
      <c r="UKM58" s="186"/>
      <c r="UKN58" s="186"/>
      <c r="UKO58" s="186"/>
      <c r="UKP58" s="186"/>
      <c r="UKQ58" s="186"/>
      <c r="UKR58" s="186"/>
      <c r="UKS58" s="186"/>
      <c r="UKT58" s="186"/>
      <c r="UKU58" s="186"/>
      <c r="UKV58" s="186"/>
      <c r="UKW58" s="186"/>
      <c r="UKX58" s="186"/>
      <c r="UKY58" s="186"/>
      <c r="UKZ58" s="186"/>
      <c r="ULA58" s="186"/>
      <c r="ULB58" s="186"/>
      <c r="ULC58" s="186"/>
      <c r="ULD58" s="186"/>
      <c r="ULE58" s="186"/>
      <c r="ULF58" s="186"/>
      <c r="ULG58" s="186"/>
      <c r="ULH58" s="186"/>
      <c r="ULI58" s="186"/>
      <c r="ULJ58" s="186"/>
      <c r="ULK58" s="186"/>
      <c r="ULL58" s="186"/>
      <c r="ULM58" s="186"/>
      <c r="ULN58" s="186"/>
      <c r="ULO58" s="186"/>
      <c r="ULP58" s="186"/>
      <c r="ULQ58" s="186"/>
      <c r="ULR58" s="186"/>
      <c r="ULS58" s="186"/>
      <c r="ULT58" s="186"/>
      <c r="ULU58" s="186"/>
      <c r="ULV58" s="186"/>
      <c r="ULW58" s="186"/>
      <c r="ULX58" s="186"/>
      <c r="ULY58" s="186"/>
      <c r="ULZ58" s="186"/>
      <c r="UMA58" s="186"/>
      <c r="UMB58" s="186"/>
      <c r="UMC58" s="186"/>
      <c r="UMD58" s="186"/>
      <c r="UME58" s="186"/>
      <c r="UMF58" s="186"/>
      <c r="UMG58" s="186"/>
      <c r="UMH58" s="186"/>
      <c r="UMI58" s="186"/>
      <c r="UMJ58" s="186"/>
      <c r="UMK58" s="186"/>
      <c r="UML58" s="186"/>
      <c r="UMM58" s="186"/>
      <c r="UMN58" s="186"/>
      <c r="UMO58" s="186"/>
      <c r="UMP58" s="186"/>
      <c r="UMQ58" s="186"/>
      <c r="UMR58" s="186"/>
      <c r="UMS58" s="186"/>
      <c r="UMT58" s="186"/>
      <c r="UMU58" s="186"/>
      <c r="UMV58" s="186"/>
      <c r="UMW58" s="186"/>
      <c r="UMX58" s="186"/>
      <c r="UMY58" s="186"/>
      <c r="UMZ58" s="186"/>
      <c r="UNA58" s="186"/>
      <c r="UNB58" s="186"/>
      <c r="UNC58" s="186"/>
      <c r="UND58" s="186"/>
      <c r="UNE58" s="186"/>
      <c r="UNF58" s="186"/>
      <c r="UNG58" s="186"/>
      <c r="UNH58" s="186"/>
      <c r="UNI58" s="186"/>
      <c r="UNJ58" s="186"/>
      <c r="UNK58" s="186"/>
      <c r="UNL58" s="186"/>
      <c r="UNM58" s="186"/>
      <c r="UNN58" s="186"/>
      <c r="UNO58" s="186"/>
      <c r="UNP58" s="186"/>
      <c r="UNQ58" s="186"/>
      <c r="UNR58" s="186"/>
      <c r="UNS58" s="186"/>
      <c r="UNT58" s="186"/>
      <c r="UNU58" s="186"/>
      <c r="UNV58" s="186"/>
      <c r="UNW58" s="186"/>
      <c r="UNX58" s="186"/>
      <c r="UNY58" s="186"/>
      <c r="UNZ58" s="186"/>
      <c r="UOA58" s="186"/>
      <c r="UOB58" s="186"/>
      <c r="UOC58" s="186"/>
      <c r="UOD58" s="186"/>
      <c r="UOE58" s="186"/>
      <c r="UOF58" s="186"/>
      <c r="UOG58" s="186"/>
      <c r="UOH58" s="186"/>
      <c r="UOI58" s="186"/>
      <c r="UOJ58" s="186"/>
      <c r="UOK58" s="186"/>
      <c r="UOL58" s="186"/>
      <c r="UOM58" s="186"/>
      <c r="UON58" s="186"/>
      <c r="UOO58" s="186"/>
      <c r="UOP58" s="186"/>
      <c r="UOQ58" s="186"/>
      <c r="UOR58" s="186"/>
      <c r="UOS58" s="186"/>
      <c r="UOT58" s="186"/>
      <c r="UOU58" s="186"/>
      <c r="UOV58" s="186"/>
      <c r="UOW58" s="186"/>
      <c r="UOX58" s="186"/>
      <c r="UOY58" s="186"/>
      <c r="UOZ58" s="186"/>
      <c r="UPA58" s="186"/>
      <c r="UPB58" s="186"/>
      <c r="UPC58" s="186"/>
      <c r="UPD58" s="186"/>
      <c r="UPE58" s="186"/>
      <c r="UPF58" s="186"/>
      <c r="UPG58" s="186"/>
      <c r="UPH58" s="186"/>
      <c r="UPI58" s="186"/>
      <c r="UPJ58" s="186"/>
      <c r="UPK58" s="186"/>
      <c r="UPL58" s="186"/>
      <c r="UPM58" s="186"/>
      <c r="UPN58" s="186"/>
      <c r="UPO58" s="186"/>
      <c r="UPP58" s="186"/>
      <c r="UPQ58" s="186"/>
      <c r="UPR58" s="186"/>
      <c r="UPS58" s="186"/>
      <c r="UPT58" s="186"/>
      <c r="UPU58" s="186"/>
      <c r="UPV58" s="186"/>
      <c r="UPW58" s="186"/>
      <c r="UPX58" s="186"/>
      <c r="UPY58" s="186"/>
      <c r="UPZ58" s="186"/>
      <c r="UQA58" s="186"/>
      <c r="UQB58" s="186"/>
      <c r="UQC58" s="186"/>
      <c r="UQD58" s="186"/>
      <c r="UQE58" s="186"/>
      <c r="UQF58" s="186"/>
      <c r="UQG58" s="186"/>
      <c r="UQH58" s="186"/>
      <c r="UQI58" s="186"/>
      <c r="UQJ58" s="186"/>
      <c r="UQK58" s="186"/>
      <c r="UQL58" s="186"/>
      <c r="UQM58" s="186"/>
      <c r="UQN58" s="186"/>
      <c r="UQO58" s="186"/>
      <c r="UQP58" s="186"/>
      <c r="UQQ58" s="186"/>
      <c r="UQR58" s="186"/>
      <c r="UQS58" s="186"/>
      <c r="UQT58" s="186"/>
      <c r="UQU58" s="186"/>
      <c r="UQV58" s="186"/>
      <c r="UQW58" s="186"/>
      <c r="UQX58" s="186"/>
      <c r="UQY58" s="186"/>
      <c r="UQZ58" s="186"/>
      <c r="URA58" s="186"/>
      <c r="URB58" s="186"/>
      <c r="URC58" s="186"/>
      <c r="URD58" s="186"/>
      <c r="URE58" s="186"/>
      <c r="URF58" s="186"/>
      <c r="URG58" s="186"/>
      <c r="URH58" s="186"/>
      <c r="URI58" s="186"/>
      <c r="URJ58" s="186"/>
      <c r="URK58" s="186"/>
      <c r="URL58" s="186"/>
      <c r="URM58" s="186"/>
      <c r="URN58" s="186"/>
      <c r="URO58" s="186"/>
      <c r="URP58" s="186"/>
      <c r="URQ58" s="186"/>
      <c r="URR58" s="186"/>
      <c r="URS58" s="186"/>
      <c r="URT58" s="186"/>
      <c r="URU58" s="186"/>
      <c r="URV58" s="186"/>
      <c r="URW58" s="186"/>
      <c r="URX58" s="186"/>
      <c r="URY58" s="186"/>
      <c r="URZ58" s="186"/>
      <c r="USA58" s="186"/>
      <c r="USB58" s="186"/>
      <c r="USC58" s="186"/>
      <c r="USD58" s="186"/>
      <c r="USE58" s="186"/>
      <c r="USF58" s="186"/>
      <c r="USG58" s="186"/>
      <c r="USH58" s="186"/>
      <c r="USI58" s="186"/>
      <c r="USJ58" s="186"/>
      <c r="USK58" s="186"/>
      <c r="USL58" s="186"/>
      <c r="USM58" s="186"/>
      <c r="USN58" s="186"/>
      <c r="USO58" s="186"/>
      <c r="USP58" s="186"/>
      <c r="USQ58" s="186"/>
      <c r="USR58" s="186"/>
      <c r="USS58" s="186"/>
      <c r="UST58" s="186"/>
      <c r="USU58" s="186"/>
      <c r="USV58" s="186"/>
      <c r="USW58" s="186"/>
      <c r="USX58" s="186"/>
      <c r="USY58" s="186"/>
      <c r="USZ58" s="186"/>
      <c r="UTA58" s="186"/>
      <c r="UTB58" s="186"/>
      <c r="UTC58" s="186"/>
      <c r="UTD58" s="186"/>
      <c r="UTE58" s="186"/>
      <c r="UTF58" s="186"/>
      <c r="UTG58" s="186"/>
      <c r="UTH58" s="186"/>
      <c r="UTI58" s="186"/>
      <c r="UTJ58" s="186"/>
      <c r="UTK58" s="186"/>
      <c r="UTL58" s="186"/>
      <c r="UTM58" s="186"/>
      <c r="UTN58" s="186"/>
      <c r="UTO58" s="186"/>
      <c r="UTP58" s="186"/>
      <c r="UTQ58" s="186"/>
      <c r="UTR58" s="186"/>
      <c r="UTS58" s="186"/>
      <c r="UTT58" s="186"/>
      <c r="UTU58" s="186"/>
      <c r="UTV58" s="186"/>
      <c r="UTW58" s="186"/>
      <c r="UTX58" s="186"/>
      <c r="UTY58" s="186"/>
      <c r="UTZ58" s="186"/>
      <c r="UUA58" s="186"/>
      <c r="UUB58" s="186"/>
      <c r="UUC58" s="186"/>
      <c r="UUD58" s="186"/>
      <c r="UUE58" s="186"/>
      <c r="UUF58" s="186"/>
      <c r="UUG58" s="186"/>
      <c r="UUH58" s="186"/>
      <c r="UUI58" s="186"/>
      <c r="UUJ58" s="186"/>
      <c r="UUK58" s="186"/>
      <c r="UUL58" s="186"/>
      <c r="UUM58" s="186"/>
      <c r="UUN58" s="186"/>
      <c r="UUO58" s="186"/>
      <c r="UUP58" s="186"/>
      <c r="UUQ58" s="186"/>
      <c r="UUR58" s="186"/>
      <c r="UUS58" s="186"/>
      <c r="UUT58" s="186"/>
      <c r="UUU58" s="186"/>
      <c r="UUV58" s="186"/>
      <c r="UUW58" s="186"/>
      <c r="UUX58" s="186"/>
      <c r="UUY58" s="186"/>
      <c r="UUZ58" s="186"/>
      <c r="UVA58" s="186"/>
      <c r="UVB58" s="186"/>
      <c r="UVC58" s="186"/>
      <c r="UVD58" s="186"/>
      <c r="UVE58" s="186"/>
      <c r="UVF58" s="186"/>
      <c r="UVG58" s="186"/>
      <c r="UVH58" s="186"/>
      <c r="UVI58" s="186"/>
      <c r="UVJ58" s="186"/>
      <c r="UVK58" s="186"/>
      <c r="UVL58" s="186"/>
      <c r="UVM58" s="186"/>
      <c r="UVN58" s="186"/>
      <c r="UVO58" s="186"/>
      <c r="UVP58" s="186"/>
      <c r="UVQ58" s="186"/>
      <c r="UVR58" s="186"/>
      <c r="UVS58" s="186"/>
      <c r="UVT58" s="186"/>
      <c r="UVU58" s="186"/>
      <c r="UVV58" s="186"/>
      <c r="UVW58" s="186"/>
      <c r="UVX58" s="186"/>
      <c r="UVY58" s="186"/>
      <c r="UVZ58" s="186"/>
      <c r="UWA58" s="186"/>
      <c r="UWB58" s="186"/>
      <c r="UWC58" s="186"/>
      <c r="UWD58" s="186"/>
      <c r="UWE58" s="186"/>
      <c r="UWF58" s="186"/>
      <c r="UWG58" s="186"/>
      <c r="UWH58" s="186"/>
      <c r="UWI58" s="186"/>
      <c r="UWJ58" s="186"/>
      <c r="UWK58" s="186"/>
      <c r="UWL58" s="186"/>
      <c r="UWM58" s="186"/>
      <c r="UWN58" s="186"/>
      <c r="UWO58" s="186"/>
      <c r="UWP58" s="186"/>
      <c r="UWQ58" s="186"/>
      <c r="UWR58" s="186"/>
      <c r="UWS58" s="186"/>
      <c r="UWT58" s="186"/>
      <c r="UWU58" s="186"/>
      <c r="UWV58" s="186"/>
      <c r="UWW58" s="186"/>
      <c r="UWX58" s="186"/>
      <c r="UWY58" s="186"/>
      <c r="UWZ58" s="186"/>
      <c r="UXA58" s="186"/>
      <c r="UXB58" s="186"/>
      <c r="UXC58" s="186"/>
      <c r="UXD58" s="186"/>
      <c r="UXE58" s="186"/>
      <c r="UXF58" s="186"/>
      <c r="UXG58" s="186"/>
      <c r="UXH58" s="186"/>
      <c r="UXI58" s="186"/>
      <c r="UXJ58" s="186"/>
      <c r="UXK58" s="186"/>
      <c r="UXL58" s="186"/>
      <c r="UXM58" s="186"/>
      <c r="UXN58" s="186"/>
      <c r="UXO58" s="186"/>
      <c r="UXP58" s="186"/>
      <c r="UXQ58" s="186"/>
      <c r="UXR58" s="186"/>
      <c r="UXS58" s="186"/>
      <c r="UXT58" s="186"/>
      <c r="UXU58" s="186"/>
      <c r="UXV58" s="186"/>
      <c r="UXW58" s="186"/>
      <c r="UXX58" s="186"/>
      <c r="UXY58" s="186"/>
      <c r="UXZ58" s="186"/>
      <c r="UYA58" s="186"/>
      <c r="UYB58" s="186"/>
      <c r="UYC58" s="186"/>
      <c r="UYD58" s="186"/>
      <c r="UYE58" s="186"/>
      <c r="UYF58" s="186"/>
      <c r="UYG58" s="186"/>
      <c r="UYH58" s="186"/>
      <c r="UYI58" s="186"/>
      <c r="UYJ58" s="186"/>
      <c r="UYK58" s="186"/>
      <c r="UYL58" s="186"/>
      <c r="UYM58" s="186"/>
      <c r="UYN58" s="186"/>
      <c r="UYO58" s="186"/>
      <c r="UYP58" s="186"/>
      <c r="UYQ58" s="186"/>
      <c r="UYR58" s="186"/>
      <c r="UYS58" s="186"/>
      <c r="UYT58" s="186"/>
      <c r="UYU58" s="186"/>
      <c r="UYV58" s="186"/>
      <c r="UYW58" s="186"/>
      <c r="UYX58" s="186"/>
      <c r="UYY58" s="186"/>
      <c r="UYZ58" s="186"/>
      <c r="UZA58" s="186"/>
      <c r="UZB58" s="186"/>
      <c r="UZC58" s="186"/>
      <c r="UZD58" s="186"/>
      <c r="UZE58" s="186"/>
      <c r="UZF58" s="186"/>
      <c r="UZG58" s="186"/>
      <c r="UZH58" s="186"/>
      <c r="UZI58" s="186"/>
      <c r="UZJ58" s="186"/>
      <c r="UZK58" s="186"/>
      <c r="UZL58" s="186"/>
      <c r="UZM58" s="186"/>
      <c r="UZN58" s="186"/>
      <c r="UZO58" s="186"/>
      <c r="UZP58" s="186"/>
      <c r="UZQ58" s="186"/>
      <c r="UZR58" s="186"/>
      <c r="UZS58" s="186"/>
      <c r="UZT58" s="186"/>
      <c r="UZU58" s="186"/>
      <c r="UZV58" s="186"/>
      <c r="UZW58" s="186"/>
      <c r="UZX58" s="186"/>
      <c r="UZY58" s="186"/>
      <c r="UZZ58" s="186"/>
      <c r="VAA58" s="186"/>
      <c r="VAB58" s="186"/>
      <c r="VAC58" s="186"/>
      <c r="VAD58" s="186"/>
      <c r="VAE58" s="186"/>
      <c r="VAF58" s="186"/>
      <c r="VAG58" s="186"/>
      <c r="VAH58" s="186"/>
      <c r="VAI58" s="186"/>
      <c r="VAJ58" s="186"/>
      <c r="VAK58" s="186"/>
      <c r="VAL58" s="186"/>
      <c r="VAM58" s="186"/>
      <c r="VAN58" s="186"/>
      <c r="VAO58" s="186"/>
      <c r="VAP58" s="186"/>
      <c r="VAQ58" s="186"/>
      <c r="VAR58" s="186"/>
      <c r="VAS58" s="186"/>
      <c r="VAT58" s="186"/>
      <c r="VAU58" s="186"/>
      <c r="VAV58" s="186"/>
      <c r="VAW58" s="186"/>
      <c r="VAX58" s="186"/>
      <c r="VAY58" s="186"/>
      <c r="VAZ58" s="186"/>
      <c r="VBA58" s="186"/>
      <c r="VBB58" s="186"/>
      <c r="VBC58" s="186"/>
      <c r="VBD58" s="186"/>
      <c r="VBE58" s="186"/>
      <c r="VBF58" s="186"/>
      <c r="VBG58" s="186"/>
      <c r="VBH58" s="186"/>
      <c r="VBI58" s="186"/>
      <c r="VBJ58" s="186"/>
      <c r="VBK58" s="186"/>
      <c r="VBL58" s="186"/>
      <c r="VBM58" s="186"/>
      <c r="VBN58" s="186"/>
      <c r="VBO58" s="186"/>
      <c r="VBP58" s="186"/>
      <c r="VBQ58" s="186"/>
      <c r="VBR58" s="186"/>
      <c r="VBS58" s="186"/>
      <c r="VBT58" s="186"/>
      <c r="VBU58" s="186"/>
      <c r="VBV58" s="186"/>
      <c r="VBW58" s="186"/>
      <c r="VBX58" s="186"/>
      <c r="VBY58" s="186"/>
      <c r="VBZ58" s="186"/>
      <c r="VCA58" s="186"/>
      <c r="VCB58" s="186"/>
      <c r="VCC58" s="186"/>
      <c r="VCD58" s="186"/>
      <c r="VCE58" s="186"/>
      <c r="VCF58" s="186"/>
      <c r="VCG58" s="186"/>
      <c r="VCH58" s="186"/>
      <c r="VCI58" s="186"/>
      <c r="VCJ58" s="186"/>
      <c r="VCK58" s="186"/>
      <c r="VCL58" s="186"/>
      <c r="VCM58" s="186"/>
      <c r="VCN58" s="186"/>
      <c r="VCO58" s="186"/>
      <c r="VCP58" s="186"/>
      <c r="VCQ58" s="186"/>
      <c r="VCR58" s="186"/>
      <c r="VCS58" s="186"/>
      <c r="VCT58" s="186"/>
      <c r="VCU58" s="186"/>
      <c r="VCV58" s="186"/>
      <c r="VCW58" s="186"/>
      <c r="VCX58" s="186"/>
      <c r="VCY58" s="186"/>
      <c r="VCZ58" s="186"/>
      <c r="VDA58" s="186"/>
      <c r="VDB58" s="186"/>
      <c r="VDC58" s="186"/>
      <c r="VDD58" s="186"/>
      <c r="VDE58" s="186"/>
      <c r="VDF58" s="186"/>
      <c r="VDG58" s="186"/>
      <c r="VDH58" s="186"/>
      <c r="VDI58" s="186"/>
      <c r="VDJ58" s="186"/>
      <c r="VDK58" s="186"/>
      <c r="VDL58" s="186"/>
      <c r="VDM58" s="186"/>
      <c r="VDN58" s="186"/>
      <c r="VDO58" s="186"/>
      <c r="VDP58" s="186"/>
      <c r="VDQ58" s="186"/>
      <c r="VDR58" s="186"/>
      <c r="VDS58" s="186"/>
      <c r="VDT58" s="186"/>
      <c r="VDU58" s="186"/>
      <c r="VDV58" s="186"/>
      <c r="VDW58" s="186"/>
      <c r="VDX58" s="186"/>
      <c r="VDY58" s="186"/>
      <c r="VDZ58" s="186"/>
      <c r="VEA58" s="186"/>
      <c r="VEB58" s="186"/>
      <c r="VEC58" s="186"/>
      <c r="VED58" s="186"/>
      <c r="VEE58" s="186"/>
      <c r="VEF58" s="186"/>
      <c r="VEG58" s="186"/>
      <c r="VEH58" s="186"/>
      <c r="VEI58" s="186"/>
      <c r="VEJ58" s="186"/>
      <c r="VEK58" s="186"/>
      <c r="VEL58" s="186"/>
      <c r="VEM58" s="186"/>
      <c r="VEN58" s="186"/>
      <c r="VEO58" s="186"/>
      <c r="VEP58" s="186"/>
      <c r="VEQ58" s="186"/>
      <c r="VER58" s="186"/>
      <c r="VES58" s="186"/>
      <c r="VET58" s="186"/>
      <c r="VEU58" s="186"/>
      <c r="VEV58" s="186"/>
      <c r="VEW58" s="186"/>
      <c r="VEX58" s="186"/>
      <c r="VEY58" s="186"/>
      <c r="VEZ58" s="186"/>
      <c r="VFA58" s="186"/>
      <c r="VFB58" s="186"/>
      <c r="VFC58" s="186"/>
      <c r="VFD58" s="186"/>
      <c r="VFE58" s="186"/>
      <c r="VFF58" s="186"/>
      <c r="VFG58" s="186"/>
      <c r="VFH58" s="186"/>
      <c r="VFI58" s="186"/>
      <c r="VFJ58" s="186"/>
      <c r="VFK58" s="186"/>
      <c r="VFL58" s="186"/>
      <c r="VFM58" s="186"/>
      <c r="VFN58" s="186"/>
      <c r="VFO58" s="186"/>
      <c r="VFP58" s="186"/>
      <c r="VFQ58" s="186"/>
      <c r="VFR58" s="186"/>
      <c r="VFS58" s="186"/>
      <c r="VFT58" s="186"/>
      <c r="VFU58" s="186"/>
      <c r="VFV58" s="186"/>
      <c r="VFW58" s="186"/>
      <c r="VFX58" s="186"/>
      <c r="VFY58" s="186"/>
      <c r="VFZ58" s="186"/>
      <c r="VGA58" s="186"/>
      <c r="VGB58" s="186"/>
      <c r="VGC58" s="186"/>
      <c r="VGD58" s="186"/>
      <c r="VGE58" s="186"/>
      <c r="VGF58" s="186"/>
      <c r="VGG58" s="186"/>
      <c r="VGH58" s="186"/>
      <c r="VGI58" s="186"/>
      <c r="VGJ58" s="186"/>
      <c r="VGK58" s="186"/>
      <c r="VGL58" s="186"/>
      <c r="VGM58" s="186"/>
      <c r="VGN58" s="186"/>
      <c r="VGO58" s="186"/>
      <c r="VGP58" s="186"/>
      <c r="VGQ58" s="186"/>
      <c r="VGR58" s="186"/>
      <c r="VGS58" s="186"/>
      <c r="VGT58" s="186"/>
      <c r="VGU58" s="186"/>
      <c r="VGV58" s="186"/>
      <c r="VGW58" s="186"/>
      <c r="VGX58" s="186"/>
      <c r="VGY58" s="186"/>
      <c r="VGZ58" s="186"/>
      <c r="VHA58" s="186"/>
      <c r="VHB58" s="186"/>
      <c r="VHC58" s="186"/>
      <c r="VHD58" s="186"/>
      <c r="VHE58" s="186"/>
      <c r="VHF58" s="186"/>
      <c r="VHG58" s="186"/>
      <c r="VHH58" s="186"/>
      <c r="VHI58" s="186"/>
      <c r="VHJ58" s="186"/>
      <c r="VHK58" s="186"/>
      <c r="VHL58" s="186"/>
      <c r="VHM58" s="186"/>
      <c r="VHN58" s="186"/>
      <c r="VHO58" s="186"/>
      <c r="VHP58" s="186"/>
      <c r="VHQ58" s="186"/>
      <c r="VHR58" s="186"/>
      <c r="VHS58" s="186"/>
      <c r="VHT58" s="186"/>
      <c r="VHU58" s="186"/>
      <c r="VHV58" s="186"/>
      <c r="VHW58" s="186"/>
      <c r="VHX58" s="186"/>
      <c r="VHY58" s="186"/>
      <c r="VHZ58" s="186"/>
      <c r="VIA58" s="186"/>
      <c r="VIB58" s="186"/>
      <c r="VIC58" s="186"/>
      <c r="VID58" s="186"/>
      <c r="VIE58" s="186"/>
      <c r="VIF58" s="186"/>
      <c r="VIG58" s="186"/>
      <c r="VIH58" s="186"/>
      <c r="VII58" s="186"/>
      <c r="VIJ58" s="186"/>
      <c r="VIK58" s="186"/>
      <c r="VIL58" s="186"/>
      <c r="VIM58" s="186"/>
      <c r="VIN58" s="186"/>
      <c r="VIO58" s="186"/>
      <c r="VIP58" s="186"/>
      <c r="VIQ58" s="186"/>
      <c r="VIR58" s="186"/>
      <c r="VIS58" s="186"/>
      <c r="VIT58" s="186"/>
      <c r="VIU58" s="186"/>
      <c r="VIV58" s="186"/>
      <c r="VIW58" s="186"/>
      <c r="VIX58" s="186"/>
      <c r="VIY58" s="186"/>
      <c r="VIZ58" s="186"/>
      <c r="VJA58" s="186"/>
      <c r="VJB58" s="186"/>
      <c r="VJC58" s="186"/>
      <c r="VJD58" s="186"/>
      <c r="VJE58" s="186"/>
      <c r="VJF58" s="186"/>
      <c r="VJG58" s="186"/>
      <c r="VJH58" s="186"/>
      <c r="VJI58" s="186"/>
      <c r="VJJ58" s="186"/>
      <c r="VJK58" s="186"/>
      <c r="VJL58" s="186"/>
      <c r="VJM58" s="186"/>
      <c r="VJN58" s="186"/>
      <c r="VJO58" s="186"/>
      <c r="VJP58" s="186"/>
      <c r="VJQ58" s="186"/>
      <c r="VJR58" s="186"/>
      <c r="VJS58" s="186"/>
      <c r="VJT58" s="186"/>
      <c r="VJU58" s="186"/>
      <c r="VJV58" s="186"/>
      <c r="VJW58" s="186"/>
      <c r="VJX58" s="186"/>
      <c r="VJY58" s="186"/>
      <c r="VJZ58" s="186"/>
      <c r="VKA58" s="186"/>
      <c r="VKB58" s="186"/>
      <c r="VKC58" s="186"/>
      <c r="VKD58" s="186"/>
      <c r="VKE58" s="186"/>
      <c r="VKF58" s="186"/>
      <c r="VKG58" s="186"/>
      <c r="VKH58" s="186"/>
      <c r="VKI58" s="186"/>
      <c r="VKJ58" s="186"/>
      <c r="VKK58" s="186"/>
      <c r="VKL58" s="186"/>
      <c r="VKM58" s="186"/>
      <c r="VKN58" s="186"/>
      <c r="VKO58" s="186"/>
      <c r="VKP58" s="186"/>
      <c r="VKQ58" s="186"/>
      <c r="VKR58" s="186"/>
      <c r="VKS58" s="186"/>
      <c r="VKT58" s="186"/>
      <c r="VKU58" s="186"/>
      <c r="VKV58" s="186"/>
      <c r="VKW58" s="186"/>
      <c r="VKX58" s="186"/>
      <c r="VKY58" s="186"/>
      <c r="VKZ58" s="186"/>
      <c r="VLA58" s="186"/>
      <c r="VLB58" s="186"/>
      <c r="VLC58" s="186"/>
      <c r="VLD58" s="186"/>
      <c r="VLE58" s="186"/>
      <c r="VLF58" s="186"/>
      <c r="VLG58" s="186"/>
      <c r="VLH58" s="186"/>
      <c r="VLI58" s="186"/>
      <c r="VLJ58" s="186"/>
      <c r="VLK58" s="186"/>
      <c r="VLL58" s="186"/>
      <c r="VLM58" s="186"/>
      <c r="VLN58" s="186"/>
      <c r="VLO58" s="186"/>
      <c r="VLP58" s="186"/>
      <c r="VLQ58" s="186"/>
      <c r="VLR58" s="186"/>
      <c r="VLS58" s="186"/>
      <c r="VLT58" s="186"/>
      <c r="VLU58" s="186"/>
      <c r="VLV58" s="186"/>
      <c r="VLW58" s="186"/>
      <c r="VLX58" s="186"/>
      <c r="VLY58" s="186"/>
      <c r="VLZ58" s="186"/>
      <c r="VMA58" s="186"/>
      <c r="VMB58" s="186"/>
      <c r="VMC58" s="186"/>
      <c r="VMD58" s="186"/>
      <c r="VME58" s="186"/>
      <c r="VMF58" s="186"/>
      <c r="VMG58" s="186"/>
      <c r="VMH58" s="186"/>
      <c r="VMI58" s="186"/>
      <c r="VMJ58" s="186"/>
      <c r="VMK58" s="186"/>
      <c r="VML58" s="186"/>
      <c r="VMM58" s="186"/>
      <c r="VMN58" s="186"/>
      <c r="VMO58" s="186"/>
      <c r="VMP58" s="186"/>
      <c r="VMQ58" s="186"/>
      <c r="VMR58" s="186"/>
      <c r="VMS58" s="186"/>
      <c r="VMT58" s="186"/>
      <c r="VMU58" s="186"/>
      <c r="VMV58" s="186"/>
      <c r="VMW58" s="186"/>
      <c r="VMX58" s="186"/>
      <c r="VMY58" s="186"/>
      <c r="VMZ58" s="186"/>
      <c r="VNA58" s="186"/>
      <c r="VNB58" s="186"/>
      <c r="VNC58" s="186"/>
      <c r="VND58" s="186"/>
      <c r="VNE58" s="186"/>
      <c r="VNF58" s="186"/>
      <c r="VNG58" s="186"/>
      <c r="VNH58" s="186"/>
      <c r="VNI58" s="186"/>
      <c r="VNJ58" s="186"/>
      <c r="VNK58" s="186"/>
      <c r="VNL58" s="186"/>
      <c r="VNM58" s="186"/>
      <c r="VNN58" s="186"/>
      <c r="VNO58" s="186"/>
      <c r="VNP58" s="186"/>
      <c r="VNQ58" s="186"/>
      <c r="VNR58" s="186"/>
      <c r="VNS58" s="186"/>
      <c r="VNT58" s="186"/>
      <c r="VNU58" s="186"/>
      <c r="VNV58" s="186"/>
      <c r="VNW58" s="186"/>
      <c r="VNX58" s="186"/>
      <c r="VNY58" s="186"/>
      <c r="VNZ58" s="186"/>
      <c r="VOA58" s="186"/>
      <c r="VOB58" s="186"/>
      <c r="VOC58" s="186"/>
      <c r="VOD58" s="186"/>
      <c r="VOE58" s="186"/>
      <c r="VOF58" s="186"/>
      <c r="VOG58" s="186"/>
      <c r="VOH58" s="186"/>
      <c r="VOI58" s="186"/>
      <c r="VOJ58" s="186"/>
      <c r="VOK58" s="186"/>
      <c r="VOL58" s="186"/>
      <c r="VOM58" s="186"/>
      <c r="VON58" s="186"/>
      <c r="VOO58" s="186"/>
      <c r="VOP58" s="186"/>
      <c r="VOQ58" s="186"/>
      <c r="VOR58" s="186"/>
      <c r="VOS58" s="186"/>
      <c r="VOT58" s="186"/>
      <c r="VOU58" s="186"/>
      <c r="VOV58" s="186"/>
      <c r="VOW58" s="186"/>
      <c r="VOX58" s="186"/>
      <c r="VOY58" s="186"/>
      <c r="VOZ58" s="186"/>
      <c r="VPA58" s="186"/>
      <c r="VPB58" s="186"/>
      <c r="VPC58" s="186"/>
      <c r="VPD58" s="186"/>
      <c r="VPE58" s="186"/>
      <c r="VPF58" s="186"/>
      <c r="VPG58" s="186"/>
      <c r="VPH58" s="186"/>
      <c r="VPI58" s="186"/>
      <c r="VPJ58" s="186"/>
      <c r="VPK58" s="186"/>
      <c r="VPL58" s="186"/>
      <c r="VPM58" s="186"/>
      <c r="VPN58" s="186"/>
      <c r="VPO58" s="186"/>
      <c r="VPP58" s="186"/>
      <c r="VPQ58" s="186"/>
      <c r="VPR58" s="186"/>
      <c r="VPS58" s="186"/>
      <c r="VPT58" s="186"/>
      <c r="VPU58" s="186"/>
      <c r="VPV58" s="186"/>
      <c r="VPW58" s="186"/>
      <c r="VPX58" s="186"/>
      <c r="VPY58" s="186"/>
      <c r="VPZ58" s="186"/>
      <c r="VQA58" s="186"/>
      <c r="VQB58" s="186"/>
      <c r="VQC58" s="186"/>
      <c r="VQD58" s="186"/>
      <c r="VQE58" s="186"/>
      <c r="VQF58" s="186"/>
      <c r="VQG58" s="186"/>
      <c r="VQH58" s="186"/>
      <c r="VQI58" s="186"/>
      <c r="VQJ58" s="186"/>
      <c r="VQK58" s="186"/>
      <c r="VQL58" s="186"/>
      <c r="VQM58" s="186"/>
      <c r="VQN58" s="186"/>
      <c r="VQO58" s="186"/>
      <c r="VQP58" s="186"/>
      <c r="VQQ58" s="186"/>
      <c r="VQR58" s="186"/>
      <c r="VQS58" s="186"/>
      <c r="VQT58" s="186"/>
      <c r="VQU58" s="186"/>
      <c r="VQV58" s="186"/>
      <c r="VQW58" s="186"/>
      <c r="VQX58" s="186"/>
      <c r="VQY58" s="186"/>
      <c r="VQZ58" s="186"/>
      <c r="VRA58" s="186"/>
      <c r="VRB58" s="186"/>
      <c r="VRC58" s="186"/>
      <c r="VRD58" s="186"/>
      <c r="VRE58" s="186"/>
      <c r="VRF58" s="186"/>
      <c r="VRG58" s="186"/>
      <c r="VRH58" s="186"/>
      <c r="VRI58" s="186"/>
      <c r="VRJ58" s="186"/>
      <c r="VRK58" s="186"/>
      <c r="VRL58" s="186"/>
      <c r="VRM58" s="186"/>
      <c r="VRN58" s="186"/>
      <c r="VRO58" s="186"/>
      <c r="VRP58" s="186"/>
      <c r="VRQ58" s="186"/>
      <c r="VRR58" s="186"/>
      <c r="VRS58" s="186"/>
      <c r="VRT58" s="186"/>
      <c r="VRU58" s="186"/>
      <c r="VRV58" s="186"/>
      <c r="VRW58" s="186"/>
      <c r="VRX58" s="186"/>
      <c r="VRY58" s="186"/>
      <c r="VRZ58" s="186"/>
      <c r="VSA58" s="186"/>
      <c r="VSB58" s="186"/>
      <c r="VSC58" s="186"/>
      <c r="VSD58" s="186"/>
      <c r="VSE58" s="186"/>
      <c r="VSF58" s="186"/>
      <c r="VSG58" s="186"/>
      <c r="VSH58" s="186"/>
      <c r="VSI58" s="186"/>
      <c r="VSJ58" s="186"/>
      <c r="VSK58" s="186"/>
      <c r="VSL58" s="186"/>
      <c r="VSM58" s="186"/>
      <c r="VSN58" s="186"/>
      <c r="VSO58" s="186"/>
      <c r="VSP58" s="186"/>
      <c r="VSQ58" s="186"/>
      <c r="VSR58" s="186"/>
      <c r="VSS58" s="186"/>
      <c r="VST58" s="186"/>
      <c r="VSU58" s="186"/>
      <c r="VSV58" s="186"/>
      <c r="VSW58" s="186"/>
      <c r="VSX58" s="186"/>
      <c r="VSY58" s="186"/>
      <c r="VSZ58" s="186"/>
      <c r="VTA58" s="186"/>
      <c r="VTB58" s="186"/>
      <c r="VTC58" s="186"/>
      <c r="VTD58" s="186"/>
      <c r="VTE58" s="186"/>
      <c r="VTF58" s="186"/>
      <c r="VTG58" s="186"/>
      <c r="VTH58" s="186"/>
      <c r="VTI58" s="186"/>
      <c r="VTJ58" s="186"/>
      <c r="VTK58" s="186"/>
      <c r="VTL58" s="186"/>
      <c r="VTM58" s="186"/>
      <c r="VTN58" s="186"/>
      <c r="VTO58" s="186"/>
      <c r="VTP58" s="186"/>
      <c r="VTQ58" s="186"/>
      <c r="VTR58" s="186"/>
      <c r="VTS58" s="186"/>
      <c r="VTT58" s="186"/>
      <c r="VTU58" s="186"/>
      <c r="VTV58" s="186"/>
      <c r="VTW58" s="186"/>
      <c r="VTX58" s="186"/>
      <c r="VTY58" s="186"/>
      <c r="VTZ58" s="186"/>
      <c r="VUA58" s="186"/>
      <c r="VUB58" s="186"/>
      <c r="VUC58" s="186"/>
      <c r="VUD58" s="186"/>
      <c r="VUE58" s="186"/>
      <c r="VUF58" s="186"/>
      <c r="VUG58" s="186"/>
      <c r="VUH58" s="186"/>
      <c r="VUI58" s="186"/>
      <c r="VUJ58" s="186"/>
      <c r="VUK58" s="186"/>
      <c r="VUL58" s="186"/>
      <c r="VUM58" s="186"/>
      <c r="VUN58" s="186"/>
      <c r="VUO58" s="186"/>
      <c r="VUP58" s="186"/>
      <c r="VUQ58" s="186"/>
      <c r="VUR58" s="186"/>
      <c r="VUS58" s="186"/>
      <c r="VUT58" s="186"/>
      <c r="VUU58" s="186"/>
      <c r="VUV58" s="186"/>
      <c r="VUW58" s="186"/>
      <c r="VUX58" s="186"/>
      <c r="VUY58" s="186"/>
      <c r="VUZ58" s="186"/>
      <c r="VVA58" s="186"/>
      <c r="VVB58" s="186"/>
      <c r="VVC58" s="186"/>
      <c r="VVD58" s="186"/>
      <c r="VVE58" s="186"/>
      <c r="VVF58" s="186"/>
      <c r="VVG58" s="186"/>
      <c r="VVH58" s="186"/>
      <c r="VVI58" s="186"/>
      <c r="VVJ58" s="186"/>
      <c r="VVK58" s="186"/>
      <c r="VVL58" s="186"/>
      <c r="VVM58" s="186"/>
      <c r="VVN58" s="186"/>
      <c r="VVO58" s="186"/>
      <c r="VVP58" s="186"/>
      <c r="VVQ58" s="186"/>
      <c r="VVR58" s="186"/>
      <c r="VVS58" s="186"/>
      <c r="VVT58" s="186"/>
      <c r="VVU58" s="186"/>
      <c r="VVV58" s="186"/>
      <c r="VVW58" s="186"/>
      <c r="VVX58" s="186"/>
      <c r="VVY58" s="186"/>
      <c r="VVZ58" s="186"/>
      <c r="VWA58" s="186"/>
      <c r="VWB58" s="186"/>
      <c r="VWC58" s="186"/>
      <c r="VWD58" s="186"/>
      <c r="VWE58" s="186"/>
      <c r="VWF58" s="186"/>
      <c r="VWG58" s="186"/>
      <c r="VWH58" s="186"/>
      <c r="VWI58" s="186"/>
      <c r="VWJ58" s="186"/>
      <c r="VWK58" s="186"/>
      <c r="VWL58" s="186"/>
      <c r="VWM58" s="186"/>
      <c r="VWN58" s="186"/>
      <c r="VWO58" s="186"/>
      <c r="VWP58" s="186"/>
      <c r="VWQ58" s="186"/>
      <c r="VWR58" s="186"/>
      <c r="VWS58" s="186"/>
      <c r="VWT58" s="186"/>
      <c r="VWU58" s="186"/>
      <c r="VWV58" s="186"/>
      <c r="VWW58" s="186"/>
      <c r="VWX58" s="186"/>
      <c r="VWY58" s="186"/>
      <c r="VWZ58" s="186"/>
      <c r="VXA58" s="186"/>
      <c r="VXB58" s="186"/>
      <c r="VXC58" s="186"/>
      <c r="VXD58" s="186"/>
      <c r="VXE58" s="186"/>
      <c r="VXF58" s="186"/>
      <c r="VXG58" s="186"/>
      <c r="VXH58" s="186"/>
      <c r="VXI58" s="186"/>
      <c r="VXJ58" s="186"/>
      <c r="VXK58" s="186"/>
      <c r="VXL58" s="186"/>
      <c r="VXM58" s="186"/>
      <c r="VXN58" s="186"/>
      <c r="VXO58" s="186"/>
      <c r="VXP58" s="186"/>
      <c r="VXQ58" s="186"/>
      <c r="VXR58" s="186"/>
      <c r="VXS58" s="186"/>
      <c r="VXT58" s="186"/>
      <c r="VXU58" s="186"/>
      <c r="VXV58" s="186"/>
      <c r="VXW58" s="186"/>
      <c r="VXX58" s="186"/>
      <c r="VXY58" s="186"/>
      <c r="VXZ58" s="186"/>
      <c r="VYA58" s="186"/>
      <c r="VYB58" s="186"/>
      <c r="VYC58" s="186"/>
      <c r="VYD58" s="186"/>
      <c r="VYE58" s="186"/>
      <c r="VYF58" s="186"/>
      <c r="VYG58" s="186"/>
      <c r="VYH58" s="186"/>
      <c r="VYI58" s="186"/>
      <c r="VYJ58" s="186"/>
      <c r="VYK58" s="186"/>
      <c r="VYL58" s="186"/>
      <c r="VYM58" s="186"/>
      <c r="VYN58" s="186"/>
      <c r="VYO58" s="186"/>
      <c r="VYP58" s="186"/>
      <c r="VYQ58" s="186"/>
      <c r="VYR58" s="186"/>
      <c r="VYS58" s="186"/>
      <c r="VYT58" s="186"/>
      <c r="VYU58" s="186"/>
      <c r="VYV58" s="186"/>
      <c r="VYW58" s="186"/>
      <c r="VYX58" s="186"/>
      <c r="VYY58" s="186"/>
      <c r="VYZ58" s="186"/>
      <c r="VZA58" s="186"/>
      <c r="VZB58" s="186"/>
      <c r="VZC58" s="186"/>
      <c r="VZD58" s="186"/>
      <c r="VZE58" s="186"/>
      <c r="VZF58" s="186"/>
      <c r="VZG58" s="186"/>
      <c r="VZH58" s="186"/>
      <c r="VZI58" s="186"/>
      <c r="VZJ58" s="186"/>
      <c r="VZK58" s="186"/>
      <c r="VZL58" s="186"/>
      <c r="VZM58" s="186"/>
      <c r="VZN58" s="186"/>
      <c r="VZO58" s="186"/>
      <c r="VZP58" s="186"/>
      <c r="VZQ58" s="186"/>
      <c r="VZR58" s="186"/>
      <c r="VZS58" s="186"/>
      <c r="VZT58" s="186"/>
      <c r="VZU58" s="186"/>
      <c r="VZV58" s="186"/>
      <c r="VZW58" s="186"/>
      <c r="VZX58" s="186"/>
      <c r="VZY58" s="186"/>
      <c r="VZZ58" s="186"/>
      <c r="WAA58" s="186"/>
      <c r="WAB58" s="186"/>
      <c r="WAC58" s="186"/>
      <c r="WAD58" s="186"/>
      <c r="WAE58" s="186"/>
      <c r="WAF58" s="186"/>
      <c r="WAG58" s="186"/>
      <c r="WAH58" s="186"/>
      <c r="WAI58" s="186"/>
      <c r="WAJ58" s="186"/>
      <c r="WAK58" s="186"/>
      <c r="WAL58" s="186"/>
      <c r="WAM58" s="186"/>
      <c r="WAN58" s="186"/>
      <c r="WAO58" s="186"/>
      <c r="WAP58" s="186"/>
      <c r="WAQ58" s="186"/>
      <c r="WAR58" s="186"/>
      <c r="WAS58" s="186"/>
      <c r="WAT58" s="186"/>
      <c r="WAU58" s="186"/>
      <c r="WAV58" s="186"/>
      <c r="WAW58" s="186"/>
      <c r="WAX58" s="186"/>
      <c r="WAY58" s="186"/>
      <c r="WAZ58" s="186"/>
      <c r="WBA58" s="186"/>
      <c r="WBB58" s="186"/>
      <c r="WBC58" s="186"/>
      <c r="WBD58" s="186"/>
      <c r="WBE58" s="186"/>
      <c r="WBF58" s="186"/>
      <c r="WBG58" s="186"/>
      <c r="WBH58" s="186"/>
      <c r="WBI58" s="186"/>
      <c r="WBJ58" s="186"/>
      <c r="WBK58" s="186"/>
      <c r="WBL58" s="186"/>
      <c r="WBM58" s="186"/>
      <c r="WBN58" s="186"/>
      <c r="WBO58" s="186"/>
      <c r="WBP58" s="186"/>
      <c r="WBQ58" s="186"/>
      <c r="WBR58" s="186"/>
      <c r="WBS58" s="186"/>
      <c r="WBT58" s="186"/>
      <c r="WBU58" s="186"/>
      <c r="WBV58" s="186"/>
      <c r="WBW58" s="186"/>
      <c r="WBX58" s="186"/>
      <c r="WBY58" s="186"/>
      <c r="WBZ58" s="186"/>
      <c r="WCA58" s="186"/>
      <c r="WCB58" s="186"/>
      <c r="WCC58" s="186"/>
      <c r="WCD58" s="186"/>
      <c r="WCE58" s="186"/>
      <c r="WCF58" s="186"/>
      <c r="WCG58" s="186"/>
      <c r="WCH58" s="186"/>
      <c r="WCI58" s="186"/>
      <c r="WCJ58" s="186"/>
      <c r="WCK58" s="186"/>
      <c r="WCL58" s="186"/>
      <c r="WCM58" s="186"/>
      <c r="WCN58" s="186"/>
      <c r="WCO58" s="186"/>
      <c r="WCP58" s="186"/>
      <c r="WCQ58" s="186"/>
      <c r="WCR58" s="186"/>
      <c r="WCS58" s="186"/>
      <c r="WCT58" s="186"/>
      <c r="WCU58" s="186"/>
      <c r="WCV58" s="186"/>
      <c r="WCW58" s="186"/>
      <c r="WCX58" s="186"/>
      <c r="WCY58" s="186"/>
      <c r="WCZ58" s="186"/>
      <c r="WDA58" s="186"/>
      <c r="WDB58" s="186"/>
      <c r="WDC58" s="186"/>
      <c r="WDD58" s="186"/>
      <c r="WDE58" s="186"/>
      <c r="WDF58" s="186"/>
      <c r="WDG58" s="186"/>
      <c r="WDH58" s="186"/>
      <c r="WDI58" s="186"/>
      <c r="WDJ58" s="186"/>
      <c r="WDK58" s="186"/>
      <c r="WDL58" s="186"/>
      <c r="WDM58" s="186"/>
      <c r="WDN58" s="186"/>
      <c r="WDO58" s="186"/>
      <c r="WDP58" s="186"/>
      <c r="WDQ58" s="186"/>
      <c r="WDR58" s="186"/>
      <c r="WDS58" s="186"/>
      <c r="WDT58" s="186"/>
      <c r="WDU58" s="186"/>
      <c r="WDV58" s="186"/>
      <c r="WDW58" s="186"/>
      <c r="WDX58" s="186"/>
      <c r="WDY58" s="186"/>
      <c r="WDZ58" s="186"/>
      <c r="WEA58" s="186"/>
      <c r="WEB58" s="186"/>
      <c r="WEC58" s="186"/>
      <c r="WED58" s="186"/>
      <c r="WEE58" s="186"/>
      <c r="WEF58" s="186"/>
      <c r="WEG58" s="186"/>
      <c r="WEH58" s="186"/>
      <c r="WEI58" s="186"/>
      <c r="WEJ58" s="186"/>
      <c r="WEK58" s="186"/>
      <c r="WEL58" s="186"/>
      <c r="WEM58" s="186"/>
      <c r="WEN58" s="186"/>
      <c r="WEO58" s="186"/>
      <c r="WEP58" s="186"/>
      <c r="WEQ58" s="186"/>
      <c r="WER58" s="186"/>
      <c r="WES58" s="186"/>
      <c r="WET58" s="186"/>
      <c r="WEU58" s="186"/>
      <c r="WEV58" s="186"/>
      <c r="WEW58" s="186"/>
      <c r="WEX58" s="186"/>
      <c r="WEY58" s="186"/>
      <c r="WEZ58" s="186"/>
      <c r="WFA58" s="186"/>
      <c r="WFB58" s="186"/>
      <c r="WFC58" s="186"/>
      <c r="WFD58" s="186"/>
      <c r="WFE58" s="186"/>
      <c r="WFF58" s="186"/>
      <c r="WFG58" s="186"/>
      <c r="WFH58" s="186"/>
      <c r="WFI58" s="186"/>
      <c r="WFJ58" s="186"/>
      <c r="WFK58" s="186"/>
      <c r="WFL58" s="186"/>
      <c r="WFM58" s="186"/>
      <c r="WFN58" s="186"/>
      <c r="WFO58" s="186"/>
      <c r="WFP58" s="186"/>
      <c r="WFQ58" s="186"/>
      <c r="WFR58" s="186"/>
      <c r="WFS58" s="186"/>
      <c r="WFT58" s="186"/>
      <c r="WFU58" s="186"/>
      <c r="WFV58" s="186"/>
      <c r="WFW58" s="186"/>
      <c r="WFX58" s="186"/>
      <c r="WFY58" s="186"/>
      <c r="WFZ58" s="186"/>
      <c r="WGA58" s="186"/>
      <c r="WGB58" s="186"/>
      <c r="WGC58" s="186"/>
      <c r="WGD58" s="186"/>
      <c r="WGE58" s="186"/>
      <c r="WGF58" s="186"/>
      <c r="WGG58" s="186"/>
      <c r="WGH58" s="186"/>
      <c r="WGI58" s="186"/>
      <c r="WGJ58" s="186"/>
      <c r="WGK58" s="186"/>
      <c r="WGL58" s="186"/>
      <c r="WGM58" s="186"/>
      <c r="WGN58" s="186"/>
      <c r="WGO58" s="186"/>
      <c r="WGP58" s="186"/>
      <c r="WGQ58" s="186"/>
      <c r="WGR58" s="186"/>
      <c r="WGS58" s="186"/>
      <c r="WGT58" s="186"/>
      <c r="WGU58" s="186"/>
      <c r="WGV58" s="186"/>
      <c r="WGW58" s="186"/>
      <c r="WGX58" s="186"/>
      <c r="WGY58" s="186"/>
      <c r="WGZ58" s="186"/>
      <c r="WHA58" s="186"/>
      <c r="WHB58" s="186"/>
      <c r="WHC58" s="186"/>
      <c r="WHD58" s="186"/>
      <c r="WHE58" s="186"/>
      <c r="WHF58" s="186"/>
      <c r="WHG58" s="186"/>
      <c r="WHH58" s="186"/>
      <c r="WHI58" s="186"/>
      <c r="WHJ58" s="186"/>
      <c r="WHK58" s="186"/>
      <c r="WHL58" s="186"/>
      <c r="WHM58" s="186"/>
      <c r="WHN58" s="186"/>
      <c r="WHO58" s="186"/>
      <c r="WHP58" s="186"/>
      <c r="WHQ58" s="186"/>
      <c r="WHR58" s="186"/>
      <c r="WHS58" s="186"/>
      <c r="WHT58" s="186"/>
      <c r="WHU58" s="186"/>
      <c r="WHV58" s="186"/>
      <c r="WHW58" s="186"/>
      <c r="WHX58" s="186"/>
      <c r="WHY58" s="186"/>
      <c r="WHZ58" s="186"/>
      <c r="WIA58" s="186"/>
      <c r="WIB58" s="186"/>
      <c r="WIC58" s="186"/>
      <c r="WID58" s="186"/>
      <c r="WIE58" s="186"/>
      <c r="WIF58" s="186"/>
      <c r="WIG58" s="186"/>
      <c r="WIH58" s="186"/>
      <c r="WII58" s="186"/>
      <c r="WIJ58" s="186"/>
      <c r="WIK58" s="186"/>
      <c r="WIL58" s="186"/>
      <c r="WIM58" s="186"/>
      <c r="WIN58" s="186"/>
      <c r="WIO58" s="186"/>
      <c r="WIP58" s="186"/>
      <c r="WIQ58" s="186"/>
      <c r="WIR58" s="186"/>
      <c r="WIS58" s="186"/>
      <c r="WIT58" s="186"/>
      <c r="WIU58" s="186"/>
      <c r="WIV58" s="186"/>
      <c r="WIW58" s="186"/>
      <c r="WIX58" s="186"/>
      <c r="WIY58" s="186"/>
      <c r="WIZ58" s="186"/>
      <c r="WJA58" s="186"/>
      <c r="WJB58" s="186"/>
      <c r="WJC58" s="186"/>
      <c r="WJD58" s="186"/>
      <c r="WJE58" s="186"/>
      <c r="WJF58" s="186"/>
      <c r="WJG58" s="186"/>
      <c r="WJH58" s="186"/>
      <c r="WJI58" s="186"/>
      <c r="WJJ58" s="186"/>
      <c r="WJK58" s="186"/>
      <c r="WJL58" s="186"/>
      <c r="WJM58" s="186"/>
      <c r="WJN58" s="186"/>
      <c r="WJO58" s="186"/>
      <c r="WJP58" s="186"/>
      <c r="WJQ58" s="186"/>
      <c r="WJR58" s="186"/>
      <c r="WJS58" s="186"/>
      <c r="WJT58" s="186"/>
      <c r="WJU58" s="186"/>
      <c r="WJV58" s="186"/>
      <c r="WJW58" s="186"/>
      <c r="WJX58" s="186"/>
      <c r="WJY58" s="186"/>
      <c r="WJZ58" s="186"/>
      <c r="WKA58" s="186"/>
      <c r="WKB58" s="186"/>
      <c r="WKC58" s="186"/>
      <c r="WKD58" s="186"/>
      <c r="WKE58" s="186"/>
      <c r="WKF58" s="186"/>
      <c r="WKG58" s="186"/>
      <c r="WKH58" s="186"/>
      <c r="WKI58" s="186"/>
      <c r="WKJ58" s="186"/>
      <c r="WKK58" s="186"/>
      <c r="WKL58" s="186"/>
      <c r="WKM58" s="186"/>
      <c r="WKN58" s="186"/>
      <c r="WKO58" s="186"/>
      <c r="WKP58" s="186"/>
      <c r="WKQ58" s="186"/>
      <c r="WKR58" s="186"/>
      <c r="WKS58" s="186"/>
      <c r="WKT58" s="186"/>
      <c r="WKU58" s="186"/>
      <c r="WKV58" s="186"/>
      <c r="WKW58" s="186"/>
      <c r="WKX58" s="186"/>
      <c r="WKY58" s="186"/>
      <c r="WKZ58" s="186"/>
      <c r="WLA58" s="186"/>
      <c r="WLB58" s="186"/>
      <c r="WLC58" s="186"/>
      <c r="WLD58" s="186"/>
      <c r="WLE58" s="186"/>
      <c r="WLF58" s="186"/>
      <c r="WLG58" s="186"/>
      <c r="WLH58" s="186"/>
      <c r="WLI58" s="186"/>
      <c r="WLJ58" s="186"/>
      <c r="WLK58" s="186"/>
      <c r="WLL58" s="186"/>
      <c r="WLM58" s="186"/>
      <c r="WLN58" s="186"/>
      <c r="WLO58" s="186"/>
      <c r="WLP58" s="186"/>
      <c r="WLQ58" s="186"/>
      <c r="WLR58" s="186"/>
      <c r="WLS58" s="186"/>
      <c r="WLT58" s="186"/>
      <c r="WLU58" s="186"/>
      <c r="WLV58" s="186"/>
      <c r="WLW58" s="186"/>
      <c r="WLX58" s="186"/>
      <c r="WLY58" s="186"/>
      <c r="WLZ58" s="186"/>
      <c r="WMA58" s="186"/>
      <c r="WMB58" s="186"/>
      <c r="WMC58" s="186"/>
      <c r="WMD58" s="186"/>
      <c r="WME58" s="186"/>
      <c r="WMF58" s="186"/>
      <c r="WMG58" s="186"/>
      <c r="WMH58" s="186"/>
      <c r="WMI58" s="186"/>
      <c r="WMJ58" s="186"/>
      <c r="WMK58" s="186"/>
      <c r="WML58" s="186"/>
      <c r="WMM58" s="186"/>
      <c r="WMN58" s="186"/>
      <c r="WMO58" s="186"/>
      <c r="WMP58" s="186"/>
      <c r="WMQ58" s="186"/>
      <c r="WMR58" s="186"/>
      <c r="WMS58" s="186"/>
      <c r="WMT58" s="186"/>
      <c r="WMU58" s="186"/>
      <c r="WMV58" s="186"/>
      <c r="WMW58" s="186"/>
      <c r="WMX58" s="186"/>
      <c r="WMY58" s="186"/>
      <c r="WMZ58" s="186"/>
      <c r="WNA58" s="186"/>
      <c r="WNB58" s="186"/>
      <c r="WNC58" s="186"/>
      <c r="WND58" s="186"/>
      <c r="WNE58" s="186"/>
      <c r="WNF58" s="186"/>
      <c r="WNG58" s="186"/>
      <c r="WNH58" s="186"/>
      <c r="WNI58" s="186"/>
      <c r="WNJ58" s="186"/>
      <c r="WNK58" s="186"/>
      <c r="WNL58" s="186"/>
      <c r="WNM58" s="186"/>
      <c r="WNN58" s="186"/>
      <c r="WNO58" s="186"/>
      <c r="WNP58" s="186"/>
      <c r="WNQ58" s="186"/>
      <c r="WNR58" s="186"/>
      <c r="WNS58" s="186"/>
      <c r="WNT58" s="186"/>
      <c r="WNU58" s="186"/>
      <c r="WNV58" s="186"/>
      <c r="WNW58" s="186"/>
      <c r="WNX58" s="186"/>
      <c r="WNY58" s="186"/>
      <c r="WNZ58" s="186"/>
      <c r="WOA58" s="186"/>
      <c r="WOB58" s="186"/>
      <c r="WOC58" s="186"/>
      <c r="WOD58" s="186"/>
      <c r="WOE58" s="186"/>
      <c r="WOF58" s="186"/>
      <c r="WOG58" s="186"/>
      <c r="WOH58" s="186"/>
      <c r="WOI58" s="186"/>
      <c r="WOJ58" s="186"/>
      <c r="WOK58" s="186"/>
      <c r="WOL58" s="186"/>
      <c r="WOM58" s="186"/>
      <c r="WON58" s="186"/>
      <c r="WOO58" s="186"/>
      <c r="WOP58" s="186"/>
      <c r="WOQ58" s="186"/>
      <c r="WOR58" s="186"/>
      <c r="WOS58" s="186"/>
      <c r="WOT58" s="186"/>
      <c r="WOU58" s="186"/>
      <c r="WOV58" s="186"/>
      <c r="WOW58" s="186"/>
      <c r="WOX58" s="186"/>
      <c r="WOY58" s="186"/>
      <c r="WOZ58" s="186"/>
      <c r="WPA58" s="186"/>
      <c r="WPB58" s="186"/>
      <c r="WPC58" s="186"/>
      <c r="WPD58" s="186"/>
      <c r="WPE58" s="186"/>
      <c r="WPF58" s="186"/>
      <c r="WPG58" s="186"/>
      <c r="WPH58" s="186"/>
      <c r="WPI58" s="186"/>
      <c r="WPJ58" s="186"/>
      <c r="WPK58" s="186"/>
      <c r="WPL58" s="186"/>
      <c r="WPM58" s="186"/>
      <c r="WPN58" s="186"/>
      <c r="WPO58" s="186"/>
      <c r="WPP58" s="186"/>
      <c r="WPQ58" s="186"/>
      <c r="WPR58" s="186"/>
      <c r="WPS58" s="186"/>
      <c r="WPT58" s="186"/>
      <c r="WPU58" s="186"/>
      <c r="WPV58" s="186"/>
      <c r="WPW58" s="186"/>
      <c r="WPX58" s="186"/>
      <c r="WPY58" s="186"/>
      <c r="WPZ58" s="186"/>
      <c r="WQA58" s="186"/>
      <c r="WQB58" s="186"/>
      <c r="WQC58" s="186"/>
      <c r="WQD58" s="186"/>
      <c r="WQE58" s="186"/>
      <c r="WQF58" s="186"/>
      <c r="WQG58" s="186"/>
      <c r="WQH58" s="186"/>
      <c r="WQI58" s="186"/>
      <c r="WQJ58" s="186"/>
      <c r="WQK58" s="186"/>
      <c r="WQL58" s="186"/>
      <c r="WQM58" s="186"/>
      <c r="WQN58" s="186"/>
      <c r="WQO58" s="186"/>
      <c r="WQP58" s="186"/>
      <c r="WQQ58" s="186"/>
      <c r="WQR58" s="186"/>
      <c r="WQS58" s="186"/>
      <c r="WQT58" s="186"/>
      <c r="WQU58" s="186"/>
      <c r="WQV58" s="186"/>
      <c r="WQW58" s="186"/>
      <c r="WQX58" s="186"/>
      <c r="WQY58" s="186"/>
      <c r="WQZ58" s="186"/>
      <c r="WRA58" s="186"/>
      <c r="WRB58" s="186"/>
      <c r="WRC58" s="186"/>
      <c r="WRD58" s="186"/>
      <c r="WRE58" s="186"/>
      <c r="WRF58" s="186"/>
      <c r="WRG58" s="186"/>
      <c r="WRH58" s="186"/>
      <c r="WRI58" s="186"/>
      <c r="WRJ58" s="186"/>
      <c r="WRK58" s="186"/>
      <c r="WRL58" s="186"/>
      <c r="WRM58" s="186"/>
      <c r="WRN58" s="186"/>
      <c r="WRO58" s="186"/>
      <c r="WRP58" s="186"/>
      <c r="WRQ58" s="186"/>
      <c r="WRR58" s="186"/>
      <c r="WRS58" s="186"/>
      <c r="WRT58" s="186"/>
      <c r="WRU58" s="186"/>
      <c r="WRV58" s="186"/>
      <c r="WRW58" s="186"/>
      <c r="WRX58" s="186"/>
      <c r="WRY58" s="186"/>
      <c r="WRZ58" s="186"/>
      <c r="WSA58" s="186"/>
      <c r="WSB58" s="186"/>
      <c r="WSC58" s="186"/>
      <c r="WSD58" s="186"/>
      <c r="WSE58" s="186"/>
      <c r="WSF58" s="186"/>
      <c r="WSG58" s="186"/>
      <c r="WSH58" s="186"/>
      <c r="WSI58" s="186"/>
      <c r="WSJ58" s="186"/>
      <c r="WSK58" s="186"/>
      <c r="WSL58" s="186"/>
      <c r="WSM58" s="186"/>
      <c r="WSN58" s="186"/>
      <c r="WSO58" s="186"/>
      <c r="WSP58" s="186"/>
      <c r="WSQ58" s="186"/>
      <c r="WSR58" s="186"/>
      <c r="WSS58" s="186"/>
      <c r="WST58" s="186"/>
      <c r="WSU58" s="186"/>
      <c r="WSV58" s="186"/>
      <c r="WSW58" s="186"/>
      <c r="WSX58" s="186"/>
      <c r="WSY58" s="186"/>
      <c r="WSZ58" s="186"/>
      <c r="WTA58" s="186"/>
      <c r="WTB58" s="186"/>
      <c r="WTC58" s="186"/>
      <c r="WTD58" s="186"/>
      <c r="WTE58" s="186"/>
      <c r="WTF58" s="186"/>
      <c r="WTG58" s="186"/>
      <c r="WTH58" s="186"/>
      <c r="WTI58" s="186"/>
      <c r="WTJ58" s="186"/>
      <c r="WTK58" s="186"/>
      <c r="WTL58" s="186"/>
      <c r="WTM58" s="186"/>
      <c r="WTN58" s="186"/>
      <c r="WTO58" s="186"/>
      <c r="WTP58" s="186"/>
      <c r="WTQ58" s="186"/>
      <c r="WTR58" s="186"/>
      <c r="WTS58" s="186"/>
      <c r="WTT58" s="186"/>
      <c r="WTU58" s="186"/>
      <c r="WTV58" s="186"/>
      <c r="WTW58" s="186"/>
      <c r="WTX58" s="186"/>
      <c r="WTY58" s="186"/>
      <c r="WTZ58" s="186"/>
      <c r="WUA58" s="186"/>
      <c r="WUB58" s="186"/>
      <c r="WUC58" s="186"/>
      <c r="WUD58" s="186"/>
      <c r="WUE58" s="186"/>
      <c r="WUF58" s="186"/>
      <c r="WUG58" s="186"/>
      <c r="WUH58" s="186"/>
      <c r="WUI58" s="186"/>
      <c r="WUJ58" s="186"/>
      <c r="WUK58" s="186"/>
      <c r="WUL58" s="186"/>
      <c r="WUM58" s="186"/>
      <c r="WUN58" s="186"/>
      <c r="WUO58" s="186"/>
      <c r="WUP58" s="186"/>
      <c r="WUQ58" s="186"/>
      <c r="WUR58" s="186"/>
      <c r="WUS58" s="186"/>
      <c r="WUT58" s="186"/>
      <c r="WUU58" s="186"/>
      <c r="WUV58" s="186"/>
      <c r="WUW58" s="186"/>
      <c r="WUX58" s="186"/>
      <c r="WUY58" s="186"/>
      <c r="WUZ58" s="186"/>
      <c r="WVA58" s="186"/>
      <c r="WVB58" s="186"/>
      <c r="WVC58" s="186"/>
      <c r="WVD58" s="186"/>
      <c r="WVE58" s="186"/>
      <c r="WVF58" s="186"/>
      <c r="WVG58" s="186"/>
      <c r="WVH58" s="186"/>
      <c r="WVI58" s="186"/>
      <c r="WVJ58" s="186"/>
      <c r="WVK58" s="186"/>
      <c r="WVL58" s="186"/>
      <c r="WVM58" s="186"/>
      <c r="WVN58" s="186"/>
      <c r="WVO58" s="186"/>
      <c r="WVP58" s="186"/>
      <c r="WVQ58" s="186"/>
      <c r="WVR58" s="186"/>
      <c r="WVS58" s="186"/>
      <c r="WVT58" s="186"/>
      <c r="WVU58" s="186"/>
      <c r="WVV58" s="186"/>
      <c r="WVW58" s="186"/>
      <c r="WVX58" s="186"/>
      <c r="WVY58" s="186"/>
      <c r="WVZ58" s="186"/>
      <c r="WWA58" s="186"/>
      <c r="WWB58" s="186"/>
      <c r="WWC58" s="186"/>
      <c r="WWD58" s="186"/>
      <c r="WWE58" s="186"/>
      <c r="WWF58" s="186"/>
      <c r="WWG58" s="186"/>
      <c r="WWH58" s="186"/>
      <c r="WWI58" s="186"/>
      <c r="WWJ58" s="186"/>
      <c r="WWK58" s="186"/>
      <c r="WWL58" s="186"/>
      <c r="WWM58" s="186"/>
      <c r="WWN58" s="186"/>
      <c r="WWO58" s="186"/>
      <c r="WWP58" s="186"/>
      <c r="WWQ58" s="186"/>
      <c r="WWR58" s="186"/>
      <c r="WWS58" s="186"/>
      <c r="WWT58" s="186"/>
      <c r="WWU58" s="186"/>
      <c r="WWV58" s="186"/>
      <c r="WWW58" s="186"/>
      <c r="WWX58" s="186"/>
      <c r="WWY58" s="186"/>
      <c r="WWZ58" s="186"/>
      <c r="WXA58" s="186"/>
      <c r="WXB58" s="186"/>
      <c r="WXC58" s="186"/>
      <c r="WXD58" s="186"/>
      <c r="WXE58" s="186"/>
      <c r="WXF58" s="186"/>
      <c r="WXG58" s="186"/>
      <c r="WXH58" s="186"/>
      <c r="WXI58" s="186"/>
      <c r="WXJ58" s="186"/>
      <c r="WXK58" s="186"/>
      <c r="WXL58" s="186"/>
      <c r="WXM58" s="186"/>
      <c r="WXN58" s="186"/>
      <c r="WXO58" s="186"/>
      <c r="WXP58" s="186"/>
      <c r="WXQ58" s="186"/>
      <c r="WXR58" s="186"/>
      <c r="WXS58" s="186"/>
      <c r="WXT58" s="186"/>
      <c r="WXU58" s="186"/>
      <c r="WXV58" s="186"/>
      <c r="WXW58" s="186"/>
      <c r="WXX58" s="186"/>
      <c r="WXY58" s="186"/>
      <c r="WXZ58" s="186"/>
      <c r="WYA58" s="186"/>
      <c r="WYB58" s="186"/>
      <c r="WYC58" s="186"/>
      <c r="WYD58" s="186"/>
      <c r="WYE58" s="186"/>
      <c r="WYF58" s="186"/>
      <c r="WYG58" s="186"/>
      <c r="WYH58" s="186"/>
      <c r="WYI58" s="186"/>
      <c r="WYJ58" s="186"/>
      <c r="WYK58" s="186"/>
      <c r="WYL58" s="186"/>
      <c r="WYM58" s="186"/>
      <c r="WYN58" s="186"/>
      <c r="WYO58" s="186"/>
      <c r="WYP58" s="186"/>
      <c r="WYQ58" s="186"/>
      <c r="WYR58" s="186"/>
      <c r="WYS58" s="186"/>
      <c r="WYT58" s="186"/>
      <c r="WYU58" s="186"/>
      <c r="WYV58" s="186"/>
      <c r="WYW58" s="186"/>
      <c r="WYX58" s="186"/>
      <c r="WYY58" s="186"/>
      <c r="WYZ58" s="186"/>
      <c r="WZA58" s="186"/>
      <c r="WZB58" s="186"/>
      <c r="WZC58" s="186"/>
      <c r="WZD58" s="186"/>
      <c r="WZE58" s="186"/>
      <c r="WZF58" s="186"/>
      <c r="WZG58" s="186"/>
      <c r="WZH58" s="186"/>
      <c r="WZI58" s="186"/>
      <c r="WZJ58" s="186"/>
      <c r="WZK58" s="186"/>
      <c r="WZL58" s="186"/>
      <c r="WZM58" s="186"/>
      <c r="WZN58" s="186"/>
      <c r="WZO58" s="186"/>
      <c r="WZP58" s="186"/>
      <c r="WZQ58" s="186"/>
      <c r="WZR58" s="186"/>
      <c r="WZS58" s="186"/>
      <c r="WZT58" s="186"/>
      <c r="WZU58" s="186"/>
      <c r="WZV58" s="186"/>
      <c r="WZW58" s="186"/>
      <c r="WZX58" s="186"/>
      <c r="WZY58" s="186"/>
      <c r="WZZ58" s="186"/>
      <c r="XAA58" s="186"/>
      <c r="XAB58" s="186"/>
      <c r="XAC58" s="186"/>
      <c r="XAD58" s="186"/>
      <c r="XAE58" s="186"/>
      <c r="XAF58" s="186"/>
      <c r="XAG58" s="186"/>
      <c r="XAH58" s="186"/>
      <c r="XAI58" s="186"/>
      <c r="XAJ58" s="186"/>
      <c r="XAK58" s="186"/>
      <c r="XAL58" s="186"/>
      <c r="XAM58" s="186"/>
      <c r="XAN58" s="186"/>
      <c r="XAO58" s="186"/>
      <c r="XAP58" s="186"/>
      <c r="XAQ58" s="186"/>
      <c r="XAR58" s="186"/>
      <c r="XAS58" s="186"/>
      <c r="XAT58" s="186"/>
      <c r="XAU58" s="186"/>
      <c r="XAV58" s="186"/>
      <c r="XAW58" s="186"/>
      <c r="XAX58" s="186"/>
      <c r="XAY58" s="186"/>
      <c r="XAZ58" s="186"/>
      <c r="XBA58" s="186"/>
      <c r="XBB58" s="186"/>
      <c r="XBC58" s="186"/>
      <c r="XBD58" s="186"/>
      <c r="XBE58" s="186"/>
      <c r="XBF58" s="186"/>
      <c r="XBG58" s="186"/>
      <c r="XBH58" s="186"/>
      <c r="XBI58" s="186"/>
      <c r="XBJ58" s="186"/>
      <c r="XBK58" s="186"/>
      <c r="XBL58" s="186"/>
      <c r="XBM58" s="186"/>
      <c r="XBN58" s="186"/>
      <c r="XBO58" s="186"/>
      <c r="XBP58" s="186"/>
      <c r="XBQ58" s="186"/>
      <c r="XBR58" s="186"/>
      <c r="XBS58" s="186"/>
      <c r="XBT58" s="186"/>
      <c r="XBU58" s="186"/>
      <c r="XBV58" s="186"/>
      <c r="XBW58" s="186"/>
      <c r="XBX58" s="186"/>
      <c r="XBY58" s="186"/>
      <c r="XBZ58" s="186"/>
      <c r="XCA58" s="186"/>
      <c r="XCB58" s="186"/>
      <c r="XCC58" s="186"/>
      <c r="XCD58" s="186"/>
      <c r="XCE58" s="186"/>
      <c r="XCF58" s="186"/>
      <c r="XCG58" s="186"/>
      <c r="XCH58" s="186"/>
      <c r="XCI58" s="186"/>
      <c r="XCJ58" s="186"/>
      <c r="XCK58" s="186"/>
      <c r="XCL58" s="186"/>
      <c r="XCM58" s="186"/>
      <c r="XCN58" s="186"/>
      <c r="XCO58" s="186"/>
      <c r="XCP58" s="186"/>
      <c r="XCQ58" s="186"/>
      <c r="XCR58" s="186"/>
      <c r="XCS58" s="186"/>
      <c r="XCT58" s="186"/>
      <c r="XCU58" s="186"/>
      <c r="XCV58" s="186"/>
      <c r="XCW58" s="186"/>
      <c r="XCX58" s="186"/>
      <c r="XCY58" s="186"/>
      <c r="XCZ58" s="186"/>
      <c r="XDA58" s="186"/>
      <c r="XDB58" s="186"/>
      <c r="XDC58" s="186"/>
      <c r="XDD58" s="186"/>
      <c r="XDE58" s="186"/>
      <c r="XDF58" s="186"/>
      <c r="XDG58" s="186"/>
      <c r="XDH58" s="186"/>
      <c r="XDI58" s="186"/>
      <c r="XDJ58" s="186"/>
      <c r="XDK58" s="186"/>
      <c r="XDL58" s="186"/>
      <c r="XDM58" s="186"/>
      <c r="XDN58" s="186"/>
      <c r="XDO58" s="186"/>
      <c r="XDP58" s="186"/>
      <c r="XDQ58" s="186"/>
      <c r="XDR58" s="186"/>
      <c r="XDS58" s="186"/>
      <c r="XDT58" s="186"/>
      <c r="XDU58" s="186"/>
      <c r="XDV58" s="186"/>
      <c r="XDW58" s="186"/>
      <c r="XDX58" s="186"/>
      <c r="XDY58" s="186"/>
      <c r="XDZ58" s="186"/>
      <c r="XEA58" s="186"/>
      <c r="XEB58" s="186"/>
      <c r="XEC58" s="186"/>
      <c r="XED58" s="186"/>
      <c r="XEE58" s="186"/>
      <c r="XEF58" s="186"/>
      <c r="XEG58" s="186"/>
      <c r="XEH58" s="186"/>
      <c r="XEI58" s="186"/>
      <c r="XEJ58" s="186"/>
      <c r="XEK58" s="186"/>
      <c r="XEL58" s="186"/>
      <c r="XEM58" s="186"/>
      <c r="XEN58" s="186"/>
      <c r="XEO58" s="186"/>
      <c r="XEP58" s="186"/>
      <c r="XEQ58" s="186"/>
      <c r="XER58" s="186"/>
      <c r="XES58" s="186"/>
      <c r="XET58" s="186"/>
      <c r="XEU58" s="186"/>
      <c r="XEV58" s="186"/>
      <c r="XEW58" s="186"/>
      <c r="XEX58" s="186"/>
      <c r="XEY58" s="186"/>
      <c r="XEZ58" s="186"/>
    </row>
    <row r="59" spans="1:16380" x14ac:dyDescent="0.2">
      <c r="A59" s="4"/>
      <c r="B59" s="4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</row>
    <row r="60" spans="1:16380" x14ac:dyDescent="0.2">
      <c r="A60" s="3" t="s">
        <v>94</v>
      </c>
      <c r="B60" s="3" t="s">
        <v>95</v>
      </c>
      <c r="C60" s="182">
        <f>SUM(C61:C67)</f>
        <v>1284829</v>
      </c>
      <c r="D60" s="182">
        <f t="shared" ref="D60:N60" si="7">SUM(D61:D67)</f>
        <v>1322257</v>
      </c>
      <c r="E60" s="182">
        <f t="shared" si="7"/>
        <v>1331011</v>
      </c>
      <c r="F60" s="182">
        <f t="shared" si="7"/>
        <v>1288220</v>
      </c>
      <c r="G60" s="182">
        <f t="shared" si="7"/>
        <v>1307010</v>
      </c>
      <c r="H60" s="182">
        <f t="shared" si="7"/>
        <v>2405720</v>
      </c>
      <c r="I60" s="182">
        <f t="shared" si="7"/>
        <v>2466904</v>
      </c>
      <c r="J60" s="182">
        <f t="shared" si="7"/>
        <v>2478409</v>
      </c>
      <c r="K60" s="182">
        <f t="shared" si="7"/>
        <v>2527054</v>
      </c>
      <c r="L60" s="182">
        <f t="shared" si="7"/>
        <v>2517411</v>
      </c>
      <c r="M60" s="182">
        <f t="shared" si="7"/>
        <v>2566016</v>
      </c>
      <c r="N60" s="182">
        <f t="shared" si="7"/>
        <v>2604166</v>
      </c>
    </row>
    <row r="61" spans="1:16380" x14ac:dyDescent="0.2">
      <c r="A61" s="4" t="s">
        <v>96</v>
      </c>
      <c r="B61" s="4" t="s">
        <v>97</v>
      </c>
      <c r="C61" s="5">
        <v>989841</v>
      </c>
      <c r="D61" s="5">
        <v>1041229</v>
      </c>
      <c r="E61" s="5">
        <v>1041229</v>
      </c>
      <c r="F61" s="5">
        <v>1041229</v>
      </c>
      <c r="G61" s="5">
        <v>1041229</v>
      </c>
      <c r="H61" s="5">
        <v>1382509</v>
      </c>
      <c r="I61" s="5">
        <v>1382509</v>
      </c>
      <c r="J61" s="5">
        <v>1382509</v>
      </c>
      <c r="K61" s="5">
        <v>1382509</v>
      </c>
      <c r="L61" s="5">
        <v>1382509</v>
      </c>
      <c r="M61" s="5">
        <v>1382509</v>
      </c>
      <c r="N61" s="5">
        <v>1382509</v>
      </c>
    </row>
    <row r="62" spans="1:16380" x14ac:dyDescent="0.2">
      <c r="A62" s="4" t="s">
        <v>98</v>
      </c>
      <c r="B62" s="4" t="s">
        <v>99</v>
      </c>
      <c r="C62" s="5">
        <v>-70834</v>
      </c>
      <c r="D62" s="5">
        <v>-70655</v>
      </c>
      <c r="E62" s="5">
        <v>-70026</v>
      </c>
      <c r="F62" s="5">
        <v>-70026</v>
      </c>
      <c r="G62" s="5">
        <v>-64866</v>
      </c>
      <c r="H62" s="5">
        <v>-63515</v>
      </c>
      <c r="I62" s="5">
        <v>-62728</v>
      </c>
      <c r="J62" s="5">
        <v>-62531</v>
      </c>
      <c r="K62" s="5">
        <v>-94508</v>
      </c>
      <c r="L62" s="5">
        <v>-148606</v>
      </c>
      <c r="M62" s="5">
        <v>-148570</v>
      </c>
      <c r="N62" s="5">
        <v>-148537</v>
      </c>
    </row>
    <row r="63" spans="1:16380" x14ac:dyDescent="0.2">
      <c r="A63" s="4" t="s">
        <v>100</v>
      </c>
      <c r="B63" s="4" t="s">
        <v>101</v>
      </c>
      <c r="C63" s="5">
        <v>165649</v>
      </c>
      <c r="D63" s="5">
        <v>167059</v>
      </c>
      <c r="E63" s="5">
        <v>168405</v>
      </c>
      <c r="F63" s="5">
        <v>169907</v>
      </c>
      <c r="G63" s="5">
        <v>168153</v>
      </c>
      <c r="H63" s="5">
        <v>867814</v>
      </c>
      <c r="I63" s="5">
        <v>871639</v>
      </c>
      <c r="J63" s="5">
        <v>875979</v>
      </c>
      <c r="K63" s="5">
        <v>873243</v>
      </c>
      <c r="L63" s="5">
        <v>879145</v>
      </c>
      <c r="M63" s="5">
        <v>887095</v>
      </c>
      <c r="N63" s="5">
        <v>894824</v>
      </c>
    </row>
    <row r="64" spans="1:16380" x14ac:dyDescent="0.2">
      <c r="A64" s="4" t="s">
        <v>102</v>
      </c>
      <c r="B64" s="4" t="s">
        <v>103</v>
      </c>
      <c r="C64" s="5">
        <v>196815</v>
      </c>
      <c r="D64" s="5">
        <v>176720</v>
      </c>
      <c r="E64" s="5">
        <v>180030</v>
      </c>
      <c r="F64" s="5">
        <v>125228</v>
      </c>
      <c r="G64" s="5">
        <v>141573</v>
      </c>
      <c r="H64" s="5">
        <v>198609</v>
      </c>
      <c r="I64" s="5">
        <v>249647</v>
      </c>
      <c r="J64" s="5">
        <v>234389</v>
      </c>
      <c r="K64" s="5">
        <v>295897</v>
      </c>
      <c r="L64" s="5">
        <v>353890</v>
      </c>
      <c r="M64" s="5">
        <v>393458</v>
      </c>
      <c r="N64" s="5">
        <v>381869</v>
      </c>
    </row>
    <row r="65" spans="1:14" x14ac:dyDescent="0.2">
      <c r="A65" s="4" t="s">
        <v>104</v>
      </c>
      <c r="B65" s="4" t="s">
        <v>105</v>
      </c>
      <c r="C65" s="5">
        <v>-2517</v>
      </c>
      <c r="D65" s="5">
        <v>7411</v>
      </c>
      <c r="E65" s="5">
        <v>10042</v>
      </c>
      <c r="F65" s="5">
        <v>20704</v>
      </c>
      <c r="G65" s="5">
        <v>20187</v>
      </c>
      <c r="H65" s="5">
        <v>19453</v>
      </c>
      <c r="I65" s="5">
        <v>25132</v>
      </c>
      <c r="J65" s="5">
        <v>22051</v>
      </c>
      <c r="K65" s="5">
        <v>45096</v>
      </c>
      <c r="L65" s="5">
        <v>50473</v>
      </c>
      <c r="M65" s="5">
        <v>51524</v>
      </c>
      <c r="N65" s="5">
        <v>42541</v>
      </c>
    </row>
    <row r="66" spans="1:14" x14ac:dyDescent="0.2">
      <c r="A66" s="4" t="s">
        <v>296</v>
      </c>
      <c r="B66" s="4" t="s">
        <v>297</v>
      </c>
      <c r="C66" s="5">
        <v>5442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24817</v>
      </c>
      <c r="K66" s="5">
        <v>24817</v>
      </c>
      <c r="L66" s="5">
        <v>0</v>
      </c>
      <c r="M66" s="5">
        <v>0</v>
      </c>
      <c r="N66" s="5">
        <v>50960</v>
      </c>
    </row>
    <row r="67" spans="1:14" x14ac:dyDescent="0.2">
      <c r="A67" s="4" t="s">
        <v>298</v>
      </c>
      <c r="B67" s="4" t="s">
        <v>106</v>
      </c>
      <c r="C67" s="5">
        <v>433</v>
      </c>
      <c r="D67" s="5">
        <v>493</v>
      </c>
      <c r="E67" s="5">
        <v>1331</v>
      </c>
      <c r="F67" s="5">
        <v>1178</v>
      </c>
      <c r="G67" s="5">
        <v>734</v>
      </c>
      <c r="H67" s="5">
        <v>850</v>
      </c>
      <c r="I67" s="5">
        <v>705</v>
      </c>
      <c r="J67" s="5">
        <v>1195</v>
      </c>
      <c r="K67" s="5">
        <v>0</v>
      </c>
      <c r="L67" s="5">
        <v>0</v>
      </c>
      <c r="M67" s="5">
        <v>0</v>
      </c>
      <c r="N67" s="5">
        <v>0</v>
      </c>
    </row>
    <row r="70" spans="1:14" x14ac:dyDescent="0.2">
      <c r="C70" s="199"/>
      <c r="D70" s="199"/>
      <c r="E70" s="199"/>
      <c r="F70" s="199"/>
      <c r="G70" s="199"/>
      <c r="H70" s="199"/>
      <c r="I70" s="199"/>
      <c r="J70" s="199"/>
      <c r="K70" s="199"/>
      <c r="L70" s="199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80" zoomScaleNormal="80" workbookViewId="0">
      <selection activeCell="N35" sqref="N35"/>
    </sheetView>
  </sheetViews>
  <sheetFormatPr defaultColWidth="10.85546875" defaultRowHeight="16.5" x14ac:dyDescent="0.3"/>
  <cols>
    <col min="1" max="1" width="54.42578125" style="142" bestFit="1" customWidth="1"/>
    <col min="2" max="2" width="52" style="178" customWidth="1"/>
    <col min="3" max="5" width="11.140625" style="188" customWidth="1"/>
    <col min="6" max="12" width="11.140625" style="142" customWidth="1"/>
    <col min="13" max="14" width="10.85546875" style="142"/>
    <col min="15" max="15" width="10.85546875" style="142" customWidth="1"/>
    <col min="16" max="16384" width="10.85546875" style="142"/>
  </cols>
  <sheetData>
    <row r="1" spans="1:17" ht="17.25" customHeight="1" x14ac:dyDescent="0.3"/>
    <row r="2" spans="1:17" ht="35.25" x14ac:dyDescent="0.5">
      <c r="C2" s="143" t="s">
        <v>0</v>
      </c>
      <c r="D2" s="144"/>
      <c r="E2" s="144"/>
      <c r="F2" s="144"/>
      <c r="G2" s="144"/>
      <c r="H2" s="144"/>
      <c r="I2" s="144"/>
      <c r="J2" s="144"/>
      <c r="K2" s="144"/>
      <c r="L2" s="144"/>
    </row>
    <row r="3" spans="1:17" ht="36" customHeight="1" x14ac:dyDescent="0.5">
      <c r="C3" s="145" t="s">
        <v>1</v>
      </c>
      <c r="D3" s="144"/>
      <c r="E3" s="144"/>
      <c r="F3" s="144"/>
      <c r="G3" s="144"/>
      <c r="H3" s="144"/>
      <c r="I3" s="144"/>
      <c r="J3" s="144"/>
      <c r="K3" s="144"/>
      <c r="L3" s="144"/>
    </row>
    <row r="4" spans="1:17" x14ac:dyDescent="0.3">
      <c r="A4" s="142" t="s">
        <v>2</v>
      </c>
      <c r="B4" s="178" t="s">
        <v>3</v>
      </c>
    </row>
    <row r="5" spans="1:17" s="191" customFormat="1" ht="12.75" x14ac:dyDescent="0.2">
      <c r="A5" s="189" t="s">
        <v>107</v>
      </c>
      <c r="B5" s="190" t="s">
        <v>108</v>
      </c>
      <c r="C5" s="148" t="s">
        <v>6</v>
      </c>
      <c r="D5" s="148" t="s">
        <v>7</v>
      </c>
      <c r="E5" s="148" t="s">
        <v>8</v>
      </c>
      <c r="F5" s="148" t="s">
        <v>39</v>
      </c>
      <c r="G5" s="148" t="s">
        <v>247</v>
      </c>
      <c r="H5" s="148" t="s">
        <v>248</v>
      </c>
      <c r="I5" s="148" t="s">
        <v>318</v>
      </c>
      <c r="J5" s="148" t="s">
        <v>319</v>
      </c>
      <c r="K5" s="148" t="s">
        <v>326</v>
      </c>
      <c r="L5" s="148" t="s">
        <v>327</v>
      </c>
      <c r="M5" s="148" t="s">
        <v>340</v>
      </c>
      <c r="N5" s="148" t="s">
        <v>342</v>
      </c>
      <c r="O5" s="211"/>
      <c r="P5" s="211"/>
      <c r="Q5" s="211"/>
    </row>
    <row r="6" spans="1:17" s="159" customFormat="1" x14ac:dyDescent="0.3">
      <c r="A6" s="192" t="s">
        <v>109</v>
      </c>
      <c r="B6" s="193" t="s">
        <v>110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7" s="160" customFormat="1" x14ac:dyDescent="0.3">
      <c r="A7" s="185" t="s">
        <v>111</v>
      </c>
      <c r="B7" s="194" t="s">
        <v>112</v>
      </c>
      <c r="C7" s="204">
        <v>53720</v>
      </c>
      <c r="D7" s="155">
        <v>44433</v>
      </c>
      <c r="E7" s="155">
        <v>45525</v>
      </c>
      <c r="F7" s="155">
        <v>40998</v>
      </c>
      <c r="G7" s="155">
        <v>67636</v>
      </c>
      <c r="H7" s="155">
        <v>75246</v>
      </c>
      <c r="I7" s="155">
        <v>102887</v>
      </c>
      <c r="J7" s="155">
        <v>78258</v>
      </c>
      <c r="K7" s="155">
        <v>93873</v>
      </c>
      <c r="L7" s="155">
        <v>84319</v>
      </c>
      <c r="M7" s="155">
        <v>90283</v>
      </c>
      <c r="N7" s="155">
        <v>113629</v>
      </c>
    </row>
    <row r="8" spans="1:17" s="159" customFormat="1" x14ac:dyDescent="0.3">
      <c r="A8" s="179"/>
      <c r="B8" s="187"/>
      <c r="C8" s="20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76"/>
      <c r="P8" s="176"/>
      <c r="Q8" s="176"/>
    </row>
    <row r="9" spans="1:17" s="159" customFormat="1" x14ac:dyDescent="0.3">
      <c r="A9" s="209" t="s">
        <v>113</v>
      </c>
      <c r="B9" s="209" t="s">
        <v>114</v>
      </c>
      <c r="C9" s="204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210"/>
      <c r="P9" s="210"/>
      <c r="Q9" s="210"/>
    </row>
    <row r="10" spans="1:17" s="160" customFormat="1" x14ac:dyDescent="0.3">
      <c r="A10" s="179" t="s">
        <v>115</v>
      </c>
      <c r="B10" s="187" t="s">
        <v>116</v>
      </c>
      <c r="C10" s="204">
        <v>32264</v>
      </c>
      <c r="D10" s="155">
        <v>32016</v>
      </c>
      <c r="E10" s="155">
        <v>29524</v>
      </c>
      <c r="F10" s="155">
        <v>28487</v>
      </c>
      <c r="G10" s="155">
        <v>37262</v>
      </c>
      <c r="H10" s="155">
        <v>36887</v>
      </c>
      <c r="I10" s="155">
        <v>36073</v>
      </c>
      <c r="J10" s="155">
        <v>36811</v>
      </c>
      <c r="K10" s="155">
        <v>38788</v>
      </c>
      <c r="L10" s="155">
        <v>52658</v>
      </c>
      <c r="M10" s="155">
        <v>55806</v>
      </c>
      <c r="N10" s="155">
        <v>57335</v>
      </c>
    </row>
    <row r="11" spans="1:17" s="160" customFormat="1" x14ac:dyDescent="0.3">
      <c r="A11" s="179" t="s">
        <v>117</v>
      </c>
      <c r="B11" s="187" t="s">
        <v>118</v>
      </c>
      <c r="C11" s="204">
        <v>1231</v>
      </c>
      <c r="D11" s="155">
        <v>1590</v>
      </c>
      <c r="E11" s="155">
        <v>1974</v>
      </c>
      <c r="F11" s="155">
        <v>1502</v>
      </c>
      <c r="G11" s="155">
        <v>1256</v>
      </c>
      <c r="H11" s="155">
        <v>3672</v>
      </c>
      <c r="I11" s="155">
        <v>4252</v>
      </c>
      <c r="J11" s="155">
        <v>4324</v>
      </c>
      <c r="K11" s="155">
        <v>2306</v>
      </c>
      <c r="L11" s="155">
        <v>6596</v>
      </c>
      <c r="M11" s="155">
        <v>7986</v>
      </c>
      <c r="N11" s="155">
        <v>7762</v>
      </c>
    </row>
    <row r="12" spans="1:17" s="160" customFormat="1" x14ac:dyDescent="0.3">
      <c r="A12" s="179" t="s">
        <v>361</v>
      </c>
      <c r="B12" s="187" t="s">
        <v>119</v>
      </c>
      <c r="C12" s="204">
        <v>-557</v>
      </c>
      <c r="D12" s="155">
        <v>282</v>
      </c>
      <c r="E12" s="155">
        <v>-488</v>
      </c>
      <c r="F12" s="155">
        <v>-80</v>
      </c>
      <c r="G12" s="155">
        <v>-62</v>
      </c>
      <c r="H12" s="155">
        <v>-648</v>
      </c>
      <c r="I12" s="155">
        <v>-12608</v>
      </c>
      <c r="J12" s="155">
        <v>-1599</v>
      </c>
      <c r="K12" s="155">
        <v>-64</v>
      </c>
      <c r="L12" s="155">
        <v>-1367</v>
      </c>
      <c r="M12" s="155">
        <v>4</v>
      </c>
      <c r="N12" s="155">
        <v>-818</v>
      </c>
    </row>
    <row r="13" spans="1:17" s="160" customFormat="1" x14ac:dyDescent="0.3">
      <c r="A13" s="179" t="s">
        <v>120</v>
      </c>
      <c r="B13" s="187" t="s">
        <v>50</v>
      </c>
      <c r="C13" s="204">
        <v>10821</v>
      </c>
      <c r="D13" s="155">
        <v>8561</v>
      </c>
      <c r="E13" s="155">
        <v>10851</v>
      </c>
      <c r="F13" s="155">
        <v>6759</v>
      </c>
      <c r="G13" s="155">
        <v>8936</v>
      </c>
      <c r="H13" s="155">
        <v>8910</v>
      </c>
      <c r="I13" s="155">
        <v>6039</v>
      </c>
      <c r="J13" s="155">
        <v>4549</v>
      </c>
      <c r="K13" s="155">
        <v>5559</v>
      </c>
      <c r="L13" s="155">
        <v>19614</v>
      </c>
      <c r="M13" s="155">
        <v>8061</v>
      </c>
      <c r="N13" s="155">
        <v>6186</v>
      </c>
    </row>
    <row r="14" spans="1:17" s="160" customFormat="1" x14ac:dyDescent="0.3">
      <c r="A14" s="179" t="s">
        <v>121</v>
      </c>
      <c r="B14" s="187" t="s">
        <v>122</v>
      </c>
      <c r="C14" s="204">
        <v>129</v>
      </c>
      <c r="D14" s="155">
        <v>0</v>
      </c>
      <c r="E14" s="155">
        <v>254</v>
      </c>
      <c r="F14" s="155">
        <v>134</v>
      </c>
      <c r="G14" s="155">
        <v>130</v>
      </c>
      <c r="H14" s="155">
        <v>0</v>
      </c>
      <c r="I14" s="155">
        <v>0</v>
      </c>
      <c r="J14" s="155">
        <v>118</v>
      </c>
      <c r="K14" s="155">
        <v>0</v>
      </c>
      <c r="L14" s="155">
        <v>0</v>
      </c>
      <c r="M14" s="155">
        <v>294</v>
      </c>
      <c r="N14" s="155">
        <v>0</v>
      </c>
    </row>
    <row r="15" spans="1:17" s="160" customFormat="1" x14ac:dyDescent="0.3">
      <c r="A15" s="179" t="s">
        <v>123</v>
      </c>
      <c r="B15" s="187" t="s">
        <v>93</v>
      </c>
      <c r="C15" s="204">
        <v>14151</v>
      </c>
      <c r="D15" s="155">
        <v>10814</v>
      </c>
      <c r="E15" s="155">
        <v>9008</v>
      </c>
      <c r="F15" s="155">
        <v>16321</v>
      </c>
      <c r="G15" s="155">
        <v>15174</v>
      </c>
      <c r="H15" s="155">
        <v>9252</v>
      </c>
      <c r="I15" s="155">
        <v>17128</v>
      </c>
      <c r="J15" s="155">
        <v>15125</v>
      </c>
      <c r="K15" s="155">
        <v>12805</v>
      </c>
      <c r="L15" s="155">
        <v>16871</v>
      </c>
      <c r="M15" s="155">
        <v>8281</v>
      </c>
      <c r="N15" s="155">
        <v>6168</v>
      </c>
    </row>
    <row r="16" spans="1:17" s="160" customFormat="1" x14ac:dyDescent="0.3">
      <c r="A16" s="207" t="s">
        <v>336</v>
      </c>
      <c r="B16" s="187" t="s">
        <v>124</v>
      </c>
      <c r="C16" s="204">
        <v>-552</v>
      </c>
      <c r="D16" s="155">
        <v>-4735</v>
      </c>
      <c r="E16" s="155">
        <v>697</v>
      </c>
      <c r="F16" s="155">
        <v>-3648</v>
      </c>
      <c r="G16" s="155">
        <v>0</v>
      </c>
      <c r="H16" s="155">
        <v>0</v>
      </c>
      <c r="I16" s="155">
        <v>-94</v>
      </c>
      <c r="J16" s="155">
        <v>-3638</v>
      </c>
      <c r="K16" s="155">
        <v>0</v>
      </c>
      <c r="L16" s="155">
        <v>-720</v>
      </c>
      <c r="M16" s="155">
        <v>0</v>
      </c>
      <c r="N16" s="155">
        <v>-26812</v>
      </c>
    </row>
    <row r="17" spans="1:17" s="160" customFormat="1" x14ac:dyDescent="0.3">
      <c r="A17" s="179" t="s">
        <v>125</v>
      </c>
      <c r="B17" s="187" t="s">
        <v>126</v>
      </c>
      <c r="C17" s="204">
        <v>15768</v>
      </c>
      <c r="D17" s="155">
        <v>14076</v>
      </c>
      <c r="E17" s="155">
        <v>17118</v>
      </c>
      <c r="F17" s="155">
        <v>11694</v>
      </c>
      <c r="G17" s="155">
        <v>14015</v>
      </c>
      <c r="H17" s="155">
        <v>13329</v>
      </c>
      <c r="I17" s="155">
        <v>14173</v>
      </c>
      <c r="J17" s="155">
        <v>13422</v>
      </c>
      <c r="K17" s="155">
        <v>6185</v>
      </c>
      <c r="L17" s="155">
        <v>9089.4282562499357</v>
      </c>
      <c r="M17" s="155">
        <v>9057.5717437500643</v>
      </c>
      <c r="N17" s="155">
        <v>512.88473000000522</v>
      </c>
    </row>
    <row r="18" spans="1:17" s="159" customFormat="1" ht="5.25" customHeight="1" x14ac:dyDescent="0.3">
      <c r="A18" s="179"/>
      <c r="B18" s="187"/>
      <c r="C18" s="20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8"/>
      <c r="P18" s="8"/>
      <c r="Q18" s="8"/>
    </row>
    <row r="19" spans="1:17" s="159" customFormat="1" x14ac:dyDescent="0.3">
      <c r="A19" s="209" t="s">
        <v>127</v>
      </c>
      <c r="B19" s="209" t="s">
        <v>128</v>
      </c>
      <c r="C19" s="20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8"/>
      <c r="P19" s="8"/>
      <c r="Q19" s="8"/>
    </row>
    <row r="20" spans="1:17" s="160" customFormat="1" x14ac:dyDescent="0.3">
      <c r="A20" s="179" t="s">
        <v>48</v>
      </c>
      <c r="B20" s="187" t="s">
        <v>129</v>
      </c>
      <c r="C20" s="204">
        <v>-37668</v>
      </c>
      <c r="D20" s="155">
        <v>-10189</v>
      </c>
      <c r="E20" s="155">
        <v>-8633</v>
      </c>
      <c r="F20" s="155">
        <v>31946</v>
      </c>
      <c r="G20" s="155">
        <v>-48505</v>
      </c>
      <c r="H20" s="155">
        <v>-19547</v>
      </c>
      <c r="I20" s="155">
        <v>-4179</v>
      </c>
      <c r="J20" s="155">
        <v>10179</v>
      </c>
      <c r="K20" s="155">
        <v>-20155</v>
      </c>
      <c r="L20" s="155">
        <v>-66960</v>
      </c>
      <c r="M20" s="155">
        <v>-119662</v>
      </c>
      <c r="N20" s="155">
        <v>-46975</v>
      </c>
    </row>
    <row r="21" spans="1:17" s="160" customFormat="1" x14ac:dyDescent="0.3">
      <c r="A21" s="179" t="s">
        <v>56</v>
      </c>
      <c r="B21" s="187" t="s">
        <v>130</v>
      </c>
      <c r="C21" s="204">
        <v>13545</v>
      </c>
      <c r="D21" s="155">
        <v>-36252</v>
      </c>
      <c r="E21" s="155">
        <v>17081</v>
      </c>
      <c r="F21" s="155">
        <v>9258</v>
      </c>
      <c r="G21" s="155">
        <v>-11954</v>
      </c>
      <c r="H21" s="155">
        <v>1092</v>
      </c>
      <c r="I21" s="155">
        <v>-6329</v>
      </c>
      <c r="J21" s="155">
        <v>13247</v>
      </c>
      <c r="K21" s="155">
        <v>-24733</v>
      </c>
      <c r="L21" s="155">
        <v>-7518</v>
      </c>
      <c r="M21" s="155">
        <v>10115</v>
      </c>
      <c r="N21" s="155">
        <v>18879</v>
      </c>
    </row>
    <row r="22" spans="1:17" s="160" customFormat="1" x14ac:dyDescent="0.3">
      <c r="A22" s="179" t="s">
        <v>60</v>
      </c>
      <c r="B22" s="187" t="s">
        <v>61</v>
      </c>
      <c r="C22" s="204">
        <v>1385</v>
      </c>
      <c r="D22" s="155">
        <v>-3218</v>
      </c>
      <c r="E22" s="155">
        <v>2181</v>
      </c>
      <c r="F22" s="155">
        <v>-3972</v>
      </c>
      <c r="G22" s="155">
        <v>-3442</v>
      </c>
      <c r="H22" s="155">
        <v>1285</v>
      </c>
      <c r="I22" s="155">
        <v>-3438</v>
      </c>
      <c r="J22" s="155">
        <v>6474</v>
      </c>
      <c r="K22" s="155">
        <v>13932</v>
      </c>
      <c r="L22" s="155">
        <v>1778</v>
      </c>
      <c r="M22" s="155">
        <v>1362</v>
      </c>
      <c r="N22" s="155">
        <v>5222</v>
      </c>
    </row>
    <row r="23" spans="1:17" s="160" customFormat="1" x14ac:dyDescent="0.3">
      <c r="A23" s="179" t="s">
        <v>131</v>
      </c>
      <c r="B23" s="187" t="s">
        <v>132</v>
      </c>
      <c r="C23" s="204">
        <v>-9844</v>
      </c>
      <c r="D23" s="155">
        <v>34180</v>
      </c>
      <c r="E23" s="155">
        <v>21203</v>
      </c>
      <c r="F23" s="155">
        <v>-7824</v>
      </c>
      <c r="G23" s="155">
        <v>-468</v>
      </c>
      <c r="H23" s="155">
        <v>23317</v>
      </c>
      <c r="I23" s="155">
        <v>26330</v>
      </c>
      <c r="J23" s="155">
        <v>-24699</v>
      </c>
      <c r="K23" s="155">
        <v>-9338</v>
      </c>
      <c r="L23" s="155">
        <v>32608</v>
      </c>
      <c r="M23" s="155">
        <v>3221</v>
      </c>
      <c r="N23" s="155">
        <v>-26988</v>
      </c>
    </row>
    <row r="24" spans="1:17" s="160" customFormat="1" x14ac:dyDescent="0.3">
      <c r="A24" s="179" t="s">
        <v>133</v>
      </c>
      <c r="B24" s="187" t="s">
        <v>134</v>
      </c>
      <c r="C24" s="204">
        <v>-18334</v>
      </c>
      <c r="D24" s="155">
        <v>26128</v>
      </c>
      <c r="E24" s="155">
        <v>15727</v>
      </c>
      <c r="F24" s="155">
        <v>2791</v>
      </c>
      <c r="G24" s="155">
        <v>-1309</v>
      </c>
      <c r="H24" s="155">
        <v>5954</v>
      </c>
      <c r="I24" s="155">
        <v>15716</v>
      </c>
      <c r="J24" s="155">
        <v>-17502</v>
      </c>
      <c r="K24" s="155">
        <v>-7621</v>
      </c>
      <c r="L24" s="155">
        <v>23352</v>
      </c>
      <c r="M24" s="155">
        <v>-4198</v>
      </c>
      <c r="N24" s="155">
        <v>-7522</v>
      </c>
    </row>
    <row r="25" spans="1:17" s="160" customFormat="1" x14ac:dyDescent="0.3">
      <c r="A25" s="179" t="s">
        <v>72</v>
      </c>
      <c r="B25" s="187" t="s">
        <v>73</v>
      </c>
      <c r="C25" s="204">
        <v>-1718</v>
      </c>
      <c r="D25" s="155">
        <v>-1198</v>
      </c>
      <c r="E25" s="155">
        <v>6871</v>
      </c>
      <c r="F25" s="155">
        <v>8577</v>
      </c>
      <c r="G25" s="155">
        <v>-6019</v>
      </c>
      <c r="H25" s="155">
        <v>-11917</v>
      </c>
      <c r="I25" s="155">
        <v>3211</v>
      </c>
      <c r="J25" s="155">
        <v>8310</v>
      </c>
      <c r="K25" s="155">
        <v>929</v>
      </c>
      <c r="L25" s="155">
        <v>5013</v>
      </c>
      <c r="M25" s="155">
        <v>16395</v>
      </c>
      <c r="N25" s="155">
        <v>6989</v>
      </c>
    </row>
    <row r="26" spans="1:17" s="160" customFormat="1" x14ac:dyDescent="0.3">
      <c r="A26" s="179" t="s">
        <v>83</v>
      </c>
      <c r="B26" s="187" t="s">
        <v>84</v>
      </c>
      <c r="C26" s="204">
        <v>2826</v>
      </c>
      <c r="D26" s="155">
        <v>-2364</v>
      </c>
      <c r="E26" s="155">
        <v>-575</v>
      </c>
      <c r="F26" s="155">
        <v>1996</v>
      </c>
      <c r="G26" s="155">
        <v>5542</v>
      </c>
      <c r="H26" s="155">
        <v>-3081</v>
      </c>
      <c r="I26" s="155">
        <v>1109</v>
      </c>
      <c r="J26" s="155">
        <v>1899</v>
      </c>
      <c r="K26" s="155">
        <v>6614</v>
      </c>
      <c r="L26" s="155">
        <v>-6368</v>
      </c>
      <c r="M26" s="155">
        <v>6576</v>
      </c>
      <c r="N26" s="155">
        <v>-36</v>
      </c>
    </row>
    <row r="27" spans="1:17" s="160" customFormat="1" x14ac:dyDescent="0.3">
      <c r="A27" s="179" t="s">
        <v>135</v>
      </c>
      <c r="B27" s="187" t="s">
        <v>81</v>
      </c>
      <c r="C27" s="204">
        <v>8633</v>
      </c>
      <c r="D27" s="155">
        <v>-1129</v>
      </c>
      <c r="E27" s="155">
        <v>3094</v>
      </c>
      <c r="F27" s="155">
        <v>-4343</v>
      </c>
      <c r="G27" s="155">
        <v>-2918</v>
      </c>
      <c r="H27" s="155">
        <v>3272</v>
      </c>
      <c r="I27" s="155">
        <v>-6775</v>
      </c>
      <c r="J27" s="155">
        <v>5253</v>
      </c>
      <c r="K27" s="155">
        <v>606</v>
      </c>
      <c r="L27" s="155">
        <v>23392</v>
      </c>
      <c r="M27" s="155">
        <v>-2469</v>
      </c>
      <c r="N27" s="155">
        <v>-18308</v>
      </c>
    </row>
    <row r="28" spans="1:17" s="160" customFormat="1" x14ac:dyDescent="0.3">
      <c r="A28" s="179" t="s">
        <v>136</v>
      </c>
      <c r="B28" s="187" t="s">
        <v>137</v>
      </c>
      <c r="C28" s="204">
        <v>-4375</v>
      </c>
      <c r="D28" s="155">
        <v>-9090</v>
      </c>
      <c r="E28" s="155">
        <v>-8371</v>
      </c>
      <c r="F28" s="155">
        <v>-15546</v>
      </c>
      <c r="G28" s="155">
        <v>-9643.0619999999999</v>
      </c>
      <c r="H28" s="155">
        <v>-6542.9380000000001</v>
      </c>
      <c r="I28" s="155">
        <v>-22278</v>
      </c>
      <c r="J28" s="155">
        <v>-21842</v>
      </c>
      <c r="K28" s="155">
        <v>-9917</v>
      </c>
      <c r="L28" s="155">
        <v>-21738</v>
      </c>
      <c r="M28" s="155">
        <v>-11967</v>
      </c>
      <c r="N28" s="155">
        <v>-10963</v>
      </c>
    </row>
    <row r="29" spans="1:17" s="160" customFormat="1" x14ac:dyDescent="0.3">
      <c r="A29" s="179" t="s">
        <v>337</v>
      </c>
      <c r="B29" s="187" t="s">
        <v>299</v>
      </c>
      <c r="C29" s="204">
        <v>2419</v>
      </c>
      <c r="D29" s="155">
        <v>11774</v>
      </c>
      <c r="E29" s="155">
        <v>-2367</v>
      </c>
      <c r="F29" s="155">
        <v>1038.0000000000018</v>
      </c>
      <c r="G29" s="155">
        <v>6617</v>
      </c>
      <c r="H29" s="155">
        <v>-5131</v>
      </c>
      <c r="I29" s="155">
        <v>-2522</v>
      </c>
      <c r="J29" s="155">
        <v>1036</v>
      </c>
      <c r="K29" s="155">
        <v>0</v>
      </c>
      <c r="L29" s="155">
        <v>0</v>
      </c>
      <c r="M29" s="155">
        <v>0</v>
      </c>
      <c r="N29" s="155">
        <v>0</v>
      </c>
    </row>
    <row r="30" spans="1:17" s="160" customFormat="1" x14ac:dyDescent="0.3">
      <c r="A30" s="179" t="s">
        <v>349</v>
      </c>
      <c r="B30" s="187" t="s">
        <v>350</v>
      </c>
      <c r="C30" s="204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-16358</v>
      </c>
      <c r="M30" s="155">
        <v>127890</v>
      </c>
      <c r="N30" s="155">
        <v>40084</v>
      </c>
    </row>
    <row r="31" spans="1:17" s="160" customFormat="1" x14ac:dyDescent="0.3">
      <c r="A31" s="208" t="s">
        <v>138</v>
      </c>
      <c r="B31" s="194" t="s">
        <v>110</v>
      </c>
      <c r="C31" s="204">
        <f>SUM(C7,C10:C17,C20:C30)</f>
        <v>83844</v>
      </c>
      <c r="D31" s="155">
        <f t="shared" ref="D31:N31" si="0">SUM(D7,D10:D17,D20:D30)</f>
        <v>115679</v>
      </c>
      <c r="E31" s="155">
        <f t="shared" si="0"/>
        <v>160674</v>
      </c>
      <c r="F31" s="155">
        <f t="shared" si="0"/>
        <v>126088</v>
      </c>
      <c r="G31" s="155">
        <f t="shared" si="0"/>
        <v>72247.937999999995</v>
      </c>
      <c r="H31" s="155">
        <f t="shared" si="0"/>
        <v>135349.06200000001</v>
      </c>
      <c r="I31" s="155">
        <f t="shared" si="0"/>
        <v>168695</v>
      </c>
      <c r="J31" s="155">
        <f t="shared" si="0"/>
        <v>129725</v>
      </c>
      <c r="K31" s="155">
        <f t="shared" si="0"/>
        <v>109769</v>
      </c>
      <c r="L31" s="155">
        <f t="shared" si="0"/>
        <v>154261.42825624993</v>
      </c>
      <c r="M31" s="155">
        <f t="shared" si="0"/>
        <v>207035.57174375007</v>
      </c>
      <c r="N31" s="155">
        <f t="shared" si="0"/>
        <v>124344.88472999999</v>
      </c>
    </row>
    <row r="32" spans="1:17" s="159" customFormat="1" ht="5.25" customHeight="1" x14ac:dyDescent="0.3">
      <c r="A32" s="185"/>
      <c r="B32" s="194"/>
      <c r="C32" s="20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0"/>
      <c r="P32" s="10"/>
      <c r="Q32" s="10"/>
    </row>
    <row r="33" spans="1:17" s="160" customFormat="1" x14ac:dyDescent="0.3">
      <c r="A33" s="179" t="s">
        <v>139</v>
      </c>
      <c r="B33" s="187" t="s">
        <v>140</v>
      </c>
      <c r="C33" s="204">
        <v>-14725</v>
      </c>
      <c r="D33" s="155">
        <v>-6936</v>
      </c>
      <c r="E33" s="155">
        <v>-12972</v>
      </c>
      <c r="F33" s="155">
        <v>-5055</v>
      </c>
      <c r="G33" s="155">
        <v>-13536</v>
      </c>
      <c r="H33" s="155">
        <v>-5849</v>
      </c>
      <c r="I33" s="155">
        <v>-93865</v>
      </c>
      <c r="J33" s="155">
        <v>-3591</v>
      </c>
      <c r="K33" s="155">
        <v>-8278</v>
      </c>
      <c r="L33" s="155">
        <v>-1191</v>
      </c>
      <c r="M33" s="155">
        <v>-9284</v>
      </c>
      <c r="N33" s="155">
        <v>-2885</v>
      </c>
    </row>
    <row r="34" spans="1:17" s="160" customFormat="1" x14ac:dyDescent="0.3">
      <c r="A34" s="179" t="s">
        <v>141</v>
      </c>
      <c r="B34" s="187" t="s">
        <v>142</v>
      </c>
      <c r="C34" s="204">
        <v>-6547</v>
      </c>
      <c r="D34" s="155">
        <v>-10647</v>
      </c>
      <c r="E34" s="155">
        <v>-4819</v>
      </c>
      <c r="F34" s="155">
        <v>-6746</v>
      </c>
      <c r="G34" s="155">
        <v>-17217</v>
      </c>
      <c r="H34" s="155">
        <v>-9296</v>
      </c>
      <c r="I34" s="155">
        <v>-8711</v>
      </c>
      <c r="J34" s="155">
        <v>-8653</v>
      </c>
      <c r="K34" s="155">
        <v>-10805</v>
      </c>
      <c r="L34" s="155">
        <v>-10191</v>
      </c>
      <c r="M34" s="155">
        <v>-26928</v>
      </c>
      <c r="N34" s="155">
        <v>-21973</v>
      </c>
    </row>
    <row r="35" spans="1:17" s="160" customFormat="1" x14ac:dyDescent="0.3">
      <c r="A35" s="185" t="s">
        <v>143</v>
      </c>
      <c r="B35" s="194" t="s">
        <v>144</v>
      </c>
      <c r="C35" s="204">
        <f>SUM(C31,C33:C34)</f>
        <v>62572</v>
      </c>
      <c r="D35" s="204">
        <f t="shared" ref="D35:N35" si="1">SUM(D31,D33:D34)</f>
        <v>98096</v>
      </c>
      <c r="E35" s="204">
        <f t="shared" si="1"/>
        <v>142883</v>
      </c>
      <c r="F35" s="204">
        <f t="shared" si="1"/>
        <v>114287</v>
      </c>
      <c r="G35" s="204">
        <f t="shared" si="1"/>
        <v>41494.937999999995</v>
      </c>
      <c r="H35" s="204">
        <f t="shared" si="1"/>
        <v>120204.06200000001</v>
      </c>
      <c r="I35" s="204">
        <f t="shared" si="1"/>
        <v>66119</v>
      </c>
      <c r="J35" s="204">
        <f t="shared" si="1"/>
        <v>117481</v>
      </c>
      <c r="K35" s="204">
        <f t="shared" si="1"/>
        <v>90686</v>
      </c>
      <c r="L35" s="204">
        <f t="shared" si="1"/>
        <v>142879.42825624993</v>
      </c>
      <c r="M35" s="204">
        <f t="shared" si="1"/>
        <v>170823.57174375007</v>
      </c>
      <c r="N35" s="204">
        <f t="shared" si="1"/>
        <v>99486.884729999991</v>
      </c>
    </row>
    <row r="36" spans="1:17" s="159" customFormat="1" x14ac:dyDescent="0.3">
      <c r="A36" s="185"/>
      <c r="B36" s="194"/>
      <c r="C36" s="20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0"/>
      <c r="P36" s="10"/>
      <c r="Q36" s="10"/>
    </row>
    <row r="37" spans="1:17" s="159" customFormat="1" x14ac:dyDescent="0.3">
      <c r="A37" s="192" t="s">
        <v>145</v>
      </c>
      <c r="B37" s="195" t="s">
        <v>146</v>
      </c>
      <c r="C37" s="204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0"/>
      <c r="P37" s="10"/>
      <c r="Q37" s="10"/>
    </row>
    <row r="38" spans="1:17" s="160" customFormat="1" x14ac:dyDescent="0.3">
      <c r="A38" s="179" t="s">
        <v>351</v>
      </c>
      <c r="B38" s="187" t="s">
        <v>147</v>
      </c>
      <c r="C38" s="204">
        <v>0</v>
      </c>
      <c r="D38" s="155">
        <v>0</v>
      </c>
      <c r="E38" s="155">
        <v>0</v>
      </c>
      <c r="F38" s="155">
        <v>-2467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</row>
    <row r="39" spans="1:17" s="160" customFormat="1" x14ac:dyDescent="0.3">
      <c r="A39" s="179" t="s">
        <v>352</v>
      </c>
      <c r="B39" s="187" t="s">
        <v>148</v>
      </c>
      <c r="C39" s="204">
        <v>-5332</v>
      </c>
      <c r="D39" s="155">
        <v>-6209</v>
      </c>
      <c r="E39" s="155">
        <v>-8092</v>
      </c>
      <c r="F39" s="155">
        <v>-3205</v>
      </c>
      <c r="G39" s="155">
        <v>-4775</v>
      </c>
      <c r="H39" s="155">
        <v>-8592</v>
      </c>
      <c r="I39" s="155">
        <v>-7492</v>
      </c>
      <c r="J39" s="155">
        <v>-6531</v>
      </c>
      <c r="K39" s="155">
        <v>-4857</v>
      </c>
      <c r="L39" s="155">
        <v>-13860</v>
      </c>
      <c r="M39" s="155">
        <v>-6981</v>
      </c>
      <c r="N39" s="155">
        <v>-27275</v>
      </c>
    </row>
    <row r="40" spans="1:17" s="160" customFormat="1" x14ac:dyDescent="0.3">
      <c r="A40" s="179" t="s">
        <v>353</v>
      </c>
      <c r="B40" s="187" t="s">
        <v>149</v>
      </c>
      <c r="C40" s="204">
        <v>0</v>
      </c>
      <c r="D40" s="155">
        <v>0</v>
      </c>
      <c r="E40" s="155">
        <v>0</v>
      </c>
      <c r="F40" s="155">
        <v>0</v>
      </c>
      <c r="G40" s="155">
        <v>1359</v>
      </c>
      <c r="H40" s="155">
        <v>0</v>
      </c>
      <c r="I40" s="155">
        <v>6172</v>
      </c>
      <c r="J40" s="155">
        <v>18146</v>
      </c>
      <c r="K40" s="155">
        <v>5000</v>
      </c>
      <c r="L40" s="155">
        <v>6137</v>
      </c>
      <c r="M40" s="155">
        <v>8558</v>
      </c>
      <c r="N40" s="155">
        <v>0</v>
      </c>
    </row>
    <row r="41" spans="1:17" s="160" customFormat="1" x14ac:dyDescent="0.3">
      <c r="A41" s="179" t="s">
        <v>354</v>
      </c>
      <c r="B41" s="187" t="s">
        <v>150</v>
      </c>
      <c r="C41" s="204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-187430</v>
      </c>
      <c r="L41" s="155">
        <v>-134465</v>
      </c>
      <c r="M41" s="155">
        <v>0</v>
      </c>
      <c r="N41" s="155">
        <v>-7121</v>
      </c>
    </row>
    <row r="42" spans="1:17" s="160" customFormat="1" x14ac:dyDescent="0.3">
      <c r="A42" s="179" t="s">
        <v>151</v>
      </c>
      <c r="B42" s="187" t="s">
        <v>152</v>
      </c>
      <c r="C42" s="204">
        <v>872</v>
      </c>
      <c r="D42" s="155">
        <v>915</v>
      </c>
      <c r="E42" s="155">
        <v>798</v>
      </c>
      <c r="F42" s="155">
        <v>856</v>
      </c>
      <c r="G42" s="155">
        <v>701</v>
      </c>
      <c r="H42" s="155">
        <v>1020</v>
      </c>
      <c r="I42" s="155">
        <v>720</v>
      </c>
      <c r="J42" s="155">
        <v>817</v>
      </c>
      <c r="K42" s="155">
        <v>323</v>
      </c>
      <c r="L42" s="155">
        <v>1374</v>
      </c>
      <c r="M42" s="155">
        <v>542</v>
      </c>
      <c r="N42" s="155">
        <v>1251</v>
      </c>
    </row>
    <row r="43" spans="1:17" s="160" customFormat="1" x14ac:dyDescent="0.3">
      <c r="A43" s="179" t="s">
        <v>153</v>
      </c>
      <c r="B43" s="187" t="s">
        <v>154</v>
      </c>
      <c r="C43" s="204">
        <v>-13112</v>
      </c>
      <c r="D43" s="155">
        <v>-15760</v>
      </c>
      <c r="E43" s="155">
        <v>-6571</v>
      </c>
      <c r="F43" s="155">
        <v>-24187</v>
      </c>
      <c r="G43" s="155">
        <v>-7941</v>
      </c>
      <c r="H43" s="155">
        <v>-5446</v>
      </c>
      <c r="I43" s="155">
        <v>-5621</v>
      </c>
      <c r="J43" s="155">
        <v>-13985</v>
      </c>
      <c r="K43" s="155">
        <v>-9394</v>
      </c>
      <c r="L43" s="155">
        <v>-7450</v>
      </c>
      <c r="M43" s="155">
        <v>-8192</v>
      </c>
      <c r="N43" s="155">
        <v>-7031</v>
      </c>
    </row>
    <row r="44" spans="1:17" s="160" customFormat="1" x14ac:dyDescent="0.3">
      <c r="A44" s="179" t="s">
        <v>356</v>
      </c>
      <c r="B44" s="187" t="s">
        <v>357</v>
      </c>
      <c r="C44" s="204">
        <v>0</v>
      </c>
      <c r="D44" s="155">
        <v>0</v>
      </c>
      <c r="E44" s="155">
        <v>-12754</v>
      </c>
      <c r="F44" s="155">
        <v>204</v>
      </c>
      <c r="G44" s="155">
        <v>0</v>
      </c>
      <c r="H44" s="155">
        <v>-5433</v>
      </c>
      <c r="I44" s="155">
        <v>0</v>
      </c>
      <c r="J44" s="155">
        <v>0</v>
      </c>
      <c r="K44" s="155">
        <v>-7121</v>
      </c>
      <c r="L44" s="155">
        <v>0</v>
      </c>
      <c r="M44" s="155">
        <v>0</v>
      </c>
      <c r="N44" s="155">
        <v>0</v>
      </c>
    </row>
    <row r="45" spans="1:17" s="160" customFormat="1" x14ac:dyDescent="0.3">
      <c r="A45" s="179" t="s">
        <v>330</v>
      </c>
      <c r="B45" s="187" t="s">
        <v>358</v>
      </c>
      <c r="C45" s="204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155">
        <v>0</v>
      </c>
      <c r="N45" s="155">
        <v>-100000</v>
      </c>
    </row>
    <row r="46" spans="1:17" s="160" customFormat="1" x14ac:dyDescent="0.3">
      <c r="A46" s="185" t="s">
        <v>145</v>
      </c>
      <c r="B46" s="194" t="s">
        <v>146</v>
      </c>
      <c r="C46" s="204">
        <f>SUM(C38:C45)</f>
        <v>-17572</v>
      </c>
      <c r="D46" s="204">
        <f t="shared" ref="D46:N46" si="2">SUM(D38:D45)</f>
        <v>-21054</v>
      </c>
      <c r="E46" s="204">
        <f t="shared" si="2"/>
        <v>-26619</v>
      </c>
      <c r="F46" s="204">
        <f t="shared" si="2"/>
        <v>-28799</v>
      </c>
      <c r="G46" s="204">
        <f t="shared" si="2"/>
        <v>-10656</v>
      </c>
      <c r="H46" s="204">
        <f t="shared" si="2"/>
        <v>-18451</v>
      </c>
      <c r="I46" s="204">
        <f t="shared" si="2"/>
        <v>-6221</v>
      </c>
      <c r="J46" s="204">
        <f t="shared" si="2"/>
        <v>-1553</v>
      </c>
      <c r="K46" s="204">
        <f t="shared" si="2"/>
        <v>-203479</v>
      </c>
      <c r="L46" s="204">
        <f t="shared" si="2"/>
        <v>-148264</v>
      </c>
      <c r="M46" s="204">
        <f t="shared" si="2"/>
        <v>-6073</v>
      </c>
      <c r="N46" s="204">
        <f t="shared" si="2"/>
        <v>-140176</v>
      </c>
    </row>
    <row r="47" spans="1:17" s="159" customFormat="1" x14ac:dyDescent="0.3">
      <c r="A47" s="185"/>
      <c r="B47" s="194"/>
      <c r="C47" s="20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9"/>
      <c r="P47" s="9"/>
      <c r="Q47" s="9"/>
    </row>
    <row r="48" spans="1:17" s="159" customFormat="1" x14ac:dyDescent="0.3">
      <c r="A48" s="192" t="s">
        <v>155</v>
      </c>
      <c r="B48" s="193" t="s">
        <v>156</v>
      </c>
      <c r="C48" s="204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8"/>
      <c r="P48" s="8"/>
      <c r="Q48" s="8"/>
    </row>
    <row r="49" spans="1:17" s="160" customFormat="1" x14ac:dyDescent="0.3">
      <c r="A49" s="179" t="s">
        <v>157</v>
      </c>
      <c r="B49" s="187" t="s">
        <v>158</v>
      </c>
      <c r="C49" s="204">
        <v>-45135</v>
      </c>
      <c r="D49" s="155">
        <v>-45287</v>
      </c>
      <c r="E49" s="155">
        <v>-45104</v>
      </c>
      <c r="F49" s="155">
        <v>-45179</v>
      </c>
      <c r="G49" s="155">
        <v>-45275</v>
      </c>
      <c r="H49" s="155">
        <v>-45337</v>
      </c>
      <c r="I49" s="155">
        <v>-45351</v>
      </c>
      <c r="J49" s="155">
        <v>-16926</v>
      </c>
      <c r="K49" s="155">
        <v>-2811</v>
      </c>
      <c r="L49" s="155">
        <v>-161126</v>
      </c>
      <c r="M49" s="155">
        <v>-10921</v>
      </c>
      <c r="N49" s="155">
        <v>0</v>
      </c>
    </row>
    <row r="50" spans="1:17" s="160" customFormat="1" x14ac:dyDescent="0.3">
      <c r="A50" s="179" t="s">
        <v>338</v>
      </c>
      <c r="B50" s="187" t="s">
        <v>159</v>
      </c>
      <c r="C50" s="204">
        <v>0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-400000</v>
      </c>
      <c r="N50" s="155">
        <v>0</v>
      </c>
    </row>
    <row r="51" spans="1:17" s="160" customFormat="1" x14ac:dyDescent="0.3">
      <c r="A51" s="179" t="s">
        <v>339</v>
      </c>
      <c r="B51" s="187" t="s">
        <v>160</v>
      </c>
      <c r="C51" s="204">
        <v>-6190</v>
      </c>
      <c r="D51" s="155">
        <v>-6386</v>
      </c>
      <c r="E51" s="155">
        <v>-6904</v>
      </c>
      <c r="F51" s="155">
        <v>-6493</v>
      </c>
      <c r="G51" s="155">
        <v>-14711</v>
      </c>
      <c r="H51" s="155">
        <v>-15776</v>
      </c>
      <c r="I51" s="155">
        <v>-14569</v>
      </c>
      <c r="J51" s="155">
        <v>-16561</v>
      </c>
      <c r="K51" s="155">
        <v>-14098</v>
      </c>
      <c r="L51" s="155">
        <v>-13408</v>
      </c>
      <c r="M51" s="155">
        <v>-13419</v>
      </c>
      <c r="N51" s="155">
        <v>-13699</v>
      </c>
    </row>
    <row r="52" spans="1:17" s="160" customFormat="1" x14ac:dyDescent="0.3">
      <c r="A52" s="179" t="s">
        <v>161</v>
      </c>
      <c r="B52" s="187" t="s">
        <v>162</v>
      </c>
      <c r="C52" s="204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</row>
    <row r="53" spans="1:17" s="160" customFormat="1" x14ac:dyDescent="0.3">
      <c r="A53" s="179" t="s">
        <v>300</v>
      </c>
      <c r="B53" s="187" t="s">
        <v>301</v>
      </c>
      <c r="C53" s="204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1041217</v>
      </c>
      <c r="I53" s="155">
        <v>-3565</v>
      </c>
      <c r="J53" s="155">
        <v>-94</v>
      </c>
      <c r="K53" s="155">
        <v>0</v>
      </c>
      <c r="L53" s="155">
        <v>0</v>
      </c>
      <c r="M53" s="155">
        <v>0</v>
      </c>
      <c r="N53" s="155">
        <v>0</v>
      </c>
    </row>
    <row r="54" spans="1:17" s="160" customFormat="1" x14ac:dyDescent="0.3">
      <c r="A54" s="179" t="s">
        <v>163</v>
      </c>
      <c r="B54" s="187" t="s">
        <v>164</v>
      </c>
      <c r="C54" s="204">
        <v>-139</v>
      </c>
      <c r="D54" s="155">
        <v>-20801</v>
      </c>
      <c r="E54" s="155">
        <v>77</v>
      </c>
      <c r="F54" s="155">
        <v>-30623</v>
      </c>
      <c r="G54" s="155">
        <v>-2103</v>
      </c>
      <c r="H54" s="155">
        <v>-11524</v>
      </c>
      <c r="I54" s="155">
        <v>-4165</v>
      </c>
      <c r="J54" s="155">
        <v>-32106</v>
      </c>
      <c r="K54" s="155">
        <v>-4874</v>
      </c>
      <c r="L54" s="155">
        <v>-63652</v>
      </c>
      <c r="M54" s="155">
        <v>-4538</v>
      </c>
      <c r="N54" s="155">
        <v>-35164</v>
      </c>
    </row>
    <row r="55" spans="1:17" s="160" customFormat="1" x14ac:dyDescent="0.3">
      <c r="A55" s="179" t="s">
        <v>355</v>
      </c>
      <c r="B55" s="187" t="s">
        <v>323</v>
      </c>
      <c r="C55" s="204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196924</v>
      </c>
      <c r="M55" s="155">
        <v>0</v>
      </c>
      <c r="N55" s="155">
        <v>100000</v>
      </c>
    </row>
    <row r="56" spans="1:17" s="160" customFormat="1" x14ac:dyDescent="0.3">
      <c r="A56" s="179" t="s">
        <v>324</v>
      </c>
      <c r="B56" s="187" t="s">
        <v>325</v>
      </c>
      <c r="C56" s="204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</row>
    <row r="57" spans="1:17" s="160" customFormat="1" x14ac:dyDescent="0.3">
      <c r="A57" s="179" t="s">
        <v>302</v>
      </c>
      <c r="B57" s="187" t="s">
        <v>303</v>
      </c>
      <c r="C57" s="204">
        <v>0</v>
      </c>
      <c r="D57" s="155">
        <v>0</v>
      </c>
      <c r="E57" s="155">
        <v>0</v>
      </c>
      <c r="F57" s="155">
        <v>0</v>
      </c>
      <c r="G57" s="155">
        <v>2109</v>
      </c>
      <c r="H57" s="155">
        <v>593</v>
      </c>
      <c r="I57" s="155">
        <v>870</v>
      </c>
      <c r="J57" s="155">
        <v>213</v>
      </c>
      <c r="K57" s="155">
        <v>-38214</v>
      </c>
      <c r="L57" s="155">
        <v>-54792</v>
      </c>
      <c r="M57" s="155">
        <v>0</v>
      </c>
      <c r="N57" s="155">
        <v>0</v>
      </c>
    </row>
    <row r="58" spans="1:17" s="160" customFormat="1" x14ac:dyDescent="0.3">
      <c r="A58" s="179" t="s">
        <v>359</v>
      </c>
      <c r="B58" s="187" t="s">
        <v>360</v>
      </c>
      <c r="C58" s="204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1390</v>
      </c>
    </row>
    <row r="59" spans="1:17" s="160" customFormat="1" x14ac:dyDescent="0.3">
      <c r="A59" s="185" t="s">
        <v>155</v>
      </c>
      <c r="B59" s="194" t="s">
        <v>165</v>
      </c>
      <c r="C59" s="204">
        <f>SUM(C49:C58)</f>
        <v>-51464</v>
      </c>
      <c r="D59" s="204">
        <f t="shared" ref="D59:N59" si="3">SUM(D49:D58)</f>
        <v>-72474</v>
      </c>
      <c r="E59" s="204">
        <f t="shared" si="3"/>
        <v>-51931</v>
      </c>
      <c r="F59" s="204">
        <f t="shared" si="3"/>
        <v>-82295</v>
      </c>
      <c r="G59" s="204">
        <f t="shared" si="3"/>
        <v>-59980</v>
      </c>
      <c r="H59" s="204">
        <f t="shared" si="3"/>
        <v>969173</v>
      </c>
      <c r="I59" s="204">
        <f t="shared" si="3"/>
        <v>-66780</v>
      </c>
      <c r="J59" s="204">
        <f t="shared" si="3"/>
        <v>-65474</v>
      </c>
      <c r="K59" s="204">
        <f t="shared" si="3"/>
        <v>-59997</v>
      </c>
      <c r="L59" s="204">
        <f t="shared" si="3"/>
        <v>-96054</v>
      </c>
      <c r="M59" s="204">
        <f t="shared" si="3"/>
        <v>-428878</v>
      </c>
      <c r="N59" s="204">
        <f t="shared" si="3"/>
        <v>52527</v>
      </c>
    </row>
    <row r="60" spans="1:17" s="159" customFormat="1" x14ac:dyDescent="0.3">
      <c r="A60" s="185"/>
      <c r="B60" s="194"/>
      <c r="C60" s="204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8"/>
      <c r="P60" s="8"/>
      <c r="Q60" s="8"/>
    </row>
    <row r="61" spans="1:17" s="160" customFormat="1" x14ac:dyDescent="0.3">
      <c r="A61" s="205" t="s">
        <v>346</v>
      </c>
      <c r="B61" s="206" t="s">
        <v>166</v>
      </c>
      <c r="C61" s="204">
        <f>SUM(C35,C46,C59)</f>
        <v>-6464</v>
      </c>
      <c r="D61" s="155">
        <f t="shared" ref="D61:N61" si="4">SUM(D35,D46,D59)</f>
        <v>4568</v>
      </c>
      <c r="E61" s="155">
        <f t="shared" si="4"/>
        <v>64333</v>
      </c>
      <c r="F61" s="155">
        <f t="shared" si="4"/>
        <v>3193</v>
      </c>
      <c r="G61" s="155">
        <f t="shared" si="4"/>
        <v>-29141.062000000005</v>
      </c>
      <c r="H61" s="155">
        <f t="shared" si="4"/>
        <v>1070926.0619999999</v>
      </c>
      <c r="I61" s="155">
        <f t="shared" si="4"/>
        <v>-6882</v>
      </c>
      <c r="J61" s="155">
        <f t="shared" si="4"/>
        <v>50454</v>
      </c>
      <c r="K61" s="155">
        <f t="shared" si="4"/>
        <v>-172790</v>
      </c>
      <c r="L61" s="155">
        <f t="shared" si="4"/>
        <v>-101438.57174375007</v>
      </c>
      <c r="M61" s="155">
        <f t="shared" si="4"/>
        <v>-264127.42825624993</v>
      </c>
      <c r="N61" s="155">
        <f t="shared" si="4"/>
        <v>11837.884729999991</v>
      </c>
    </row>
    <row r="62" spans="1:17" s="159" customFormat="1" x14ac:dyDescent="0.3">
      <c r="A62" s="179"/>
      <c r="B62" s="187"/>
      <c r="C62" s="204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76"/>
      <c r="P62" s="176"/>
      <c r="Q62" s="176"/>
    </row>
    <row r="63" spans="1:17" s="160" customFormat="1" x14ac:dyDescent="0.3">
      <c r="A63" s="185" t="s">
        <v>347</v>
      </c>
      <c r="B63" s="194" t="s">
        <v>167</v>
      </c>
      <c r="C63" s="204">
        <v>387169</v>
      </c>
      <c r="D63" s="155">
        <f>C64</f>
        <v>380705</v>
      </c>
      <c r="E63" s="155">
        <f t="shared" ref="E63:N63" si="5">D64</f>
        <v>385273</v>
      </c>
      <c r="F63" s="155">
        <f t="shared" si="5"/>
        <v>449606</v>
      </c>
      <c r="G63" s="155">
        <f t="shared" si="5"/>
        <v>452799</v>
      </c>
      <c r="H63" s="155">
        <f t="shared" si="5"/>
        <v>423657.93799999997</v>
      </c>
      <c r="I63" s="155">
        <f t="shared" si="5"/>
        <v>1494584</v>
      </c>
      <c r="J63" s="155">
        <f t="shared" si="5"/>
        <v>1487702</v>
      </c>
      <c r="K63" s="155">
        <f t="shared" si="5"/>
        <v>1538156</v>
      </c>
      <c r="L63" s="155">
        <f t="shared" si="5"/>
        <v>1365366</v>
      </c>
      <c r="M63" s="155">
        <f t="shared" si="5"/>
        <v>1263927.42825625</v>
      </c>
      <c r="N63" s="155">
        <f t="shared" si="5"/>
        <v>999800</v>
      </c>
    </row>
    <row r="64" spans="1:17" s="160" customFormat="1" x14ac:dyDescent="0.3">
      <c r="A64" s="185" t="s">
        <v>348</v>
      </c>
      <c r="B64" s="194" t="s">
        <v>168</v>
      </c>
      <c r="C64" s="204">
        <f>C63+C61</f>
        <v>380705</v>
      </c>
      <c r="D64" s="204">
        <f>D63+D61</f>
        <v>385273</v>
      </c>
      <c r="E64" s="155">
        <f t="shared" ref="E64:N64" si="6">E63+E61</f>
        <v>449606</v>
      </c>
      <c r="F64" s="155">
        <f t="shared" si="6"/>
        <v>452799</v>
      </c>
      <c r="G64" s="155">
        <f t="shared" si="6"/>
        <v>423657.93799999997</v>
      </c>
      <c r="H64" s="155">
        <f t="shared" si="6"/>
        <v>1494584</v>
      </c>
      <c r="I64" s="155">
        <f t="shared" si="6"/>
        <v>1487702</v>
      </c>
      <c r="J64" s="155">
        <f t="shared" si="6"/>
        <v>1538156</v>
      </c>
      <c r="K64" s="155">
        <f t="shared" si="6"/>
        <v>1365366</v>
      </c>
      <c r="L64" s="155">
        <f t="shared" si="6"/>
        <v>1263927.42825625</v>
      </c>
      <c r="M64" s="155">
        <f t="shared" si="6"/>
        <v>999800</v>
      </c>
      <c r="N64" s="155">
        <f t="shared" si="6"/>
        <v>1011637.88473</v>
      </c>
    </row>
    <row r="65" spans="1:16" s="159" customFormat="1" x14ac:dyDescent="0.3">
      <c r="A65" s="200"/>
      <c r="B65" s="200"/>
      <c r="C65" s="201"/>
      <c r="D65" s="201"/>
      <c r="E65" s="201"/>
    </row>
    <row r="66" spans="1:16" s="159" customFormat="1" x14ac:dyDescent="0.3">
      <c r="B66" s="202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spans="1:16" s="159" customFormat="1" x14ac:dyDescent="0.3">
      <c r="B67" s="202"/>
    </row>
    <row r="68" spans="1:16" s="159" customFormat="1" x14ac:dyDescent="0.3">
      <c r="B68" s="202"/>
      <c r="C68" s="152"/>
      <c r="D68" s="152"/>
      <c r="E68" s="152"/>
    </row>
    <row r="69" spans="1:16" s="159" customFormat="1" x14ac:dyDescent="0.3">
      <c r="B69" s="202"/>
      <c r="C69" s="152"/>
      <c r="D69" s="152"/>
      <c r="E69" s="152"/>
    </row>
    <row r="70" spans="1:16" s="159" customFormat="1" x14ac:dyDescent="0.3">
      <c r="B70" s="202"/>
      <c r="C70" s="152"/>
      <c r="D70" s="152"/>
      <c r="E70" s="152"/>
    </row>
    <row r="71" spans="1:16" s="159" customFormat="1" x14ac:dyDescent="0.3">
      <c r="B71" s="202"/>
      <c r="C71" s="152"/>
      <c r="D71" s="152"/>
      <c r="E71" s="15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Disclaimer</vt:lpstr>
      <vt:lpstr>IS - 2015 to 2018</vt:lpstr>
      <vt:lpstr>INCOME STATEMENT</vt:lpstr>
      <vt:lpstr>BALANCE</vt:lpstr>
      <vt:lpstr>CASH FLOW</vt:lpstr>
    </vt:vector>
  </TitlesOfParts>
  <Company>TOTVS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FRANCESCHI GONCALVES</dc:creator>
  <cp:lastModifiedBy>Eduardo Ferreira</cp:lastModifiedBy>
  <dcterms:created xsi:type="dcterms:W3CDTF">2019-02-13T12:55:01Z</dcterms:created>
  <dcterms:modified xsi:type="dcterms:W3CDTF">2021-03-03T16:43:57Z</dcterms:modified>
</cp:coreProperties>
</file>