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nreeducacional.sharepoint.com/sites/DiretoriaSustentabilidadeAfya/Arquivos/Relatório Anual de Sustentabilidade/RAS 2025/Pasta compartilhada_Approach/Databook/"/>
    </mc:Choice>
  </mc:AlternateContent>
  <xr:revisionPtr revIDLastSave="11" documentId="8_{3C418F86-BC25-410A-861E-85C80D3A9F8B}" xr6:coauthVersionLast="47" xr6:coauthVersionMax="47" xr10:uidLastSave="{B2B9735A-1C77-44E3-A16B-2547A93CB4AC}"/>
  <bookViews>
    <workbookView xWindow="28680" yWindow="-120" windowWidth="29040" windowHeight="15720" tabRatio="763" xr2:uid="{7512C36A-FF56-40F5-A390-52F13B814FF0}"/>
  </bookViews>
  <sheets>
    <sheet name="Foreword" sheetId="1" r:id="rId1"/>
    <sheet name="GRI Content Index " sheetId="2" r:id="rId2"/>
    <sheet name="General Disclosures" sheetId="4" r:id="rId3"/>
    <sheet name="Material topics" sheetId="13" r:id="rId4"/>
    <sheet name="Environmental" sheetId="7" r:id="rId5"/>
    <sheet name="Social" sheetId="9" r:id="rId6"/>
    <sheet name="Economic" sheetId="5" r:id="rId7"/>
    <sheet name="SASB Content Index" sheetId="1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4" l="1"/>
  <c r="L43" i="4"/>
  <c r="H61" i="4"/>
  <c r="F61" i="4"/>
  <c r="J150" i="9" l="1"/>
  <c r="I150" i="9"/>
  <c r="G150" i="9"/>
  <c r="F150" i="9"/>
  <c r="L44" i="4" l="1"/>
  <c r="D176" i="9"/>
  <c r="C176" i="9"/>
  <c r="E238" i="9"/>
  <c r="H80" i="4"/>
  <c r="G80" i="4"/>
  <c r="F80" i="4"/>
  <c r="D80" i="4"/>
  <c r="I76" i="4"/>
  <c r="I57" i="4"/>
  <c r="I56" i="4"/>
  <c r="K45" i="4"/>
  <c r="J45" i="4"/>
  <c r="E45" i="4"/>
  <c r="D45" i="4"/>
  <c r="L41" i="4"/>
  <c r="L40" i="4"/>
  <c r="L39" i="4"/>
  <c r="F39" i="4"/>
  <c r="L45" i="4" l="1"/>
  <c r="I80" i="4"/>
  <c r="F57" i="9" l="1"/>
  <c r="D57" i="9"/>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<sst xmlns="http://schemas.openxmlformats.org/spreadsheetml/2006/main" count="1897" uniqueCount="1175">
  <si>
    <t xml:space="preserve">Foreword </t>
  </si>
  <si>
    <t xml:space="preserve">GRI Content Index </t>
  </si>
  <si>
    <t>General Disclosures</t>
  </si>
  <si>
    <t>Material topics</t>
  </si>
  <si>
    <t>Environmental</t>
  </si>
  <si>
    <t xml:space="preserve">Social </t>
  </si>
  <si>
    <t>Economic</t>
  </si>
  <si>
    <t>SASB Content Index</t>
  </si>
  <si>
    <t>►</t>
  </si>
  <si>
    <t>2025 ESG Databook</t>
  </si>
  <si>
    <t>Foreword</t>
  </si>
  <si>
    <t xml:space="preserve">GRI Content Index  </t>
  </si>
  <si>
    <t>◄</t>
  </si>
  <si>
    <t xml:space="preserve">                                                                                                                                                                                                                                                                                                                                                                                    </t>
  </si>
  <si>
    <t>GRI Content Index</t>
  </si>
  <si>
    <t>Statement of use</t>
  </si>
  <si>
    <t>Afya Participações S.A. has reported in accordance with the GRI Standards for the period from January 1 to December 31, 2025.</t>
  </si>
  <si>
    <t>GRI 1 used</t>
  </si>
  <si>
    <t>GRI 1: Foundation 2021</t>
  </si>
  <si>
    <t>Applicable GRI Sector Standard(s)</t>
  </si>
  <si>
    <t>Not applicable</t>
  </si>
  <si>
    <t>GRI standard</t>
  </si>
  <si>
    <t>Disclosure</t>
  </si>
  <si>
    <t>Location</t>
  </si>
  <si>
    <t>Omission</t>
  </si>
  <si>
    <t>SDG</t>
  </si>
  <si>
    <t xml:space="preserve"> Global Compact</t>
  </si>
  <si>
    <t xml:space="preserve">Requirement(s) omitted </t>
  </si>
  <si>
    <t>Reason</t>
  </si>
  <si>
    <t>Explanation</t>
  </si>
  <si>
    <t>GRI 2: General Disclosures 2021</t>
  </si>
  <si>
    <t>The organization and its reporting practices</t>
  </si>
  <si>
    <t xml:space="preserve">2-1 Organizational details </t>
  </si>
  <si>
    <t>2-2 Entities included in the organization’s sustainability reporting</t>
  </si>
  <si>
    <t>2-3 Reporting period, frequency and contact point</t>
  </si>
  <si>
    <t>2-4 Restatements of information</t>
  </si>
  <si>
    <t>2-5 External assurance</t>
  </si>
  <si>
    <t>Activities and workers</t>
  </si>
  <si>
    <t>2-6 Activities, value chain and other business relationships</t>
  </si>
  <si>
    <t>2-7 Employees</t>
  </si>
  <si>
    <t>2-8 Workers who are not employees</t>
  </si>
  <si>
    <t>8, 10</t>
  </si>
  <si>
    <t>Governance</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</si>
  <si>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</si>
  <si>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</si>
  <si>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</si>
  <si>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</si>
  <si>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</si>
  <si>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5, 16</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</si>
  <si>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</si>
  <si>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</si>
  <si>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</si>
  <si>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</si>
  <si>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</si>
  <si>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</si>
  <si>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</si>
  <si>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</si>
  <si>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Total omission</t>
  </si>
  <si>
    <t>Confidentiality constraints</t>
  </si>
  <si>
    <t>All Afya compensation information is treated as confidential and is therefore subject to restricted disclosure.</t>
  </si>
  <si>
    <t>Strategy, policies and practices</t>
  </si>
  <si>
    <t>2-22 Statement on sustainable development strategy</t>
  </si>
  <si>
    <t>2-23 Policy commitments</t>
  </si>
  <si>
    <t>1, 2, 10</t>
  </si>
  <si>
    <t>2-24 Embedding policy commitments</t>
  </si>
  <si>
    <t>2-25 Processes to remediate negative impacts</t>
  </si>
  <si>
    <t>2-26 Mechanisms for seeking advice and raising concerns</t>
  </si>
  <si>
    <t>2-27 Compliance with laws and regulations</t>
  </si>
  <si>
    <t>2-28 Membership associations</t>
  </si>
  <si>
    <t>Stakeholder engagement</t>
  </si>
  <si>
    <t>2-29 Approach to stakeholder engagement</t>
  </si>
  <si>
    <t>2-30 Collective bargaining agreements</t>
  </si>
  <si>
    <t xml:space="preserve">GRI 3: Material Topics 2021 </t>
  </si>
  <si>
    <t>3-1 Process to determine material topics</t>
  </si>
  <si>
    <t>3-2 List of material topics</t>
  </si>
  <si>
    <t>Cybersecurity, privacy and data protection</t>
  </si>
  <si>
    <t>3-3 Management of material topics</t>
  </si>
  <si>
    <t>GRI 418: Customer Privacy 2016</t>
  </si>
  <si>
    <t>418-1 Substantiated complaints concerning breaches of customer privacy and losses of customer data</t>
  </si>
  <si>
    <t>Social</t>
  </si>
  <si>
    <t>Excellence in medical training</t>
  </si>
  <si>
    <t>Strengthening community health</t>
  </si>
  <si>
    <t>GRI 203: Indirect Economic Impacts 2016</t>
  </si>
  <si>
    <t>203-1 Infrastructure investments and services supported</t>
  </si>
  <si>
    <t>5, 9, 11</t>
  </si>
  <si>
    <t>203-2 Significant indirect economic impacts</t>
  </si>
  <si>
    <t>3, 8, 10</t>
  </si>
  <si>
    <t>GRI 413: Local Communities 2016</t>
  </si>
  <si>
    <t>413-1 Operations with local community engagement, impact assessments, and development programs</t>
  </si>
  <si>
    <t>413-2 Operations with significant actual and potential negative impacts on local communities</t>
  </si>
  <si>
    <t>Environmental and climate stewardship</t>
  </si>
  <si>
    <t>7, 8</t>
  </si>
  <si>
    <t>GRI 201: Economic Performance 2016</t>
  </si>
  <si>
    <t>201-2 Financial implications and other risks and opportunities due to climate change</t>
  </si>
  <si>
    <t>GRI 302: Energy 2016</t>
  </si>
  <si>
    <t>302-1 Energy consumption within the organization</t>
  </si>
  <si>
    <t>7, 8, 12, 13</t>
  </si>
  <si>
    <t>302-2 Energy consumption outside of the organization</t>
  </si>
  <si>
    <t>302-3 Energy intensity</t>
  </si>
  <si>
    <t>302-4 Reduction of energy consumption</t>
  </si>
  <si>
    <t>GRI 303: Water and Effluents 2018</t>
  </si>
  <si>
    <t>303-1 Interactions with water as a shared resource</t>
  </si>
  <si>
    <t>6, 12</t>
  </si>
  <si>
    <t>303-2 Management of water discharge-related impacts</t>
  </si>
  <si>
    <t xml:space="preserve">303-3 Water withdrawal </t>
  </si>
  <si>
    <t>303-4 Water discharge</t>
  </si>
  <si>
    <t>303-5 Water consumption</t>
  </si>
  <si>
    <t>GRI 305: Emissions 2016</t>
  </si>
  <si>
    <t>305-1 Direct (Scope 1) GHG emissions</t>
  </si>
  <si>
    <t>305-2 Energy indirect (Scope 2) GHG emissions</t>
  </si>
  <si>
    <t>305-3 Other indirect (Scope 3) GHG emissions</t>
  </si>
  <si>
    <t>305-4 GHG emissions intensity</t>
  </si>
  <si>
    <t>305-5 Reduction of GHG emissions</t>
  </si>
  <si>
    <t>GRI 306: Waste 2020</t>
  </si>
  <si>
    <t>306-1 Waste generation and significant waste-related impacts</t>
  </si>
  <si>
    <t>3, 6, 11, 12</t>
  </si>
  <si>
    <t>306-2 Management of significant waste-related impacts</t>
  </si>
  <si>
    <t>3, 6, 8, 11, 12</t>
  </si>
  <si>
    <t>306-3 Waste generated</t>
  </si>
  <si>
    <t>3, 6, 11, 12, 15</t>
  </si>
  <si>
    <t>306-4 Waste diverted from disposal</t>
  </si>
  <si>
    <t>3, 11, 12</t>
  </si>
  <si>
    <t>306-5 Waste directed to disposal</t>
  </si>
  <si>
    <t>Holistic health for physicians and students</t>
  </si>
  <si>
    <t>GRI 3: Material Topics 2021</t>
  </si>
  <si>
    <t>Access to higher education</t>
  </si>
  <si>
    <t>Innovation, digitalization, and technology</t>
  </si>
  <si>
    <t>Diversity, equity, and inclusion</t>
  </si>
  <si>
    <t>GRI 405: Diversity and Equal Opportunity 2016</t>
  </si>
  <si>
    <t>405-1 Diversity of governance bodies and employees</t>
  </si>
  <si>
    <t>5, 8, 10</t>
  </si>
  <si>
    <t>405-2 Ratio of basic salary and remuneration of women to men</t>
  </si>
  <si>
    <t>GRI 406: Non-discrimination 2016</t>
  </si>
  <si>
    <t>406-1 Incidents of discrimination and corrective actions taken</t>
  </si>
  <si>
    <t>5, 8, 16</t>
  </si>
  <si>
    <t>Enhanced customer experience</t>
  </si>
  <si>
    <t>GRI 417: Marketing and Labeling 2016</t>
  </si>
  <si>
    <t>417-2 Incidents of non-compliance concerning product and service information and labeling</t>
  </si>
  <si>
    <t>417-3 Incidents of non-compliance concerning marketing communications</t>
  </si>
  <si>
    <t xml:space="preserve">Ethics, transparency and compliance </t>
  </si>
  <si>
    <t>GRI 205: Anti-corruption 2016</t>
  </si>
  <si>
    <t xml:space="preserve">205-1 Operations assessed for risks related to corruption </t>
  </si>
  <si>
    <t>205-2 Communication and training about anti-corruption policies and procedures</t>
  </si>
  <si>
    <t>205-3 Confirmed incidents of corruption and actions taken</t>
  </si>
  <si>
    <t>GRI 407: Freedom of Association and Collective Bargaining 2016</t>
  </si>
  <si>
    <t>407-1 Operations and suppliers in which the right to freedom of association and collective bargaining may be at risk</t>
  </si>
  <si>
    <t>Regulatory developments</t>
  </si>
  <si>
    <t>Human capital management</t>
  </si>
  <si>
    <t>GRI 401: Employment 2016</t>
  </si>
  <si>
    <t>401-1 New employee hires and employee turnover</t>
  </si>
  <si>
    <t>401-2 Benefits provided to full-time employees that are not provided to temporary or part-time employees</t>
  </si>
  <si>
    <t>401-3 Parental leave</t>
  </si>
  <si>
    <t>GRI 404: Training and Education 2016</t>
  </si>
  <si>
    <t>404-1 Average hours of training per year per employee</t>
  </si>
  <si>
    <t>404-2 Programs for upgrading employee skills and transition assistance programs</t>
  </si>
  <si>
    <t>404-3 Percentage of employees receiving regular performance and career development reviews</t>
  </si>
  <si>
    <t>GRI 403: Occupational Health and Safety 2018</t>
  </si>
  <si>
    <t>403-1 Occupational health and safety management system</t>
  </si>
  <si>
    <t>3, 8</t>
  </si>
  <si>
    <t>403-2 Hazard identification, risk assessment, and incident investigation</t>
  </si>
  <si>
    <t>403-3 Occupational health services</t>
  </si>
  <si>
    <t>403-5 Worker training on occupational health and safety</t>
  </si>
  <si>
    <t>403-6 Promotion of worker health</t>
  </si>
  <si>
    <t>403-8 Workers covered by an occupational health and safety management system</t>
  </si>
  <si>
    <t>403-9 Work-related injuries</t>
  </si>
  <si>
    <t>403-10 Work-related ill health</t>
  </si>
  <si>
    <t>Non-material disclosures, but relevant to the company</t>
  </si>
  <si>
    <t>GRI 202: Market Presence 2016</t>
  </si>
  <si>
    <t>202-2 Proportion of senior management hired from the local community</t>
  </si>
  <si>
    <t xml:space="preserve">General Disclosures </t>
  </si>
  <si>
    <r>
      <rPr>
        <b/>
        <sz val="15"/>
        <color rgb="FFFFFFFF"/>
        <rFont val="Arial"/>
        <family val="2"/>
      </rPr>
      <t>GRI 2-1</t>
    </r>
    <r>
      <rPr>
        <sz val="15"/>
        <color rgb="FFFFFFFF"/>
        <rFont val="Arial"/>
        <family val="2"/>
      </rPr>
      <t xml:space="preserve"> Organizational details </t>
    </r>
  </si>
  <si>
    <t>Afya Participações is a privately held corporation headquartered in Belo Horizonte, Minas Gerais, with operations across multiple states in Brazil.</t>
  </si>
  <si>
    <r>
      <rPr>
        <b/>
        <sz val="15"/>
        <color rgb="FFFFFFFF"/>
        <rFont val="Arial"/>
        <family val="2"/>
      </rPr>
      <t>GRI 2-2</t>
    </r>
    <r>
      <rPr>
        <sz val="15"/>
        <color rgb="FFFFFFFF"/>
        <rFont val="Arial"/>
        <family val="2"/>
      </rPr>
      <t xml:space="preserve"> Entities included in the organization’s sustainability reporting</t>
    </r>
  </si>
  <si>
    <t>The report covers Afya’s three business verticals — Undergraduate Education, Continuing Medical Education, and Medical Practice Solutions — all of which are operated under Afya Participações S.A. Environmental indicators do not include Afya Papers operations, as these activities are conducted remotely (in Recife), nor the Edmeds units in São Luís, Cuiabá, and Campo Grande, as they do not operate in owned facilities, with theoretical classes held in rented classrooms and practical training conducted in partner clinics.
The Financial Statements are consolidated under Afya Limited.
For more information, visit www.ir.afya.com.br under Financials &gt; Quarterly Earnings.
Each indicator follows its own consolidation methodology, as described throughout the report.
Financial indicators are prepared in accordance with the criteria adopted in the Financial Statements, and additional details are available in the company’s public filings. Environmental and social indicators are reported directly by each Higher Education Institution (HEI) and Continuing Medical Education unit and consolidated by the Sustainability Department.</t>
  </si>
  <si>
    <r>
      <rPr>
        <b/>
        <sz val="15"/>
        <color theme="0"/>
        <rFont val="Arial"/>
        <family val="2"/>
      </rPr>
      <t>GRI 2-3</t>
    </r>
    <r>
      <rPr>
        <sz val="15"/>
        <color theme="0"/>
        <rFont val="Arial"/>
        <family val="2"/>
      </rPr>
      <t xml:space="preserve"> Reporting period, frequency and contact point</t>
    </r>
  </si>
  <si>
    <r>
      <rPr>
        <b/>
        <sz val="15"/>
        <color theme="0"/>
        <rFont val="Arial"/>
        <family val="2"/>
      </rPr>
      <t>GRI 2-4</t>
    </r>
    <r>
      <rPr>
        <sz val="15"/>
        <color theme="0"/>
        <rFont val="Arial"/>
        <family val="2"/>
      </rPr>
      <t xml:space="preserve"> Restatements of information</t>
    </r>
  </si>
  <si>
    <t>No information disclosed in the 2024 Integrated Report, including GRI-related indicators, was restated.</t>
  </si>
  <si>
    <r>
      <rPr>
        <b/>
        <sz val="15"/>
        <color rgb="FFFFFFFF"/>
        <rFont val="Arial"/>
        <family val="2"/>
      </rPr>
      <t>GRI 2-5</t>
    </r>
    <r>
      <rPr>
        <sz val="15"/>
        <color rgb="FFFFFFFF"/>
        <rFont val="Arial"/>
        <family val="2"/>
      </rPr>
      <t xml:space="preserve"> External assurance</t>
    </r>
  </si>
  <si>
    <t xml:space="preserve">The practice of externally assuring the Integrated Report and its ESG Databook is not formalized through a specific policy. Senior management and the Board of Directors are not directly involved in the assurance process. KPMG, engaged to provide assurance for the 2025 Integrated Report and ESG Databook, is one of the Big Four firms specializing in third-party assurance services and has no direct relationship with Afya beyond the provision of these services.
The assurance scope included sample-based verification of GRI and SASB disclosures, as well as adherence to the Integrated Reporting framework. Additional information is available in the assurance report. The assurance report can be found on page 96 of the Integrated Report at: https://institucional.afya.com.br/sustentabilidade/repositorio-esg. </t>
  </si>
  <si>
    <r>
      <rPr>
        <b/>
        <sz val="15"/>
        <color rgb="FFFFFFFF"/>
        <rFont val="Arial"/>
        <family val="2"/>
      </rPr>
      <t>GRI 2-6</t>
    </r>
    <r>
      <rPr>
        <sz val="15"/>
        <color rgb="FFFFFFFF"/>
        <rFont val="Arial"/>
        <family val="2"/>
      </rPr>
      <t xml:space="preserve"> Activities, value chain and other business relationships</t>
    </r>
  </si>
  <si>
    <r>
      <rPr>
        <b/>
        <sz val="13"/>
        <color rgb="FF646564"/>
        <rFont val="Arial"/>
        <family val="2"/>
      </rPr>
      <t xml:space="preserve">i. the organization’s activities, products, services, and markets served: </t>
    </r>
    <r>
      <rPr>
        <sz val="13"/>
        <color rgb="FF646564"/>
        <rFont val="Arial"/>
        <family val="2"/>
      </rPr>
      <t xml:space="preserve">
Afya operates in the education, healthcare, and technology sectors.</t>
    </r>
  </si>
  <si>
    <t>Activities</t>
  </si>
  <si>
    <t xml:space="preserve">Products and services </t>
  </si>
  <si>
    <t xml:space="preserve">Markets served </t>
  </si>
  <si>
    <t>Undergraduate Education</t>
  </si>
  <si>
    <r>
      <t xml:space="preserve">37* Higher Education Institutions, including 32 offering medical degree programs.
</t>
    </r>
    <r>
      <rPr>
        <sz val="8"/>
        <color theme="1" tint="0.34998626667073579"/>
        <rFont val="Arial"/>
        <family val="2"/>
      </rPr>
      <t>* The total does not include the Cametá campus, which will not commence operations following the authorization of new medical school seats in Abaetetuba.</t>
    </r>
  </si>
  <si>
    <t>Pará
Pernambuco
Minas Gerais
Bahia
Amazonas
Tocantins
Paraíba
Maranhão
Piauí
Acre
Rondônia
Paraná
Rio de Janeiro
Alagoas</t>
  </si>
  <si>
    <t>Continuing Medical Education</t>
  </si>
  <si>
    <t>25 campuses and digital solutions, including Afya Papers and Portal Afya</t>
  </si>
  <si>
    <t>Belém
Belo Horizonte
Brasília
Campo Grande
Cuiabá
Curitiba
Fortaleza
Goiânia
Itaperuna
João Pessoa
Maceió
Manaus
Montes Claros
Palmas
Porto Alegre
Porto Velho
Recife
Ribeirão Preto
Rio de Janeiro
Salvador
São Luís
São Paulo
Teresina
Vitória
Vitória da Conquista</t>
  </si>
  <si>
    <t>Medical Practice Solutions</t>
  </si>
  <si>
    <t>12 healthtech companies providing a diverse portfolio of digital solutions, all acquired following Afya’s IPO in 2019, except for Medcel:
1. Medcel
2. PEBMED/Whitebook
3. Medphone
4. iClinic
5. Medicinae
6. CliqueFarma
7. Medical Harbour
8. Shosp
9. RXPro
10. Além da Medicina
11. CardioPapers
12. Glic</t>
  </si>
  <si>
    <t>National reach</t>
  </si>
  <si>
    <r>
      <rPr>
        <b/>
        <sz val="13"/>
        <color rgb="FF646564"/>
        <rFont val="Arial"/>
        <family val="2"/>
      </rPr>
      <t>ii. the organization’s supply chain:</t>
    </r>
    <r>
      <rPr>
        <sz val="13"/>
        <color rgb="FF646564"/>
        <rFont val="Arial"/>
        <family val="2"/>
      </rPr>
      <t xml:space="preserve">
Within Afya Educacional’s supplier base, the categories with the highest procurement volumes in 2025 are highlighted below. These categories reflect the Company’s strategic priorities to support and expand its operations while creating value responsibly.
The main procurement categories were:
• General Services – Services contracted to support operational and administrative activities, which are essential to business continuity and process efficiency, with attention to quality, compliance, and social and environmental responsibility criteria. 
• Hardware – Procurement of technology equipment aimed at modernizing infrastructure and supporting academic and corporate activities, contributing to digitalization and operational efficiency. 
• Furniture and Custom Furnishings – Investments in furniture to enhance educational and corporate environments, promoting comfort, ergonomics, and well-being for students and employees. 
• Software – Procurement of technology solutions that support digital transformation, information security, and the continuous improvement of academic and administrative processes. 
• Construction Materials – Purchases related to construction, renovation, and maintenance projects, supporting the expansion and preservation of physical infrastructure, with a focus on safety, durability, and efficiency. 
• Medical and Healthcare Supplies – Procurement essential to supporting practical training and healthcare activities, ensuring quality standards, safety, and compliance with regulatory requirements. 
• Equipment – Acquisition of operational and specialized equipment required for the effective functioning of campuses and laboratories, supporting academic and healthcare excellence. 
In addition to these categories, significant procurement activities were also carried out in the following areas:
Facilities services, events, partnership agreements, training and professional development, educational and medical services, catering services, maintenance services, office supplies, promotional items, equipment, cleaning services, and leasing arrangements.
</t>
    </r>
    <r>
      <rPr>
        <b/>
        <sz val="13"/>
        <color rgb="FF646564"/>
        <rFont val="Arial"/>
        <family val="2"/>
      </rPr>
      <t>iii. the entities downstream from the organization and their activities:</t>
    </r>
    <r>
      <rPr>
        <sz val="13"/>
        <color rgb="FF646564"/>
        <rFont val="Arial"/>
        <family val="2"/>
      </rPr>
      <t xml:space="preserve">
Afya delivers its products and services directly to customers through its Higher Education Institutions (HEIs), Continuing Medical Education units, and Medical Practice Solutions business.
</t>
    </r>
    <r>
      <rPr>
        <b/>
        <sz val="13"/>
        <color rgb="FF646564"/>
        <rFont val="Arial"/>
        <family val="2"/>
      </rPr>
      <t>Other relevant business relationships</t>
    </r>
    <r>
      <rPr>
        <sz val="13"/>
        <color rgb="FF646564"/>
        <rFont val="Arial"/>
        <family val="2"/>
      </rPr>
      <t xml:space="preserve">
In 2025, Afya launched the Afya Institute, dedicated to advancing research and technology aimed at addressing Non-Communicable Chronic Diseases (NCDs).
The Company’s corporate strategy also includes activities in Corporate Venture Capital (CVC) and investments in startups, including Caveo, Lean Saúde, Marisa.Care, and Wellbe.
</t>
    </r>
    <r>
      <rPr>
        <b/>
        <sz val="13"/>
        <color rgb="FF646564"/>
        <rFont val="Arial"/>
        <family val="2"/>
      </rPr>
      <t>Significant changes in 2025</t>
    </r>
    <r>
      <rPr>
        <sz val="13"/>
        <color rgb="FF646564"/>
        <rFont val="Arial"/>
        <family val="2"/>
      </rPr>
      <t xml:space="preserve">
Following the acquisition of Afya Contagem in December 2024, operations officially commenced in 2025.</t>
    </r>
  </si>
  <si>
    <r>
      <rPr>
        <b/>
        <sz val="15"/>
        <color theme="0"/>
        <rFont val="Arial"/>
        <family val="2"/>
      </rPr>
      <t>GRI 2-7</t>
    </r>
    <r>
      <rPr>
        <sz val="15"/>
        <color theme="0"/>
        <rFont val="Arial"/>
        <family val="2"/>
      </rPr>
      <t xml:space="preserve"> Employees</t>
    </r>
  </si>
  <si>
    <t xml:space="preserve">Afya had a total workforce of 9,395 employees, comprising 5,594 women and 3,801 men. The figures reported for this indicator reflect the workforce composition as of December 31, 2025. Variations observed in the data presented in the tables below reflect normal workforce adjustments driven by operational requirements, academic seasonality, and employee movements throughout the reporting period, including hiring, terminations, and position replacements.
</t>
  </si>
  <si>
    <t>GRI 2-7: Number of employees by gender, employment type, and working time</t>
  </si>
  <si>
    <t>Employment type by gender¹</t>
  </si>
  <si>
    <t>Women</t>
  </si>
  <si>
    <t>Men</t>
  </si>
  <si>
    <t>Total</t>
  </si>
  <si>
    <t>Permanent</t>
  </si>
  <si>
    <t>Temporary</t>
  </si>
  <si>
    <t>Non-guaranteed hours</t>
  </si>
  <si>
    <t>Working time by gender</t>
  </si>
  <si>
    <t>Full-time ²</t>
  </si>
  <si>
    <t>Part-time ³</t>
  </si>
  <si>
    <t>Notes:</t>
  </si>
  <si>
    <t>¹ Gender data are based on the information recorded in the Company's systems.</t>
  </si>
  <si>
    <t>² Full-time employees are defined as those contracted for more than 198 hours per month in the case of faculty members and more than 200 hours per month for all other employee categories.</t>
  </si>
  <si>
    <t>³ Part-time employees are those contracted for fewer than 199 hours per month.</t>
  </si>
  <si>
    <t>GRI 2-7: Number of employees by region, employment type, and working time</t>
  </si>
  <si>
    <t>Employment type by region</t>
  </si>
  <si>
    <t>Norte</t>
  </si>
  <si>
    <t>Nordeste</t>
  </si>
  <si>
    <t>Centro-oeste</t>
  </si>
  <si>
    <t xml:space="preserve">Sudeste¹ </t>
  </si>
  <si>
    <t>Sul</t>
  </si>
  <si>
    <t>40</t>
  </si>
  <si>
    <r>
      <t xml:space="preserve">Non-guaranteed hours </t>
    </r>
    <r>
      <rPr>
        <sz val="12"/>
        <color rgb="FF646564"/>
        <rFont val="Aptos Narrow"/>
        <family val="2"/>
      </rPr>
      <t>²</t>
    </r>
  </si>
  <si>
    <t>Working time by region</t>
  </si>
  <si>
    <t>Sudeste</t>
  </si>
  <si>
    <t>Full-time ³</t>
  </si>
  <si>
    <t>Part-time ⁴</t>
  </si>
  <si>
    <t>Historical data: 2024</t>
  </si>
  <si>
    <t>Historical data: 2023</t>
  </si>
  <si>
    <t>¹ Two employees based outside Brazil were reported under the Southeast region, as they are linked to Afya’s São Paulo (SP) branch.</t>
  </si>
  <si>
    <t>² No guaranteed working hours: interns, Board members contracted by Afya, statutory officers, apprentices, and other worker categories.</t>
  </si>
  <si>
    <t xml:space="preserve">³ Full-time employees are defined as those contracted for more than 198 hours per month in the case of faculty members and more than 200 hours per month for all other employee categories. </t>
  </si>
  <si>
    <t>⁴ Part-time employees are those contracted for fewer than 199 hours per month.</t>
  </si>
  <si>
    <r>
      <rPr>
        <b/>
        <sz val="15"/>
        <color theme="0"/>
        <rFont val="Arial"/>
        <family val="2"/>
      </rPr>
      <t>GRI 2-8</t>
    </r>
    <r>
      <rPr>
        <sz val="15"/>
        <color theme="0"/>
        <rFont val="Arial"/>
        <family val="2"/>
      </rPr>
      <t xml:space="preserve"> Workers who are not employees</t>
    </r>
  </si>
  <si>
    <t>The Third-Party Management function became operational in the second half of 2025 and is continuously advancing its monitoring of this workforce. Based on the service categories covered by the function as of December 31, 2025 — namely Cleaning and Maintenance Services, and Security and Reception Services — Afya had 692 workers who were not employees and whose services were provided through contracts with external suppliers. In 2026, Afya expects to expand the scope of monitoring to additional categories of third-party workers, including those engaged in construction activities. Information on third-party workers is collected through supplier registrations maintained directly by vendors in the ServiceNow platform.</t>
  </si>
  <si>
    <r>
      <rPr>
        <b/>
        <sz val="15"/>
        <color rgb="FFFFFFFF"/>
        <rFont val="Arial"/>
        <family val="2"/>
      </rPr>
      <t>GRI 2-9</t>
    </r>
    <r>
      <rPr>
        <sz val="15"/>
        <color rgb="FFFFFFFF"/>
        <rFont val="Arial"/>
        <family val="2"/>
      </rPr>
      <t xml:space="preserve"> Governance structure and composition</t>
    </r>
  </si>
  <si>
    <r>
      <rPr>
        <b/>
        <sz val="15"/>
        <color theme="0"/>
        <rFont val="Arial"/>
        <family val="2"/>
      </rPr>
      <t>GRI 2-10</t>
    </r>
    <r>
      <rPr>
        <sz val="15"/>
        <color theme="0"/>
        <rFont val="Arial"/>
        <family val="2"/>
      </rPr>
      <t xml:space="preserve"> Nomination and selection of the highest governance body</t>
    </r>
  </si>
  <si>
    <t>The appointment process for members of the Board of Directors is governed by the Amended and Restated Articles of Association, which provides that: (i) Bertelsmann has the right, at its sole discretion, to appoint up to seven Directors; (ii) the Esteves Family has the right, at its sole discretion, to appoint up to two Directors; and (iii) Bertelsmann and the Esteves Family may jointly appoint one Director.
The Board of Directors must consist of no fewer than four and no more than fourteen members.
The nomination of candidates proposed by the Board of Directors for election by Ordinary Resolution of the Members at a general meeting may only take place following consultation with the People and ESG Committee. This Committee is also responsible for recommending, for approval by the Board of Directors, candidates for independent Director positions to be submitted for shareholder approval, as well as conducting the corresponding nomination process.
In addition, the People and ESG Committee is responsible for recommending, for approval by the Board of Directors, candidates for independent Director positions at Afya Limited to be submitted for consideration by the shareholders' meeting, as well as overseeing the related nomination process.
Criteria for the nomination and selection of Directors are:
i. Objective criteria:
The People and ESG Committee applies objective criteria when evaluating candidates, including professional experience, background checks, and a strong reputation for integrity. As Independent Directors are elected at the General Meeting of Shareholders, shareholder perspectives are also taken into consideration during the nomination and selection process.
ii. Diversity
Diversity is considered a relevant criterion in the nomination and selection process for members of the highest governance body, alongside technical expertise, professional experience, integrity, and alignment with Afya Limited’s long-term strategy. Afya Limited adopts governance practices that value gender diversity and diversity of professional backgrounds as important contributors to effective decision-making and a broad range of perspectives. The Board of Directors currently consists of two women and seven men, reflecting gender diversity within the Company's governance structure and alignment with market best practices and the expectations of investors and other stakeholders.
Afya complies with the Board diversity disclosure requirements established by the U.S. Securities and Exchange Commission (SEC) and applicable NASDAQ listing standards, including the annual disclosure of Board composition statistics. As of the reporting date, the Company's Board of Directors is composed of two women and seven men.
iii. Independence
• Board of Directors: in addition to the nomination requirements described above, all Directors are expected to possess extensive management experience and prior service on the boards of other organizations. The People and ESG Committee evaluates the qualifications and competencies of all candidates, including those nominated by Bertelsmann and the Esteves Family.
• Audit, Risk and Ethics Committee: must be composed of at least three independent Directors, all of whom must be capable of understanding financial statements. One member must qualify as a financial expert, with recognized expertise in accounting and finance. The Chair of the Committee is elected from among its members and must also serve on the Board of Directors. Committee members are appointed by the Board of Directors, which also has the authority to remove members and determine their compensation and any applicable incentives.
• People and ESG Committee: must consist of at least three voting members appointed by the Board of Directors, preferably from among the Board's own members. Bertelsmann and the Esteves Family each have the right to appoint at least one member. The Board of Directors may also appoint members of the Company's senior management or the management of its subsidiaries, as well as external professionals with recognized expertise and experience in matters related to the Committee’s responsibilities.
iv. Relevant competencies
• Board of Directors: there are no formal requirements regarding specific competencies. However, Directors must meet the nomination and election requirements set forth in the Amended and Restated Memorandum and Articles of Association, which are designed to ensure that all members possess substantial management experience and prior board service. The final assessment of candidates’ qualifications and competencies is conducted by the People and ESG Committee.
• Audit, Risk and Ethics Committee: all members must be able to understand the Company's financial statements, and at least one member must qualify as a financial expert with recognized expertise in accounting and finance.
• People and ESG Committee: members must possess recognized knowledge and experience in matters within the Committee’s scope of responsibility to enable them to effectively perform their duties.</t>
  </si>
  <si>
    <r>
      <rPr>
        <b/>
        <sz val="15"/>
        <color theme="0"/>
        <rFont val="Arial"/>
        <family val="2"/>
      </rPr>
      <t>GRI 2-11</t>
    </r>
    <r>
      <rPr>
        <sz val="15"/>
        <color theme="0"/>
        <rFont val="Arial"/>
        <family val="2"/>
      </rPr>
      <t xml:space="preserve"> Chair of the highest governance body  </t>
    </r>
  </si>
  <si>
    <t>Afya Limited’s highest governance body is the Board of Directors, which is jointly chaired by Nicolau Carvalho Esteves and Kay Krafft. Neither Co-Chair of the Board concurrently holds an executive management position at Afya Limited or Afya Participações S.A.</t>
  </si>
  <si>
    <r>
      <rPr>
        <b/>
        <sz val="15"/>
        <color theme="0"/>
        <rFont val="Arial"/>
        <family val="2"/>
      </rPr>
      <t>GRI 2-12</t>
    </r>
    <r>
      <rPr>
        <sz val="15"/>
        <color theme="0"/>
        <rFont val="Arial"/>
        <family val="2"/>
      </rPr>
      <t xml:space="preserve"> Role of the highest governance body in overseeing the management of impacts</t>
    </r>
  </si>
  <si>
    <r>
      <rPr>
        <b/>
        <sz val="13"/>
        <color rgb="FF646564"/>
        <rFont val="Arial"/>
        <family val="2"/>
      </rPr>
      <t>People and ESG Committee</t>
    </r>
    <r>
      <rPr>
        <sz val="13"/>
        <color rgb="FF646564"/>
        <rFont val="Arial"/>
        <family val="2"/>
      </rPr>
      <t xml:space="preserve">
The People and ESG Committee was established pursuant to Articles 24.6 and 24.7 of Afya Limited’s Amended and Restated Memorandum and Articles of Association, under authority delegated by the Board of Directors in accordance with the Board meeting held on August 13, 2019. Under this delegation of authority, the Board authorized the People and ESG Committee to oversee the following matters: reviewing and recommending the integration of sustainability considerations into the Company’s strategic positioning, including risks, opportunities, and measures related to social and environmental matters that may have a material impact on the business; promoting the strategic sustainability agenda across the organization; reviewing and making recommendations regarding long-term sustainability objectives and evaluating performance against those objectives; periodically reviewing Afya Limited’s sustainability-related strategies, initiatives, and projects; and evaluating and approving: (i) the adoption of, or continued participation in, national and international sustainability-related principles, protocols, agreements, and commitments; (ii) sustainability reports and disclosures; and (iii) institutional communications related to sustainability, while providing recommendations and guidance as appropriate, including with respect to quarterly earnings releases and the Annual Sustainability Report. Pursuant to the authority delegated by the Board of Directors, the Committee is also responsible for monitoring and overseeing Afya Limited’s impacts on people and the environment, as well as promoting and monitoring initiatives related to a competency-based model encompassing culture, leadership, talent attraction, retention and development, employee engagement, and motivation, ensuring alignment with Afya Limited’s long-term strategy and objectives. The Committee is also responsible for proposing People dashboards and strategic KPIs and monitoring their performance; reviewing the results of employee engagement surveys and other studies conducted by the People Management area; and recommending candidates for independent Director positions at Afya Limited for approval by the Board of Directors and subsequent submission to shareholders, while overseeing the related nomination process. The Committee generally meets on a bimonthly basis to review matters related to people management and sustainability, while the Audit, Risk and Ethics Committee generally meets monthly to discuss organizational processes, strategic and material matters relevant to Afya Limited and the broader economic environment, as well as to oversee SOX compliance, Internal Controls, and Financial Reporting, taking into account the related economic, operational, and regulatory impacts.
</t>
    </r>
    <r>
      <rPr>
        <b/>
        <sz val="13"/>
        <color rgb="FF646564"/>
        <rFont val="Arial"/>
        <family val="2"/>
      </rPr>
      <t>Audit, Risk and Ethics Committee</t>
    </r>
    <r>
      <rPr>
        <sz val="13"/>
        <color rgb="FF646564"/>
        <rFont val="Arial"/>
        <family val="2"/>
      </rPr>
      <t xml:space="preserve">
The Audit, Risk and Ethics Committee works closely with the Executive Board in overseeing matters within its scope of responsibility. Its primary role is to support the Board of Directors in: monitoring compliance with the Code of Ethics and Conduct and overseeing the Internal Ethics Committee; monitoring compliance with applicable laws and regulations; overseeing and evaluating the performance of the internal and independent external audit functions to enhance the reliability of information disclosed and strengthen the protection of Afya Limited; overseeing the cybersecurity program; and contributing to the effectiveness and quality of the Board’s decision-making processes. In carrying out its responsibilities, the Audit, Risk and Ethics Committee oversees due diligence processes related to the identification, assessment, and mitigation of material economic and operational impacts. In this context, the Committee may request the Executive Board to conduct benchmarking studies and works in conjunction with specialized legal counsel, consultants, financial advisors, and independent auditors, whose contributions are considered in the assessment of risks, the development of recommendations to the Board of Directors, and the continuous enhancement of Afya Limited’s controls and processes. The Committee meets at least six times per year through regular meetings to provide ongoing oversight of Afya Limited’s activities in coordination with its independent auditors, review Afya Limited’s annual and quarterly financial statements, and monitor other matters within its remit. Through these activities, the Committee supports sound governance practices and contributes to the identification, assessment, and management of the impacts of Afya Limited and its subsidiaries on the economy.
With respect to stakeholder engagement, the People and ESG Committee maintains ongoing interaction with executives, employees, external advisors, and other relevant stakeholders. The Committee may also engage specialized consultants to support due diligence processes and strengthen governance and organizational practices, with a focus on adopting market best practices and advancing the long-term interests of Afya Limited.
The outcomes of stakeholder engagement processes, assessments, and the review of indicators and reports are considered by both the People and ESG Committee and the Audit, Risk and Ethics Committee when formulating recommendations to the Board of Directors, setting priorities, enhancing internal policies, and overseeing the implementation of measures aimed at mitigating adverse impacts and maximizing positive impacts that are material to Afya Limited and its stakeholders.</t>
    </r>
  </si>
  <si>
    <r>
      <t>GRI 2-13</t>
    </r>
    <r>
      <rPr>
        <sz val="15"/>
        <color rgb="FFFFFFFF"/>
        <rFont val="Arial"/>
        <family val="2"/>
      </rPr>
      <t xml:space="preserve"> Delegation of responsibility for managing impacts</t>
    </r>
  </si>
  <si>
    <r>
      <t xml:space="preserve">The Board of Directors has appointed Stella Brant, Vice President of Marketing and Sustainability, as the executive responsible for impact management.
The Sustainability Department, which reports to the Vice President of Marketing and Sustainability, is responsible for managing sustainability-related matters, including impacts, risks, and opportunities.
The Sustainability Department meets regularly with the Vice President of Marketing and Sustainability to report on the progress of its activities and projects. The department also participates periodically in meetings of the People and ESG Committee. The People and ESG Committee supports the Board of Directors in the discharge of its responsibilities, together with the Audit, Risk and Ethics Committee. Both committees are responsible for gathering and reviewing information, data, and metrics related to specific topics, as well as monitoring concerns identified through scenario assessments and the execution of business strategies by operational areas. When appropriate, matters identified through these processes are escalated to the Board of Directors for review and consideration.
• Audit, Risk and Ethics Committee: responsible for ensuring the integrity and effectiveness of internal controls, this Committee is an independent body that oversees the Company's risk management and compliance processes. The Committee is also responsible for monitoring the preparation of the Company's financial statements. It oversees and coordinates the activities of the internal and external audit functions, particularly with respect to accounting matters, internal financial controls, and broader compliance processes, including the prevention and mitigation of conflicts of interest and other risks to the Company. The Committee is composed of four independent Directors, including three men and one woman.
• People and ESG Committee: it is responsible for supporting the Board of Directors in the development of strategies related to environmental, social, and governance matters, as well as human capital management matters, including reviewing and establishing compensation policies and parameters, employee benefits, and engaging external advisors when appropriate. As a decision-making body, the Committee provides information and updates to the Board on matters related to sustainable development, both from a business perspective and in terms of Afya’s contribution to the well-being and development of the communities in which it operates. The Committee is also responsible for monitoring and evaluating the performance of the Executive Board on an annual basis. The Committee is composed of five members, including three Directors, one independent Director, and one external member who is a physician. The Committee generally meets on a bimonthly basis.
Additional information is available on Afya’s Investor Relations website: https://ir.afya.com.br/corporate-governance/governance-structure-documents/.
</t>
    </r>
    <r>
      <rPr>
        <sz val="12"/>
        <color rgb="FF646564"/>
        <rFont val="Arial"/>
        <family val="2"/>
      </rPr>
      <t>Note: In 2025, the Marketing Vice Presidency was dissolved, and its teams were redistributed across the Company's business units. The Sustainability Department was specifically reassigned to the Medical and Institutional Relations Vice Presidency.</t>
    </r>
  </si>
  <si>
    <r>
      <t xml:space="preserve">GRI 2-14 </t>
    </r>
    <r>
      <rPr>
        <sz val="15"/>
        <color rgb="FFFFFFFF"/>
        <rFont val="Arial"/>
        <family val="2"/>
      </rPr>
      <t>Role of the highest governance body in sustainability reporting</t>
    </r>
  </si>
  <si>
    <t>Since the publication of Afya's first Annual Report in 2020, the Board of Directors has been responsible for reviewing and approving the information disclosed. In 2024, Afya developed a new materiality assessment that incorporated financial materiality in addition to impact materiality, resulting in a double materiality approach. This reflects a market best practice and is aligned with emerging reporting frameworks and regulations, such as the European Union’s Corporate Sustainability Reporting Directive (CSRD) and the IFRS Sustainability Disclosure Standards, including IFRS S1. The double materiality assessment was reviewed and approved by the Executive Board and representatives of the Board of Directors. With respect to the Report, its content is reviewed and validated by members of the People and ESG Committee and the Board of Directors, while members of the Executive Board validate content related to their respective areas of responsibility. The Report is submitted for review and approval via email.</t>
  </si>
  <si>
    <r>
      <t xml:space="preserve">GRI 2-15 </t>
    </r>
    <r>
      <rPr>
        <sz val="15"/>
        <color rgb="FFFFFFFF"/>
        <rFont val="Arial"/>
        <family val="2"/>
      </rPr>
      <t xml:space="preserve">Conflicts of interest </t>
    </r>
  </si>
  <si>
    <t>The Related-Party Transactions and Conflicts of Interest Policy establishes guidelines applicable to all business transactions conducted by Afya Limited and its subsidiaries involving related parties, as well as other situations that may give rise to potential conflicts of interest. The Policy aims to prevent, identify, and mitigate such situations, ensuring that all decisions are made in the best interests of Afya Limited and in accordance with the principles of transparency and good corporate governance, as set forth in Afya Limited’s Articles of Association and applicable Brazilian and U.S. laws and regulations.
The Compliance Department of Afya Participações S.A. is responsible for implementing and monitoring the Related-Party Transactions and Conflicts of Interest Policy. The Department operates independently and in cooperation with Afya Limited and all of its subsidiaries to ensure the effective application and enforcement of the Policy.
Each executive of Afya Limited or its subsidiaries is required to disclose to the Compliance Department, at least annually, any related parties associated with them by completing and submitting a Related-Party Questionnaire. In addition, all employees of Afya Limited and its subsidiaries are required to complete and submit a Conflict of Interest Questionnaire to the Compliance Department whenever they identify a situation that may give rise to a potential conflict of interest involving Afya Limited.
The Compliance Department is responsible for reviewing the Related-Party Questionnaires submitted by management and requesting updates on an annual basis. The Department is also responsible for monitoring and validating the information provided against Afya Limited’s internal records. In addition, the Compliance Department is responsible for reviewing and assessing any Conflict of Interest Questionnaires submitted by employees.
If a Related-Party Transaction or a potential Conflict of Interest is identified, the Compliance Department shall promptly report the matter to: (i) the Internal Ethics Committee, provided that none of its members is involved; (ii) the Audit, Risk and Ethics Committee, if any member of the Audit, Risk and Ethics Committee or the Executive Board is involved; or (iii) the Board of Directors, if any member of the Audit, Risk and Ethics Committee is involved.
If the review confirms the existence of a Related-Party Transaction or a Conflict of Interest, the transaction or situation must be submitted for approval to the appropriate governance bodies of Afya Limited. Such bodies shall assess whether the interests of the parties involved are aligned with the interests of Afya Limited and its shareholders.
In situations where members of the Executive Board, the Board of Directors, or any Board Committee identify or disclose a potential conflict of interest, they must recuse themselves from discussions and refrain from participating in any deliberation or vote on the matter, particularly in cases involving Related-Party Transactions and/or Conflicts of Interest.
Related-Party Transactions may only be approved following a prior review by the Compliance Department, supported by a specific assessment confirming adherence to applicable internal policies and corporate governance best practices. The Internal Ethics Committee is responsible for reviewing the Compliance Department’s assessment and recommending the related-party transaction for approval by either the Board of Directors or the Executive Board, in accordance with the approval authorities established in Afya Limited’s internal policies. Any agreement entered into between Afya Limited or its subsidiaries and the related parties involved must be aligned with the interests of Afya Limited and its shareholders and must be conducted on arm’s-length terms and under conditions consistent with prevailing market practices.
All Related-Party Transactions are disclosed in Afya Limited’s Financial Statements and reported in Afya Limited’s Form 20-F, which is updated annually, ensuring transparency to stakeholders regarding the existence, nature, and extent of such relationships.
Afya Limited adopts a restrictive approach to transactions involving potential conflicts of interest and does not engage in transactions where the alignment of interests among Afya Limited, its directors, shareholders, or classes of shareholders cannot be objectively assured.</t>
  </si>
  <si>
    <r>
      <t xml:space="preserve">GRI 2-16 </t>
    </r>
    <r>
      <rPr>
        <sz val="15"/>
        <color rgb="FFFFFFFF"/>
        <rFont val="Arial"/>
        <family val="2"/>
      </rPr>
      <t xml:space="preserve">Communication of critical concerns  </t>
    </r>
  </si>
  <si>
    <t>Critical reports are received through Afya’s Whistleblower Channel, which is operated by an independent third-party provider (Contato Seguro), as well as through the Compliance and Internal Audit functions of Afya Participações S.A. Such critical matters are reported by the Compliance Officer to the Audit, Risk and Ethics Committee within 24 hours and subsequently communicated to the Board of Directors through the Committee. If a critical report involves the Compliance Officer or a key member of management, Contato Seguro submits the report directly to the Audit, Risk and Ethics Committee, thereby ensuring the independence, impartiality, and integrity of the process.
The matters reported to the Board of Directors on a quarterly basis are primarily those classified as critical cases. In accordance with the Internal Ethics Committee Charter, critical cases include:
- Financial losses exceeding R$100,000;
- Involvement of executives or Politically Exposed Persons (PEPs);
- Serious violations of applicable laws and regulations that may constitute criminal offenses;
- Situations that may affect the operational capacity of a business unit or jeopardize the achievement of its objectives;
- Significant impacts on the personal integrity, health, or safety of employees, students, and business partners; and
- Reputational impacts of national scope and long-term significance that may affect not only the business unit involved but also the Company’s executives.
In 2025, no critical cases were reported to the highest governance body.</t>
  </si>
  <si>
    <r>
      <t xml:space="preserve">GRI 2-17 </t>
    </r>
    <r>
      <rPr>
        <sz val="15"/>
        <color rgb="FFFFFFFF"/>
        <rFont val="Arial"/>
        <family val="2"/>
      </rPr>
      <t>Collective knowledge of the highest governance body</t>
    </r>
  </si>
  <si>
    <t>Afya Limited maintains mandatory Diversity and ESG training programs for all employees of Afya Participações S.A. and its subsidiaries.
Members of the Board of Directors do not participate in the corporate training programs provided to employees. Instead, they receive informational materials covering key ESG and sustainability-related policies, guidelines, and topics, and formally acknowledge receipt and review of such materials to ensure awareness of relevant issues.
As part of its responsibilities, the People and ESG Committee regularly deliberates on sustainability-related matters and provides periodic updates to the Board of Directors. This process contributes to the ongoing development of the collective knowledge, skills, and expertise of Afya Limited’s highest governance body in matters related to sustainable development.</t>
  </si>
  <si>
    <r>
      <t>GRI 2-18</t>
    </r>
    <r>
      <rPr>
        <sz val="15"/>
        <color rgb="FFFFFFFF"/>
        <rFont val="Arial"/>
        <family val="2"/>
      </rPr>
      <t xml:space="preserve"> Evaluation of the performance of the highest governance body</t>
    </r>
  </si>
  <si>
    <t>The People and ESG Committee is responsible for monitoring and evaluating the performance of the members of the Executive Board, including with respect to the management of Afya Limited’s economic, environmental, and social impacts. Members of the Board of Directors and its Committees are not currently subject to a formal performance evaluation process.
The Executive Board is evaluated annually by the People and ESG Committee, which includes an Independent Director serving as Chair. This assessment is not conducted by an independent external third party and instead forms part of Afya Limited’s internal governance processes.
Afya Participações S.A. uses a dedicated performance management system (Mereo) to conduct the annual evaluation of Executive Board members. The process includes the establishment and monitoring of Individual Development Plans (IDPs).</t>
  </si>
  <si>
    <r>
      <t>GRI 2-19</t>
    </r>
    <r>
      <rPr>
        <sz val="15"/>
        <color rgb="FFFFFFFF"/>
        <rFont val="Arial"/>
        <family val="2"/>
      </rPr>
      <t xml:space="preserve"> Remuneration policies</t>
    </r>
  </si>
  <si>
    <t xml:space="preserve">Currently, only independent Directors receive compensation, with the compensation framework and remuneration levels subject to approval by the People and ESG Committee. Members of the Executive Board are compensated in accordance with executive employment agreements entered into with Afya Participações S.A.
Any sign-on bonuses or recruitment-related incentives that may be granted to members of senior management are subject to prior review and approval by the People and ESG Committee.
The People and ESG Committee reviews and approves employment agreements, termination arrangements, and compensation changes involving total annual compensation (including base salary, short-term incentive plans, and long-term incentive plans) equal to or exceeding R$2 million, or that involve aggregate obligations exceeding R$6 million or potential severance liabilities exceeding R$6 million. Matters below these thresholds fall within the authority of the Executive Board.
Afya Limited’s corporate objectives are approved by the Board of Directors, and the variable compensation of the Executive Board is directly linked to the achievement of the Company’s annual goals and objectives, including those related to the Sustainability Department and other functions responsible for ESG-related matters. Beginning in 2026, a specific target related to the Company’s public commitment to advancing female leadership has been incorporated into the variable compensation of the People and Management, Services &amp; IT Vice-Presidency.
On November 30, 2023, Afya Limited adopted a Clawback Policy applicable to members of the Executive Board, providing for the recovery of incentive compensation and bonuses in accordance with SEC requirements applicable to companies listed on NASDAQ.
Afya Limited and Afya Participações S.A. do not currently provide retirement benefits to members of the Board of Directors or the Executive Board.
</t>
  </si>
  <si>
    <r>
      <t>GRI 2-20</t>
    </r>
    <r>
      <rPr>
        <sz val="15"/>
        <color rgb="FFFFFFFF"/>
        <rFont val="Arial"/>
        <family val="2"/>
      </rPr>
      <t xml:space="preserve"> Process to determine remuneration </t>
    </r>
  </si>
  <si>
    <r>
      <t xml:space="preserve">The Company adopts a compensation policy based on benchmarking analyses informed by studies conducted by internationally recognized consulting firms and by compensation practices adopted by other companies in the industry. However, the Company does not engage a dedicated external consulting firm to advise on this process. The compensation-setting process is structured and involves specialized functions and governance bodies, as described below.
</t>
    </r>
    <r>
      <rPr>
        <b/>
        <sz val="13"/>
        <color rgb="FF4E504E"/>
        <rFont val="Arial"/>
        <family val="2"/>
      </rPr>
      <t>Compensation and Benefits function</t>
    </r>
    <r>
      <rPr>
        <sz val="13"/>
        <color rgb="FF4E504E"/>
        <rFont val="Arial"/>
        <family val="2"/>
      </rPr>
      <t xml:space="preserve">
The compensation framework is established by the Compensation and Benefits function in alignment with market best practices and is approved by the Vice Presidency of People, Management, Technology and Services, as well as by the People and ESG Committee. In addition to recommending compensation levels, the Compensation and Benefits function is also responsible for developing the Company’s salary structures. Both processes are based on job evaluation methodologies by points and market benchmarking studies. It should be noted that external stakeholders do not participate in the definition of these operational processes.
</t>
    </r>
    <r>
      <rPr>
        <b/>
        <sz val="13"/>
        <color rgb="FF4E504E"/>
        <rFont val="Arial"/>
        <family val="2"/>
      </rPr>
      <t>Corporate Legal Affairs</t>
    </r>
    <r>
      <rPr>
        <sz val="13"/>
        <color rgb="FF4E504E"/>
        <rFont val="Arial"/>
        <family val="2"/>
      </rPr>
      <t xml:space="preserve">
The People and ESG Committee is responsible for annually reviewing and establishing the parameters, guidelines, and compensation and benefits policy applicable to members of the Executive Board, members of Board Committees, and other advisory bodies to the Board of Directors, ensuring alignment with the strategy of Afya Limited and its subsidiaries and with corporate governance best practices.
Although the People and ESG Committee is not formally classified as an independent committee, its Chair is an independent Director, which contributes to greater objectivity, balanced decision-making, and the mitigation of potential conflicts of interest in the compensation-setting process.
Shareholder perspectives are considered indirectly, as the independent Directors serving on the Board of Directors are elected at the General Meeting of Shareholders, reflecting investors’ expectations regarding Afya Limited’s governance practices.
The determination of compensation for independent Directors, however, falls within the authority of the People and ESG Committee, in accordance with the Company’s internal policies and market best practices.
The People and ESG Committee may, when deemed appropriate, request and approve the engagement of specialized external compensation consultants to assess market benchmarks, compensation parameters, and practices adopted by comparable companies. When engaged, such consultants operate independently from Afya Limited and its subsidiaries, the Board of Directors, and the Executive Board, providing technical advice exclusively to the Committee.</t>
    </r>
  </si>
  <si>
    <r>
      <t>GRI 2-21</t>
    </r>
    <r>
      <rPr>
        <sz val="15"/>
        <color rgb="FFFFFFFF"/>
        <rFont val="Arial"/>
        <family val="2"/>
      </rPr>
      <t xml:space="preserve"> Annual total compensation ratio</t>
    </r>
  </si>
  <si>
    <r>
      <t xml:space="preserve">Total omission &gt; </t>
    </r>
    <r>
      <rPr>
        <sz val="13"/>
        <color rgb="FF910047"/>
        <rFont val="Arial"/>
        <family val="2"/>
      </rPr>
      <t>Confidentiality constraints</t>
    </r>
    <r>
      <rPr>
        <sz val="13"/>
        <color rgb="FF595959"/>
        <rFont val="Arial"/>
        <family val="2"/>
      </rPr>
      <t xml:space="preserve"> All Afya compensation information is treated as confidential and is therefore subject to restricted disclosure.</t>
    </r>
  </si>
  <si>
    <r>
      <t xml:space="preserve">GRI 2-22 </t>
    </r>
    <r>
      <rPr>
        <sz val="15"/>
        <color rgb="FFFFFFFF"/>
        <rFont val="Arial"/>
        <family val="2"/>
      </rPr>
      <t>Statement on sustainable development strategy</t>
    </r>
  </si>
  <si>
    <t>The Message from the CEO is available on page 05 of the Integrated Report.</t>
  </si>
  <si>
    <r>
      <t xml:space="preserve">GRI 2-23 </t>
    </r>
    <r>
      <rPr>
        <sz val="15"/>
        <color rgb="FFFFFFFF"/>
        <rFont val="Arial"/>
        <family val="2"/>
      </rPr>
      <t>Policy commitments</t>
    </r>
  </si>
  <si>
    <t xml:space="preserve">Each of Afya’s policies is informed by different intergovernmental instruments, depending on the subject matter addressed. Examples of such instruments include the Universal Declaration of Human Rights; the United Nations Global Compact Principles; the United Nations Guiding Principles on Business and Human Rights; the Sustainable Development Goals (SDGs); the Kyoto Protocol; ISO 14001:2015 Environmental Management Systems Requirements; the U.S. Securities Act; the Brazilian Anti-Corruption Law (Law No. 12,846/2013); and the U.S. Foreign Corrupt Practices Act (FCPA). While not all of these instruments explicitly require due diligence processes, such processes are incorporated into the Company’s policies governing the management of critical suppliers. Although the precautionary principle is not expressly referenced, it is addressed within the Sustainability Policy. Respect for human rights is embedded in several of the Company’s policies and governing documents, including the Code of Ethics, the Diversity, Equity and Inclusion Policy, the Sustainability Policy, the Responsible Marketing Policy, and the Policy for the Promotion of Mental Health of Physicians and Medical Students, among others, which apply to the respective stakeholder groups covered by each policy. For example, the Code of Ethics sets out the principles and values governing the Company’s relationships with Employees, Suppliers, Students, the General Public, Society, Competitors, and other stakeholder groups.
Policies are approved by the head of the responsible function or by the Executive Board. The Code of Ethics and Conduct is approved by the Board of Directors.
Afya’s publicly available policies can be accessed at the following websites: https://ir.afya.com.br/corporate-governance/governance-structure-documents/ and https://institucional.afya.com.br/sustentabilidade/gestao-esg. Upon joining the Company, employees sign an acknowledgment confirming that they have read, understood, and committed to complying with the Code of Ethics and Conduct. During onboarding, employees are also required to complete mandatory training on the Code of Ethics and ESG-related topics. Throughout the year, internal communication initiatives are carried out to promote awareness of and reinforce the topics addressed in the Code of Ethics and Conduct, complemented by a mandatory compliance training program. Suppliers are likewise informed of the Code of Ethics and Conduct and are required to sign an acknowledgment confirming their awareness of its provisions.
Afya has made a series of ambitious public commitments. As part of its participation in the United Nations Global Compact, Afya made its first public commitment under SDG 5 – Gender Equality and joined the Target Gender Equality initiative, which brings together participating organizations committed to advancing gender parity in leadership positions. Under this commitment, Afya aims to achieve 50% female representation in leadership positions (manager level and above) by 2030. Afya is also the first medical education company to make a public commitment linked to SDG 3 – Good Health and Well-Being. Under this commitment, the Company aims to provide more than 5 million free healthcare consultations by 2030.
The number of free healthcare consultations provided by Afya is also linked to the world’s first social KPI-linked loan granted by the International Finance Corporation (IFC), a member of the World Bank Group. In a pioneering transaction completed in 2024, Afya secured R$500 million in financing from the IFC to support the Company’s expansion strategy.
To reduce the cost of financing, Afya committed to achieving two ambitious social targets. The first is to provide more than 3 million free healthcare consultations, with at least 73% delivered in municipalities classified as having medium or high social vulnerability. The second is to improve the quality ratings of its medical programs, with the goal of achieving a course rating of 4 or 5 for 95% of its Higher Education Institutions. All three targets must be achieved annually through 2029, when the financing agreement reaches maturity.
Public information regarding the Company’s ESG commitments is available at: https://institucional.afya.com.br/sustentabilidade/estrategias-e-compromissos. </t>
  </si>
  <si>
    <r>
      <t xml:space="preserve">GRI 2-24 </t>
    </r>
    <r>
      <rPr>
        <sz val="15"/>
        <color rgb="FFFFFFFF"/>
        <rFont val="Arial"/>
        <family val="2"/>
      </rPr>
      <t>Embedding policy commitments</t>
    </r>
  </si>
  <si>
    <r>
      <t xml:space="preserve">Afya’s policies are implemented in accordance with the scope defined in each document. The Company’s principal policies are intended to be observed by all individuals acting on its behalf, whether employees or business partners. These policies govern employee conduct with respect to ethical behavior, integrity, and the manner in which activities are carried out on behalf of Afya, making them a fundamental part of the Company’s day-to-day operations. Operational procedures are derived from these policies and establish standardized approaches for managing a wide range of topics across the Company and its business units. Afya’s public commitments are an integral part of its social and environmental impact strategy. Additional information on how the Company integrates its policy commitments into its business activities is available in the </t>
    </r>
    <r>
      <rPr>
        <sz val="13"/>
        <color theme="1" tint="0.34998626667073579"/>
        <rFont val="Arial"/>
        <family val="2"/>
      </rPr>
      <t>2025 Integrated Report.</t>
    </r>
    <r>
      <rPr>
        <sz val="13"/>
        <color rgb="FF4E504E"/>
        <rFont val="Arial"/>
        <family val="2"/>
      </rPr>
      <t xml:space="preserve">
Afya maintains a Corporate University, which offers a range of training programs, including several mandatory courses covering topics addressed in the Company’s policies. Training available through the Corporate University includes Insider Trading, Privacy and the Brazilian General Data Protection Law (LGPD), Information Security, Compliance and Anti-Corruption and Anti-Fraud, the Code of Ethics and Conduct, Moral and Sexual Harassment Prevention, ESG, SOX, Diversity and Inclusion, and Occupational Health and Safety. Five of these courses are mandatory: LGPD, SOX, ESG, Information Security, and Ethics and Conduct.
In 2025, Afya also made significant progress in the management of third-party contractors with respect to training. Following the establishment of a contractual relationship, service providers in the cleaning and security categories participate in onboarding activities through the Supplier Portal, represented by a designated manager. These managers receive training on topics such as Moral and Sexual Harassment Prevention, Occupational Health and Safety, Anti-Corruption, and LGPD compliance. Each designated manager is also required to sign an acknowledgment confirming their commitment to cascading the onboarding content to their employees. Participation in the training sessions must be documented through attendance records signed by employees and maintained as part of their individual personnel records.</t>
    </r>
  </si>
  <si>
    <r>
      <t xml:space="preserve">GRI 2-25 </t>
    </r>
    <r>
      <rPr>
        <sz val="15"/>
        <color rgb="FFFFFFFF"/>
        <rFont val="Arial"/>
        <family val="2"/>
      </rPr>
      <t>Processes to remediate negative impacts</t>
    </r>
  </si>
  <si>
    <r>
      <rPr>
        <b/>
        <u/>
        <sz val="13"/>
        <color rgb="FF4E504E"/>
        <rFont val="Arial"/>
        <family val="2"/>
      </rPr>
      <t>Monitoring the Effectiveness of the Ethics Channel</t>
    </r>
    <r>
      <rPr>
        <sz val="13"/>
        <color rgb="FF4E504E"/>
        <rFont val="Arial"/>
        <family val="2"/>
      </rPr>
      <t xml:space="preserve">
Through the Aliant platform, Afya is able to monitor, in real time, the status of reports, average response times, and resolution rates. These data enable the Company to promptly identify process deficiencies and implement corrective actions when necessary.
In addition, the platform provides feedback from stakeholders, which is essential for assessing whether the solutions implemented effectively address the expectations and concerns of users.
Through the use of Power BI, Afya consolidates all data generated by the platform and presents performance metrics in a clear and accessible manner. Interactive dashboards have been developed to monitor key indicators, including average response time, satisfactory resolution rates, and stakeholder feedback. These tools enable senior management to track performance in real time and make data-driven decisions, supporting the continuous effectiveness of the Company’s whistleblowing mechanisms.
As a practical example, data analysis conducted through Power BI identified an increase in reports related to delays in investigations. Based on these findings, adjustments were made to case management processes and resource allocation, resulting in a 30% reduction in average response time and a significant increase in user satisfaction. These improvements enabled the target service-level agreement (SLA) period to be reduced from 60 to 45 days in more than 50% of cases, as evidenced by feedback survey results.
Information collected and analyzed through these tools is regularly presented to the Board of Directors and the Audit, Risk and Ethics Committee, which receives quarterly reports on the effectiveness of the Ethics Channel and related whistleblowing mechanisms. In addition, the CEO receives a monthly summary of the most relevant metrics and the corrective actions implemented to continuously improve the process. These tools, together with stakeholder feedback, help ensure that the Company’s whistleblowing mechanisms are continuously enhanced, resulting in a more effective system that remains responsive to the needs and expectations of its stakeholders.</t>
    </r>
  </si>
  <si>
    <r>
      <t xml:space="preserve">GRI 2-26 </t>
    </r>
    <r>
      <rPr>
        <sz val="15"/>
        <color rgb="FFFFFFFF"/>
        <rFont val="Arial"/>
        <family val="2"/>
      </rPr>
      <t>Mechanisms for seeking advice and raising concerns</t>
    </r>
  </si>
  <si>
    <t>The Company provides several mechanisms through which individuals may seek guidance on the implementation of its policies and established practices. These mechanisms include:
• Internal Advisory Support: a dedicated team of internal specialists, including professionals from the Human Resources, Legal, and Compliance functions, is available to provide guidance on the implementation of organizational policies and practices. This team is responsible for clarifying questions regarding the application of policies in day-to-day situations and ensuring that actions are aligned with the Company’s values and guidelines.
• Training and Workshops: the Company offers regular training programs and workshops on its policies and practices to employees at all organizational levels. These initiatives are designed to ensure that employees understand the Company’s policies and are able to apply them effectively in their daily activities.
To enable individuals to raise concerns related to business conduct, the Company also provides several accessible and confidential reporting mechanisms:
• Whistleblowing Channel (Aliant): the Company provides a confidential and accessible whistleblowing channel through the Aliant platform, through which any individual may report inappropriate behavior, violations of ethical standards, or other concerns related to business conduct. The channel is available 24 hours a day, seven days a week, and includes safeguards to protect reporters against retaliation.
Link: https://canaldeetica.com.br/afya/
• Direct Line to the Ethics Committee: individuals may communicate directly with the Ethics Committee, without intermediaries, to report concerns related to business conduct. This mechanism may be used to report ethical issues such as conflicts of interest, discrimination, harassment, or other practices that may compromise the Company’s integrity.
• Organizational Climate Surveys: the Company also conducts organizational climate surveys that include specific questions related to ethical conduct, providing employees with an anonymous channel through which they can express concerns.</t>
  </si>
  <si>
    <r>
      <t xml:space="preserve">GRI 2-27 </t>
    </r>
    <r>
      <rPr>
        <sz val="15"/>
        <color rgb="FFFFFFFF"/>
        <rFont val="Arial"/>
        <family val="2"/>
      </rPr>
      <t>Compliance with laws and regulations</t>
    </r>
  </si>
  <si>
    <t>In 2025, Afya recorded 98 cases of non-compliance with laws and regulations, of which 24 resulted in fines and 74 resulted in non-monetary sanctions. The total amount of fines paid during the reporting period was R$128,531.28, relating exclusively to non-compliance incidents that occurred within the reporting period.
None of these cases were considered material, as they did not result in significant financial, operational, legal, or reputational impacts on the Company.</t>
  </si>
  <si>
    <r>
      <t xml:space="preserve">GRI 2-28 </t>
    </r>
    <r>
      <rPr>
        <sz val="15"/>
        <color rgb="FFFFFFFF"/>
        <rFont val="Arial"/>
        <family val="2"/>
      </rPr>
      <t>Membership associations</t>
    </r>
  </si>
  <si>
    <t>Afya participates in the Brazilian GHG Protocol Program, the United Nations Global Compact, the Target Gender Equality initiative, and the Forward Faster – Mental Health ("Mente em Foco") initiative.
The Company is also a member of associations that advocate for the education sector before legislative and executive authorities, including the National Association of Private Universities (ANUP), the Brazilian Association for the Development of Higher Education (ABRAES), the Brazilian Association of Higher Education Maintainers (ABMES), and the Parliamentary Front for Inclusion and Quality in Private Education (FPeduQ).
In 2025, Afya joined the Brazilian Business Council for Sustainable Development (CEBDS), the Brazil Integrity Pact, an initiative led by Brazil’s Office of the Comptroller General (CGU), and Saúde Digital Brasil.</t>
  </si>
  <si>
    <r>
      <t xml:space="preserve">GRI 2-29 </t>
    </r>
    <r>
      <rPr>
        <sz val="15"/>
        <color rgb="FFFFFFFF"/>
        <rFont val="Arial"/>
        <family val="2"/>
      </rPr>
      <t>Approach to stakeholder engagement</t>
    </r>
  </si>
  <si>
    <r>
      <t xml:space="preserve">As an education and healthcare company with a strong technology component, Afya engages with a broad range of stakeholders.
</t>
    </r>
    <r>
      <rPr>
        <b/>
        <u/>
        <sz val="13"/>
        <color rgb="FF595959"/>
        <rFont val="Arial"/>
        <family val="2"/>
      </rPr>
      <t xml:space="preserve">Events </t>
    </r>
    <r>
      <rPr>
        <sz val="13"/>
        <color rgb="FF595959"/>
        <rFont val="Arial"/>
        <family val="2"/>
      </rPr>
      <t xml:space="preserve">
Afya organizes and hosts key events designed to strengthen relationships with its stakeholders, including Afya Summit, focused on physicians, and Afya Day, focused on investors.
Afya Summit: the event continues to establish itself as a leading forum for discussions and knowledge sharing on healthcare trends, innovation, and the future of medicine. The 2025 edition, held in São Paulo, brought together 27 speakers and 1,500 participants across in-person and virtual formats and achieved a 98% approval rating.
Afya Day: an investor engagement initiative featuring the participation of the CEO and Vice Presidents, who present the Company’s results, strategy, and value creation proposition.
</t>
    </r>
    <r>
      <rPr>
        <b/>
        <u/>
        <sz val="13"/>
        <color rgb="FF595959"/>
        <rFont val="Arial"/>
        <family val="2"/>
      </rPr>
      <t>Engagement with Society and Public Authorities</t>
    </r>
    <r>
      <rPr>
        <sz val="13"/>
        <color rgb="FF595959"/>
        <rFont val="Arial"/>
        <family val="2"/>
      </rPr>
      <t xml:space="preserve">
Within its undergraduate education operations, Afya’s campuses maintain ongoing engagement with local stakeholders. The Guidelines for Engagement with Local Stakeholders establish standardized procedures for Higher Education Institutions (HEIs) to engage with their key stakeholder groups, including through the Afya &amp; Society meetings. In 2025, the pilot phase of this initiative was completed with the holding of an event at Afya Abaetetuba (Pará), while the program continued in Jaboatão (Pernambuco), where its second edition was held. Through its 596 partnership agreements, Afya’s HEIs also maintain relationships with local public authorities, including municipal governments and health departments, as well as private healthcare facilities such as clinics and hospitals. The practical training environments provided to students enrolled in Health and Medicine programs (Undergraduate and Continuing Medical Education) enabled the delivery of more than 900,000 free healthcare consultations in 2025 alone. In addition, 5,601 community outreach projects were implemented. Through these projects, the Company promotes community services and develops health education, awareness, and social development initiatives for the broader public.
The launch of the Afya Institute in 2025 further reinforces Afya’s commitment to society by focusing its mission on addressing the leading cause of mortality in Brazil: Chronic Non-Communicable Diseases (NCDs). Website: https://institutoafya.org/
</t>
    </r>
    <r>
      <rPr>
        <b/>
        <u/>
        <sz val="13"/>
        <color rgb="FF595959"/>
        <rFont val="Arial"/>
        <family val="2"/>
      </rPr>
      <t>Engagement with Students</t>
    </r>
    <r>
      <rPr>
        <sz val="13"/>
        <color rgb="FF595959"/>
        <rFont val="Arial"/>
        <family val="2"/>
      </rPr>
      <t xml:space="preserve">
The Company places the student and physician experience at the center of its strategic and operational decision-making. Its policies and commitments are guided by the following principles: Privacy and Data Protection, including data minimization and consent requirements under the Brazilian General Data Protection Law (LGPD); Customer Service and Communication Channels, supported by clearly defined and monitored service-level agreements (SLAs), transparent communication, and accessibility standards; Incident Management and Business Continuity, including proactive communication and remediation measures; Responsible AI, with a focus on bias mitigation; Voice of the Customer, supported by Net Promoter Score (NPS), Customer Satisfaction Score (CSAT), and Customer Effort Score (CES) metrics, closed-loop feedback processes, and stakeholder participation; and Governance and Accountability, including an experience committee, NPS/CSAT and customer service channel KPIs, continuous training, and annual reviews.
</t>
    </r>
    <r>
      <rPr>
        <b/>
        <u/>
        <sz val="13"/>
        <color rgb="FF595959"/>
        <rFont val="Arial"/>
        <family val="2"/>
      </rPr>
      <t>Engagement with the Medical Community and the Healthcare Industry</t>
    </r>
    <r>
      <rPr>
        <sz val="13"/>
        <color rgb="FF595959"/>
        <rFont val="Arial"/>
        <family val="2"/>
      </rPr>
      <t xml:space="preserve">
Within the healthcare ecosystem, Afya plays an important role in connecting physicians, healthcare industry participants, and the broader medical community. In 2025, the newly established Medical Affairs and Institutional
Relations Vice Presidency assumed a prominent role in strengthening these relationships, seeking to deepen engagement with healthcare companies and increase awareness within the medical community of the breadth of Afya’s activities and the impacts of its ESG initiatives.
</t>
    </r>
    <r>
      <rPr>
        <b/>
        <u/>
        <sz val="13"/>
        <color rgb="FF595959"/>
        <rFont val="Arial"/>
        <family val="2"/>
      </rPr>
      <t>Ethics Channel, Ombuds Office, and Student Service Center</t>
    </r>
    <r>
      <rPr>
        <sz val="13"/>
        <color rgb="FF595959"/>
        <rFont val="Arial"/>
        <family val="2"/>
      </rPr>
      <t xml:space="preserve">
The Ethics Channel provides a safe and impartial mechanism through which employees and other stakeholders may report suspected misconduct. Reports are treated confidentially and may be submitted anonymously by telephone or through the dedicated website, 24 hours a day, seven days a week. Confidentiality is guaranteed for all reporters, including employees, former employees, students, suppliers, community members, and other stakeholders.
The Ombuds Office is available to the broader community, while the Student Service Center is dedicated to addressing students’ academic requests and inquiries. These channels can be accessed through the following website: https://www.afya.com.br/fale-com-a-afya. </t>
    </r>
  </si>
  <si>
    <r>
      <t xml:space="preserve">GRI 2-30 </t>
    </r>
    <r>
      <rPr>
        <sz val="15"/>
        <color rgb="FFFFFFFF"/>
        <rFont val="Arial"/>
        <family val="2"/>
      </rPr>
      <t>Collective bargaining agreements</t>
    </r>
  </si>
  <si>
    <t>Afya respects employees’ rights to freedom of association and collective bargaining in accordance with applicable laws and regulations.
100% of employees hired under the Brazilian Consolidation of Labor Laws (CLT) are covered by collective bargaining agreements.</t>
  </si>
  <si>
    <r>
      <rPr>
        <b/>
        <sz val="16"/>
        <color rgb="FF910047"/>
        <rFont val="Arial"/>
        <family val="2"/>
      </rPr>
      <t>GRI 3-1</t>
    </r>
    <r>
      <rPr>
        <sz val="16"/>
        <color rgb="FF910047"/>
        <rFont val="Arial"/>
        <family val="2"/>
      </rPr>
      <t xml:space="preserve"> Process to determine material topics</t>
    </r>
  </si>
  <si>
    <r>
      <t xml:space="preserve">Afya’s double materiality assessment was developed primarily in alignment with GRI 3: Material Topics 2021 and the Implementation Guidance 1 (IG 1): Materiality Assessment Guidance. The principal references for the materiality assessment process are derived from the standards issued by the Global Reporting Initiative (GRI) and the European Financial Reporting Advisory Group (EFRAG). These were complemented by IFRS S1, as well as other reference frameworks and standards, including AA1000, ISO 26000, and recognized market practices.Recent developments in the sustainability management and reporting landscape, particularly the introduction and implementation of the ISSB and EFRAG/ESRS frameworks, have reinforced the importance of the double materiality approach in identifying the sustainability topics that are most relevant to Afya.
The Implementation Guidance 1 (IG 1): Materiality Assessment Guidance also emphasizes that materiality assessments should combine objective criteria, which support transparency and consistency in topic selection, with professional judgment, which helps mitigate potential biases and align assessment outcomes with the organization’s strategic context.
In the double materiality assessment process, Afya applied both objective criteria and professional judgment. Objective criteria included literature reviews, benchmarking analyses, and stakeholder surveys, while judgment-based criteria were applied through qualitative interviews, prioritization workshops, and the final validation of results.
To identify the most relevant ESG (Environmental, Social, and Governance) topics from a risks and opportunities perspective (financial materiality), Afya considered its corporate risk map. This assessment was further supported by nine interviews conducted with representatives from functions responsible for the management of financial risks.
The materiality review methodology included sector benchmarking, analysis of sustainability ratings and reporting frameworks, review of reference materials, and trend mapping. In addition, input was gathered from 2,044 stakeholders through surveys and interviews with students, employees, suppliers, physicians, and other stakeholder groups.
To prioritize the sustainability topics most relevant to Afya, the results of the previous stages were consolidated using a double materiality approach. Accordingly, topics were assessed and prioritized based on their impact on the business and their impacts on the economy, society, and the environment, which were classified in this assessment as financial materiality and impact materiality, respectively. Additional information on the process used to identify and define material topics is available in the Double Materiality Report, accessible at: https://www.afya.com.br/sustentabilidade/repositorio-esg. 
In pursuit of continuous improvement, the following updates were made in 2025:
</t>
    </r>
    <r>
      <rPr>
        <b/>
        <sz val="13"/>
        <color rgb="FF4E504E"/>
        <rFont val="Arial"/>
        <family val="2"/>
      </rPr>
      <t>New material topic</t>
    </r>
    <r>
      <rPr>
        <sz val="13"/>
        <color rgb="FF4E504E"/>
        <rFont val="Arial"/>
        <family val="2"/>
      </rPr>
      <t xml:space="preserve">
Given the relevance of the topic, requirements from sustainability ratings agencies (such as MSCI), and recommendations provided by a specialized sustainability strategy consultancy, a new topic was added to the impact materiality assessment: Human Capital Management.
</t>
    </r>
    <r>
      <rPr>
        <b/>
        <sz val="13"/>
        <color rgb="FF4E504E"/>
        <rFont val="Arial"/>
        <family val="2"/>
      </rPr>
      <t>Consolidation of two material topics</t>
    </r>
    <r>
      <rPr>
        <sz val="13"/>
        <color rgb="FF4E504E"/>
        <rFont val="Arial"/>
        <family val="2"/>
      </rPr>
      <t xml:space="preserve">
The environmental topics "Eco-efficient Operations" and "Climate Change" were consolidated into a single topic, "Environmental and Climate Stewardship", as this better reflects the integrated approach through which environmental and climate-related matters are managed across the Company.
</t>
    </r>
    <r>
      <rPr>
        <b/>
        <sz val="13"/>
        <color rgb="FF4E504E"/>
        <rFont val="Arial"/>
        <family val="2"/>
      </rPr>
      <t>Terminology updates</t>
    </r>
    <r>
      <rPr>
        <sz val="13"/>
        <color rgb="FF4E504E"/>
        <rFont val="Arial"/>
        <family val="2"/>
      </rPr>
      <t xml:space="preserve">
To better reflect the scope of the topics covered, targeted terminology updates were made to three material topics:
• Holistic Health of Employees, Physicians, and Students → Holistic Health of Physicians and Students 
• Commitment to Enhance Customer Experience → Enhanced Customer Experience 
• Impact on Community Health → Strengthening Community Health</t>
    </r>
  </si>
  <si>
    <r>
      <rPr>
        <b/>
        <sz val="16"/>
        <color rgb="FF910047"/>
        <rFont val="Arial"/>
        <family val="2"/>
      </rPr>
      <t>GRI 3-2</t>
    </r>
    <r>
      <rPr>
        <sz val="16"/>
        <color rgb="FF910047"/>
        <rFont val="Arial"/>
        <family val="2"/>
      </rPr>
      <t xml:space="preserve"> List of material topics</t>
    </r>
  </si>
  <si>
    <r>
      <rPr>
        <b/>
        <sz val="13"/>
        <color rgb="FF910047"/>
        <rFont val="Arial"/>
        <family val="2"/>
      </rPr>
      <t>MATERIAL TOPICS</t>
    </r>
    <r>
      <rPr>
        <b/>
        <sz val="13"/>
        <color rgb="FF4E504E"/>
        <rFont val="Arial"/>
        <family val="2"/>
      </rPr>
      <t xml:space="preserve">
Financial and Impact Materiality</t>
    </r>
    <r>
      <rPr>
        <sz val="13"/>
        <color rgb="FF4E504E"/>
        <rFont val="Arial"/>
        <family val="2"/>
      </rPr>
      <t xml:space="preserve">
Cybersecurity, Privacy and Data Protection 
</t>
    </r>
    <r>
      <rPr>
        <b/>
        <sz val="13"/>
        <color rgb="FF4E504E"/>
        <rFont val="Arial"/>
        <family val="2"/>
      </rPr>
      <t>Financial Materiality</t>
    </r>
    <r>
      <rPr>
        <sz val="13"/>
        <color rgb="FF4E504E"/>
        <rFont val="Arial"/>
        <family val="2"/>
      </rPr>
      <t xml:space="preserve">
Ethics, Transparency and Compliance 
Regulatory Developments
</t>
    </r>
    <r>
      <rPr>
        <b/>
        <sz val="13"/>
        <color rgb="FF4E504E"/>
        <rFont val="Arial"/>
        <family val="2"/>
      </rPr>
      <t>Impact Materiality</t>
    </r>
    <r>
      <rPr>
        <sz val="13"/>
        <color rgb="FF4E504E"/>
        <rFont val="Arial"/>
        <family val="2"/>
      </rPr>
      <t xml:space="preserve">
Excellence in Medical Training
Strengthening Community Health 
Environmental and Climate Stewardship
Holistic Health for Physicians and Students 
Access to Higher Education 
Innovation, Digitalization and Technology 
Diversity, Equity and Inclusion 
Enhanced Customer Experience 
Human Capital Management</t>
    </r>
  </si>
  <si>
    <r>
      <rPr>
        <b/>
        <sz val="16"/>
        <color rgb="FF910047"/>
        <rFont val="Arial"/>
        <family val="2"/>
      </rPr>
      <t>GRI 3-3</t>
    </r>
    <r>
      <rPr>
        <sz val="16"/>
        <color rgb="FF910047"/>
        <rFont val="Arial"/>
        <family val="2"/>
      </rPr>
      <t xml:space="preserve"> Management of material topics</t>
    </r>
  </si>
  <si>
    <r>
      <t xml:space="preserve">a) </t>
    </r>
    <r>
      <rPr>
        <b/>
        <sz val="13"/>
        <color rgb="FF646564"/>
        <rFont val="Arial"/>
        <family val="2"/>
      </rPr>
      <t>Actual and potential, negative and positive impacts on the economy, environment, and people, including impacts on their human rights</t>
    </r>
    <r>
      <rPr>
        <sz val="13"/>
        <color rgb="FF646564"/>
        <rFont val="Arial"/>
        <family val="2"/>
      </rPr>
      <t xml:space="preserve">
Afya adopts a proactive cybersecurity strategy designed to strengthen the protection of its assets against internal and external threats, in alignment with international best practices and the principles set forth in ISO/IEC 27001 and the National Institute of Standards and Technology (NIST) Cybersecurity Framework.
The Information Security Policy establishes responsibilities and best-practice guidelines aimed at safeguarding the Company’s information assets, while the Information Security Incident Response Plan defines a structured set of procedures designed to minimize the impacts of cybersecurity incidents and ensure business continuity.
This topic is considered highly relevant within the context of both the Company’s materiality assessment and enterprise risk management framework. Oversight is provided by the Audit, Risk and Ethics Committee, which is responsible for monitoring the effectiveness of the cybersecurity program, while training and awareness initiatives, together with the active involvement of the Executive Board, support the identification, assessment, and mitigation of cybersecurity risks.
With respect to privacy, Afya has established robust procedures governing the collection, processing, confidentiality, and management of personal data, in compliance with the Brazilian General Data Protection Law (LGPD) and other applicable regulations, including those related to academic records within the education sector. Afya’s Unified Privacy Policy, which describes personal data processing activities across the Company and its subsidiaries, is publicly available on the Company’s website. Through the Privacy Portal, users also have access to clear and accessible information regarding Afya’s approach to the protection of personal data.
Personal data governance is managed by the Privacy Office, under the supervision of the Data Protection Officer (DPO). The Company uses a dedicated privacy management platform that supports the creation and periodic updating of a data inventory, enabling the identification, mapping, and assessment of risks associated with personal data processing activities. The platform also supports business functions in the management of privacy-related matters across both internal operations and external stakeholder interactions.
</t>
    </r>
    <r>
      <rPr>
        <u/>
        <sz val="13"/>
        <color rgb="FF646564"/>
        <rFont val="Arial"/>
        <family val="2"/>
      </rPr>
      <t>Actual and potential positive impacts</t>
    </r>
    <r>
      <rPr>
        <sz val="13"/>
        <color rgb="FF646564"/>
        <rFont val="Arial"/>
        <family val="2"/>
      </rPr>
      <t xml:space="preserve">
• Protection of human rights: effective cybersecurity, privacy, and data protection practices strengthen individuals’ rights to privacy and data protection, contributing to a safer and more secure educational environment.
• Digital security education: as an education-focused organization, Afya can positively impact employees, partners, and other stakeholders by promoting awareness of cybersecurity and privacy best practices, helping to foster a more informed and digitally responsible society.
• Institutional trust: the adoption of transparent data protection practices enhances the trust of students, faculty members and parents, fostering a more collaborative environment.
• Regulatory compliance and continuity of education: Afya’s approach extends beyond compliance with data protection regulations, such as Brazil’s General Data Protection Law (LGPD) and the General Data Protection Regulation (GDPR). It also supports transparency and integrity in capital markets, including the U.S. Securities and Exchange Commission (SEC) and the Brazilian Securities and Exchange Commission (CVM).
• Protection against cyber threats and attacks: cybersecurity initiatives are designed to prevent and mitigate the impacts of cyber incidents that could compromise the availability, integrity, and continuity of systems that support educational activities.
• Protection of privacy and personal data: the role of the Privacy function extends well beyond safeguarding the personal information of customers, employees, partners, and other stakeholders. The department plays a strategic role in promoting the responsible, ethical, and transparent use of data, ensuring that the entire personal data lifecycle, from collection, storage, access, and sharing to retention and disposal, is managed appropriately, securely, and in full compliance with applicable legal requirements. The Privacy function works in close collaboration with other business areas to strengthen personal data governance and support corporate decision-making related to information processing activities through technical guidance, risk assessments, control implementation, and the promotion of a strong privacy culture. The department also monitors regulatory developments and evolving market practices, reviewing policies, procedures, and controls whenever necessary to ensure ongoing compliance with legal requirements and the commitments assumed by the organization. This approach reinforces Afya’s institutional commitment to transparency, ethics, information security, and respect for fundamental privacy rights, positioning personal data protection as a key component of the Company’s corporate governance framework and sustainability strategy.
</t>
    </r>
    <r>
      <rPr>
        <u/>
        <sz val="13"/>
        <color rgb="FF646564"/>
        <rFont val="Arial"/>
        <family val="2"/>
      </rPr>
      <t>Actual and potential negative impacts</t>
    </r>
    <r>
      <rPr>
        <sz val="13"/>
        <color rgb="FF646564"/>
        <rFont val="Arial"/>
        <family val="2"/>
      </rPr>
      <t xml:space="preserve">
Afya adopts a preventive and structured approach to information security and personal data protection, with a focus on safeguarding the privacy of students, digital product users, patients, and employees. Through policies, technical controls, and governance processes, the Company continuously works to mitigate risks associated with the misuse or exposure of information, while ensuring compliance with applicable legislation and recognized market standards. 
Information security management is integrated into the Company’s corporate governance and enterprise risk management processes, supported by continuous monitoring activities and incident response plans. This approach is intended to preserve stakeholder trust, strengthen institutional credibility, and support the sustainability of the Company’s operations.
In implementing security controls, Afya seeks to maintain an appropriate balance between information protection and user experience. Access control measures are implemented in a manner that considers operational impacts while preserving efficiency and innovation across its Learning Management System (LMS) environments.
b) </t>
    </r>
    <r>
      <rPr>
        <b/>
        <sz val="13"/>
        <color rgb="FF646564"/>
        <rFont val="Arial"/>
        <family val="2"/>
      </rPr>
      <t>Report whether the organization is involved with negative impacts through its activities or as a result of its business relationships, and describe the activities or business relationships</t>
    </r>
    <r>
      <rPr>
        <sz val="13"/>
        <color rgb="FF646564"/>
        <rFont val="Arial"/>
        <family val="2"/>
      </rPr>
      <t xml:space="preserve">
Afya maintains ongoing engagement with its customers, employees, suppliers, and business partners to identify and mitigate potential adverse impacts. At the same time, the Company proactively works to continuously improve its internal processes and governance practices. As a result of these efforts, no actual adverse impacts were identified in 2025.
c) </t>
    </r>
    <r>
      <rPr>
        <b/>
        <sz val="13"/>
        <color rgb="FF646564"/>
        <rFont val="Arial"/>
        <family val="2"/>
      </rPr>
      <t>Policies or commitments regarding the material topic</t>
    </r>
    <r>
      <rPr>
        <sz val="13"/>
        <color rgb="FF646564"/>
        <rFont val="Arial"/>
        <family val="2"/>
      </rPr>
      <t xml:space="preserve">
Given the strategic importance of this topic, Afya remains committed to a proactive approach to cybersecurity and personal data protection through a strategy focused on continuously strengthening the resilience of its assets against internal and external threats. This approach is supported by an ongoing process of risk identification, assessment, and mitigation.
As part of its efforts to raise awareness and strengthen its organizational culture, the Company continuously shares educational content, institutional communications, and relevant updates on this topic. In addition, a Privacy Guide containing practical guidance for employees was launched. In 2025, approximately 8,709 employees completed mandatory training covering topics related to the Brazilian General Data Protection Law (LGPD), while 4,817 employees completed mandatory Information Security training. These programs addressed topics such as data subject rights, key privacy principles, regulatory sanctions, phishing and social engineering awareness, workstation security, secure practices for remote and hybrid work environments, and safe internet use, among others, with a strong focus on awareness-building and risk prevention. Also in 2025, Afya held the second edition of its Privacy and Data Protection Workshop, dedicated to employees across the organization. The event featured guest speakers in data protection and privacy, reinforcing the Company’s commitment to promoting awareness and fostering discussions on information security in both professional and everyday contexts.
As part of its commitment to transparency and engagement with external stakeholders, Afya and its affiliated companies make the contact details of their Data Protection Officer (DPO) clearly available on their websites. In 2025, the Company launched a Privacy Portal, accessible to customers, suppliers, and other stakeholders, providing detailed information on how personal data is processed, the rights of data subjects, and the channels available for exercising those rights. Throughout the year, approximately 330 requests were handled through this channel, with ongoing monitoring and support provided by the Privacy Office.
Afya adopts the principles of privacy by design and privacy by default, ensuring that new products, services, and initiatives are developed from the outset in accordance with privacy and data protection best practices. In addition, the Company periodically updates an inventory of processes involving the processing of personal data, enabling the systematic assessment of privacy risks and the implementation of appropriate control measures.
Afya currently maintains the following policies, standards, and documents to support the strengthening of personal data protection and the promotion of information security:
• External Privacy Policy (publicly available on Afya’s website);
• Internal Privacy Policy (restricted to Afya employees);
• Information Security Policy (restricted to Afya employees), aimed at ensuring awareness of responsibilities and best practices for the protection of information assets;
• Data Storage and Disposal Management Procedure (restricted to Afya employees);
• Data Privacy Management Procedure (restricted to Afya employees);
• Afya Code of Ethics and Conduct (publicly available on Afya’s website), which establishes principles and standards designed to prevent misconduct and promote an ethical, transparent, and responsible working environment;
• Information Security Incident Response Plan (restricted to Afya employees), which defines procedures to minimize the impacts of cybersecurity incidents and ensure business continuity;
• Information Security and Personal Data Breach Response Policy (restricted to Afya employees), which establishes guidelines and structured processes for managing incidents related to information security and personal data protection; 
• Information Security Policy for Suppliers (an internal document that also serves as a reference for suppliers and third parties), which establishes guidelines, responsibilities, and best practices for the protection of information, ensuring that employees, business partners, and service providers adopt appropriate information security standards in their interactions with Afya.
d) </t>
    </r>
    <r>
      <rPr>
        <b/>
        <sz val="13"/>
        <color rgb="FF646564"/>
        <rFont val="Arial"/>
        <family val="2"/>
      </rPr>
      <t>Describe actions taken to manage the topic and related impacts</t>
    </r>
    <r>
      <rPr>
        <sz val="13"/>
        <color rgb="FF646564"/>
        <rFont val="Arial"/>
        <family val="2"/>
      </rPr>
      <t xml:space="preserve">
Cybersecurity risks are integrated into Afya’s Enterprise Risk Management (ERM) framework, ensuring that they are not managed in isolation but rather as part of a broader risk ecosystem capable of affecting multiple dimensions of the business. This integration enables the structured assessment of factors such as likelihood, impact, and materiality, supporting the definition and prioritization of mitigation plans.
The Privacy Office works in close coordination with the risk management function, with a focus on compliance with applicable legal and regulatory requirements, particularly the Brazilian General Data Protection Law (LGPD). The Company currently maintains a range of controls, including employee training and awareness programs, process mapping activities to support the maintenance of its personal data inventory, and risk assessments of information technology suppliers.
These controls are implemented through an integrated approach and are periodically reviewed to ensure consistency in the management of the topic, the continuous enhancement of internal policies, and the effective mitigation of impacts associated with information security and personal data protection.
</t>
    </r>
    <r>
      <rPr>
        <u/>
        <sz val="13"/>
        <color rgb="FF646564"/>
        <rFont val="Arial"/>
        <family val="2"/>
      </rPr>
      <t>Data protection applicable to suppliers and business partners</t>
    </r>
    <r>
      <rPr>
        <sz val="13"/>
        <color rgb="FF646564"/>
        <rFont val="Arial"/>
        <family val="2"/>
      </rPr>
      <t xml:space="preserve">
In addition to the privacy and information security training provided to employees, Afya also offers training to third parties who are granted access to its corporate systems. All new business partners with access to the Company’s systems are invited to complete privacy and information security training and are provided with access to the Information Security Policy for Third Parties.
The Privacy and Data Protection Handbook is also made available to suppliers, reinforcing the guidelines and best practices expected in the processing of personal data.
All Afya contracts include standardized clauses related to data protection, information security, confidentiality, and ethical conduct. In addition, links to the Company’s Code of Ethics and Conduct and External Privacy Policy are provided, ensuring that all parties are fully informed with these requirements.
Upon entering into agreements with Afya, suppliers and business partners undertake, among others, the following obligations:
• Compliance with the LGPD and ANPD Regulations: compliance with Law No. 13,709/2018 (LGPD) and all regulations and guidance issued by the Brazilian National Data Protection Authority (ANPD) in relation to the processing of personal data.
• Transparency toward consumers: providing clear and transparent communication to consumers regarding any transfer, sharing, or disclosure of personal data between the parties.
• Information security: maintaining appropriate levels of information security, taking into account the risks associated with data processing activities, the nature of the information involved, available technologies, requirements established by competent authorities, internal data protection practices, and applicable legislation.
• Incident response: adopting appropriate measures in the event of information security incidents, including notification to affected individuals and the ANPD, where required by applicable law and regulation.
• Respect for data subject rights: respecting and responding to data subject rights in accordance with applicable data protection legislation.
• Confidentiality and data protection: ensuring the confidentiality, protection, and security of information, subject to contractual penalties in the event of non-compliance.
• Information security program: maintaining, throughout the term of the contractual relationship, an information security program that includes appropriate technical, physical and governance measures designed to protect personal data against security incidents.
</t>
    </r>
    <r>
      <rPr>
        <u/>
        <sz val="13"/>
        <color rgb="FF646564"/>
        <rFont val="Arial"/>
        <family val="2"/>
      </rPr>
      <t>Consumer Rights</t>
    </r>
    <r>
      <rPr>
        <sz val="13"/>
        <color rgb="FF646564"/>
        <rFont val="Arial"/>
        <family val="2"/>
      </rPr>
      <t xml:space="preserve">
Afya’s customer service channels support the exercise of all rights provided under the Brazilian General Data Protection Law (LGPD), including the rights of access, rectification, deletion, withdrawal of consent, and other applicable data subject rights, as detailed in the Company’s Privacy Portal. The Data Subject Access Request (DSAR) functionality is available in the footer of all Afya product websites and is broadly communicated to users.
Afya’s Privacy Policy, as well as the privacy policies applicable to its digital products, clearly describe the purposes for which personal data is collected and processed, together with the corresponding legal bases, in accordance with applicable Brazilian data protection legislation. The Company obtains consent (opt-in) for the processing activities described in its privacy policies and provides a dedicated mechanism for the withdrawal of consent (opt-out). To exercise any of these rights, users may access Afya’s customer service channels through the Company’s institutional website.
Afya operates in full compliance with its Data Retention and Disposal Policy. In Brazil, various laws and regulations establish specific retention periods, including requirements issued by the Ministry of Education, the Federal Council of Medicine, the Brazilian Civil Code, the Federal Constitution, the Consolidation of Labor Laws (CLT), the National Tax Code, as well as sector-specific regulations and other applicable legal requirements.
In addition, the Company’s External Privacy Policy establishes that the Afya Group adopts data retention practices in accordance with applicable laws and regulations. Personal data is retained only for as long as necessary to fulfill the purposes for which it was collected, unless another legal, regulatory, or contractual basis justifies its continued retention.
</t>
    </r>
    <r>
      <rPr>
        <u/>
        <sz val="13"/>
        <color rgb="FF646564"/>
        <rFont val="Arial"/>
        <family val="2"/>
      </rPr>
      <t>Audits</t>
    </r>
    <r>
      <rPr>
        <sz val="13"/>
        <color rgb="FF646564"/>
        <rFont val="Arial"/>
        <family val="2"/>
      </rPr>
      <t xml:space="preserve">
Afya conducts annual information security internal audits through a dedicated internal team, focusing on the most critical processes related to governance, risk management, and security controls. The scope of these audits includes the assessment of policies, data protection practices, network and systems security, vulnerability management, and incident response processes.
In addition, the Company performs periodic penetration tests (pentests) to identify and address exploitable vulnerabilities in systems and applications. Findings from these assessments are formally documented and monitored through structured remediation plans, reinforcing the effectiveness of the Company’s security controls. The audit methodology is based on an inherent risk assessment approach, ensuring that all technology-related processes are evaluated according to the likelihood and potential impact of identified risks. This approach supports the prioritization of controls and corrective actions, while also ensuring the annual review of material risks, thereby strengthening Afya’s security posture and organizational compliance.
The Company also conducts annual independent external information security audits, using a methodology similarly based on inherent risk assessment to ensure a comprehensive review of critical technology processes. The scope of these audits includes security governance and management, risk management, incident response, and the monitoring of remediation plans related to vulnerabilities identified through internal audits.
Afya’s Information Security function maintains specific controls related to SOX compliance, including vulnerability and event management, anti-malware protection, and the execution of penetration testing activities. These controls are also assessed as part of the external audit process, and the resulting findings, recommendations, and status updates are reported to and monitored by the Board of Directors.
This structured and independent approach enhances transparency regarding the effectiveness of the Company’s controls and supports the continuous improvement of its information security posture.
e) </t>
    </r>
    <r>
      <rPr>
        <b/>
        <sz val="13"/>
        <color rgb="FF646564"/>
        <rFont val="Arial"/>
        <family val="2"/>
      </rPr>
      <t>Report the following information about tracking the effectiveness of the actions taken</t>
    </r>
    <r>
      <rPr>
        <sz val="13"/>
        <color rgb="FF646564"/>
        <rFont val="Arial"/>
        <family val="2"/>
      </rPr>
      <t xml:space="preserve">
The Privacy Office and the Information Security function work continuously to raise employee awareness through ongoing training programs, communications on privacy and data protection, and the dissemination of a handbook containing guidelines, best practices, and tools for identifying and responding to potential security events. In addition, their controls and processes are regularly reviewed and audited, ensuring their integration into the Company’s organizational culture. In 2025, Afya implemented significant privacy and information security initiatives, reflecting its ongoing investment in strengthening the maturity of its processes and controls.
f) </t>
    </r>
    <r>
      <rPr>
        <b/>
        <sz val="13"/>
        <color rgb="FF646564"/>
        <rFont val="Arial"/>
        <family val="2"/>
      </rPr>
      <t>How engagement with stakeholders has informed the actions taken and how it has informed whether the actions have been effective</t>
    </r>
    <r>
      <rPr>
        <sz val="13"/>
        <color rgb="FF646564"/>
        <rFont val="Arial"/>
        <family val="2"/>
      </rPr>
      <t xml:space="preserve">
As a result of the collaborative engagement of internal teams, suppliers, and business partners, Afya achieved significant progress in the maturity of its processes, strengthening its governance framework, enhancing internal controls, further integrating risk management practices, and increasing operational resilience in the face of regulatory and technological challenges.</t>
    </r>
  </si>
  <si>
    <r>
      <rPr>
        <b/>
        <sz val="13"/>
        <color rgb="FF646564"/>
        <rFont val="Arial"/>
        <family val="2"/>
      </rPr>
      <t xml:space="preserve">a) Actual and potential, negative and positive impacts on the economy, environment, and people, including impacts on their human rights </t>
    </r>
    <r>
      <rPr>
        <sz val="13"/>
        <color rgb="FF646564"/>
        <rFont val="Arial"/>
        <family val="2"/>
      </rPr>
      <t xml:space="preserve">
</t>
    </r>
    <r>
      <rPr>
        <u/>
        <sz val="13"/>
        <color rgb="FF646564"/>
        <rFont val="Arial"/>
        <family val="2"/>
      </rPr>
      <t>Positive impacts of the Undergraduate Education Segment:</t>
    </r>
    <r>
      <rPr>
        <sz val="13"/>
        <color rgb="FF646564"/>
        <rFont val="Arial"/>
        <family val="2"/>
      </rPr>
      <t xml:space="preserve">
Excellence in medical education generates significant positive impacts for society, particularly by contributing to the development of healthcare professionals who are equipped with strong technical competencies, ethical standards, and a commitment to social responsibility. Key positive impacts include:
- improving the quality of healthcare services provided to the population; 
- strengthening healthcare systems through the increased availability of well-qualified physicians; 
- promoting social and economic development in the regions where the institution operates; 
- fostering innovation and scientific research within the education and healthcare sectors; 
- creating opportunities for social inclusion and upward mobility through access to higher education. 
These impacts may materialize in both the short term, through education outcomes and employability, and the long term, through structural improvements in healthcare delivery and the overall well-being of society.
</t>
    </r>
    <r>
      <rPr>
        <u/>
        <sz val="13"/>
        <color rgb="FF646564"/>
        <rFont val="Arial"/>
        <family val="2"/>
      </rPr>
      <t>Positive impacts of the Continuing Medical Education segment:</t>
    </r>
    <r>
      <rPr>
        <sz val="13"/>
        <color rgb="FF646564"/>
        <rFont val="Arial"/>
        <family val="2"/>
      </rPr>
      <t xml:space="preserve">
Afya Medical Education offers lato sensu postgraduate medical programs and other continuing medical education courses through 25 physical campuses located across all five regions of Brazil, in addition to digital programs offered through its central academic unit.
Within this geographic footprint, the Company generates tangible economic impacts in the communities where its campuses are established. The development and operation of these facilities create demand for construction services, goods and equipment, while also generating employment opportunities both indirectly through suppliers and directly through Afya Medical Education’s operations. During the second half of 2025, the segment expanded its presence with the launch of operations at five new campuses located in Campo Grande, Cuiabá, Itaperuna, Maceió, and São Luís. Three of these campuses will operate from purpose-built facilities currently under construction. In addition, more than 1,000 faculty members provided educational services across Afya’s campuses during the year. These professionals included both local instructors and faculty traveling from other regions of the country, generating additional economic activity in sectors such as transportation, accommodation, and food services.
From a business perspective, the most significant positive impact is reflected in the lives of Afya’s students. By the end of 2025, more than 6,600 students were enrolled in the Company’s postgraduate education programs. Through a combination of theoretical instruction and hands-on clinical training, students develop specialized skills and acquire advanced knowledge across a range of medical specialties and areas of practice, strengthening their professional capabilities and preparedness for medical practice. The academic model extends beyond discipline-specific medical content by incorporating additional modules and learning experiences that support both personal and professional development. These include topics such as medical practice management, finance, ethics, and the management of professional conflicts. Student performance assessments are based on objective criteria that evaluate not only medical knowledge and technical competencies, but also behavioral attributes, considering ethical conduct, responsibility, collaboration, and respect, with the objective of fostering the holistic development of the person.
In addition to deepening the medical education of each graduate student, thereby generating direct positive impacts on their education and professional development, as well as potential positive impacts on career opportunities and economic advancement, the continuing medical education provided by Afya contributes to improving the quality of healthcare services delivered to a large portion of the population that lacks access to specialist care (RQE-certified physicians), whether due to geographic or economic barriers. Practical training activities consist of free healthcare services provided to local and regional communities, most of whose members would otherwise be unable to access private healthcare services. As such, these activities make a direct and positive contribution to public health in Brazil. In 2025 alone, more than 65,000 free healthcare consultations were delivered through supervised practical training activities conducted by Afya Medical Education units. Beyond the direct impact generated through its campuses, Afya’s postgraduate-trained physicians bring advanced knowledge and enhanced clinical skills to municipalities and public healthcare services that often face shortages of specialist professionals, thereby contributing to improvements in the quality of healthcare services in underserved regions. In this context, Afya also offers medical and multidisciplinary training, continuing education, and professional development programs for healthcare professionals working in municipal health departments and healthcare institutions. These programs are specifically designed and tailored to address local healthcare needs and the competency gaps identified among healthcare professionals in each region. Through this approach, in 2025 Afya generated positive impacts in four municipalities located in the North and Northeast regions of Brazil—Jaboatão dos Guararapes (Pernambuco), Abaetetuba (Pará), Bragança (Pará), and Santa Inês (Maranhão)—by providing training to more than 100 healthcare professionals through postgraduate and continuing education programs. Topics covered included Neonatal and Pediatric Emergencies, Palliative Care, Dermatology, Child Psychiatry, Pediatric Neurology, Family Planning and IUD Insertion, Basic Life Support, and Health in the Amazon Region.
It is also important to highlight the preparatory courses offered for Revalida examinations, specialist certification exams, and medical residency programs, as well as mentoring services designed to support physicians in preparing for examinations and selection processes required to obtain professional certifications and the Specialist Qualification Registry (RQE). In 2025, more than 16,500 students benefited from these educational services.
Finally, in addition to the direct positive impacts on medical education, public health, and the economy, Afya’s activities also generate potential positive impacts through the promotion of cultural diversity and knowledge exchange. These impacts arise from the interactions among faculty members, students, healthcare professionals, and employees throughout the planning and delivery of educational activities, creating opportunities to share experiences, perspectives, and cultural backgrounds from different regions of Brazil. 
</t>
    </r>
    <r>
      <rPr>
        <u/>
        <sz val="13"/>
        <color rgb="FF646564"/>
        <rFont val="Arial"/>
        <family val="2"/>
      </rPr>
      <t>Negative impacts of the Undergraduate Education segment</t>
    </r>
    <r>
      <rPr>
        <sz val="13"/>
        <color rgb="FF646564"/>
        <rFont val="Arial"/>
        <family val="2"/>
      </rPr>
      <t xml:space="preserve">
No actual negative impacts arising from the organization’s medical education activities were identified during the reporting period. The provision and operation of academic programs are fully supported by the applicable regulatory framework and by the relevant competent authorities. Potential adverse impacts are mitigated through a robust academic and regulatory governance system that ensures ongoing compliance with applicable educational and healthcare requirements, as well as through the continuous monitoring of the quality of academic programs and institutional partnerships. The organization’s activities are guided by principles of academic excellence, social responsibility, and a commitment to the development of qualified healthcare professionals. This approach significantly reduces risks associated with the quality of medical education and the delivery of services to society.
</t>
    </r>
    <r>
      <rPr>
        <u/>
        <sz val="13"/>
        <color rgb="FF646564"/>
        <rFont val="Arial"/>
        <family val="2"/>
      </rPr>
      <t>Negative impacts of the Continuing Medical Education segment</t>
    </r>
    <r>
      <rPr>
        <sz val="13"/>
        <color rgb="FF646564"/>
        <rFont val="Arial"/>
        <family val="2"/>
      </rPr>
      <t xml:space="preserve">
The negative impacts associated with the operation of the units are primarily related to environmental aspects, particularly the generation of both non-hazardous and healthcare-related waste, including syringes, sharps, and expired medications, as well as the consumption of electricity. These impacts are directly linked to the day-to-day activities of the educational units and to the logistics required for the transportation of people and, on occasion, equipment.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No evidence of negative impacts arising from the outcomes of business relationships was identified during the reporting period.
</t>
    </r>
    <r>
      <rPr>
        <b/>
        <sz val="13"/>
        <color rgb="FF646564"/>
        <rFont val="Arial"/>
        <family val="2"/>
      </rPr>
      <t>c) Policies or commitments regarding the material topic</t>
    </r>
    <r>
      <rPr>
        <sz val="13"/>
        <color rgb="FF646564"/>
        <rFont val="Arial"/>
        <family val="2"/>
      </rPr>
      <t xml:space="preserve">
The organization remains committed to excellence in medical education, including Continuing Medical Education, guided by principles of academic quality, professional ethics, and social responsibility. Its educational activities are aligned with the regulatory requirements applicable to higher education and the standards established by the relevant authorities.
This commitment is reflected in the continuous enhancement of teaching and learning practices, the ongoing development of faculty members, the strengthening of academic infrastructure, and the promotion of a student-centered  and society needs educational approach.
The organization also operates in alignment with recognized sustainable development frameworks, contributing to the education of healthcare professionals equipped to support improvements in health outcomes and the overall well-being of the population.
</t>
    </r>
    <r>
      <rPr>
        <b/>
        <sz val="13"/>
        <color rgb="FF646564"/>
        <rFont val="Arial"/>
        <family val="2"/>
      </rPr>
      <t>d) Describe actions taken to manage the topic and related impacts</t>
    </r>
    <r>
      <rPr>
        <sz val="13"/>
        <color rgb="FF646564"/>
        <rFont val="Arial"/>
        <family val="2"/>
      </rPr>
      <t xml:space="preserve"> 
</t>
    </r>
    <r>
      <rPr>
        <u/>
        <sz val="13"/>
        <color rgb="FF646564"/>
        <rFont val="Arial"/>
        <family val="2"/>
      </rPr>
      <t>Undergraduate education</t>
    </r>
    <r>
      <rPr>
        <sz val="13"/>
        <color rgb="FF646564"/>
        <rFont val="Arial"/>
        <family val="2"/>
      </rPr>
      <t xml:space="preserve">
The organization adopts structured measures to manage the topic of excellence in medical education, with a focus on continuously strengthening academic quality and expanding the positive impacts generated through the education of healthcare professionals.
Key initiatives include the ongoing enhancement of academic curricula, the development of faculty members, the adoption of innovative educational methodologies, digital learning resources, and high-fidelity simulation environments, as well as the strengthening of partnerships with healthcare institutions and Brazil’s Unified Health System (SUS) to support practical training activities.
The organization also maintains academic monitoring processes, psychoeducational support services, and initiatives aimed at fostering ethical and human-centered medical education. These measures contribute to the mitigation of potential risks and promote a safe learning environment aligned with the regulatory requirements.
</t>
    </r>
    <r>
      <rPr>
        <u/>
        <sz val="13"/>
        <color rgb="FF646564"/>
        <rFont val="Arial"/>
        <family val="2"/>
      </rPr>
      <t>Continuing Medical Education</t>
    </r>
    <r>
      <rPr>
        <sz val="13"/>
        <color rgb="FF646564"/>
        <rFont val="Arial"/>
        <family val="2"/>
      </rPr>
      <t xml:space="preserve">
To mitigate environmental impacts, the organization promotes energy conservation practices among employees and encourages the adoption of renewable energy solutions across its units, including participation in the Free Energy Market. In addition, Afya maintains robust waste management and control procedures, including the engagement of specialized service providers for the proper disposal of healthcare-related waste, in accordance with the Company's Solid Waste Management Plan/Healthcare Waste Management Plan (PGE-ESG-012).
With respect to positive impacts, Afya conducts student satisfaction surveys (NPS and CSAT) as well as patient satisfaction assessments to evaluate the quality of the healthcare services provided. The Company also maintains controls to track the volume of free healthcare services delivered to the population, with the objective of progressively expanding access and increasing the number of beneficiaries.
In addition, Afya promotes the continuous improvement of processes and activities related to patient safety through periodic reviews of procedures and documentation, as well as the implementation of adverse event management tools.
</t>
    </r>
    <r>
      <rPr>
        <u/>
        <sz val="13"/>
        <color rgb="FF646564"/>
        <rFont val="Arial"/>
        <family val="2"/>
      </rPr>
      <t>External Quality Standards</t>
    </r>
    <r>
      <rPr>
        <sz val="13"/>
        <color rgb="FF646564"/>
        <rFont val="Arial"/>
        <family val="2"/>
      </rPr>
      <t xml:space="preserve">
Private higher education institutions in Brazil are subject to a rigorous system of regulation, supervision, and evaluation conducted by the Ministry of Education (MEC), which assesses educational quality through the National Higher Education Assessment System (SINAES). Institutional performance within SINAES is a key factor in the reaccreditation process during each evaluation cycle, and institutions with unsatisfactory results may be subject to sanctions, including, in extreme cases, the suspension of their operations. The main dimensions evaluated include institutional performance, undergraduate programs, and student outcomes. As part of the institutional assessment process, the MEC appoints an evaluation committee to conduct on-site visits and verify compliance with the quality indicators established in the External Institutional Evaluation Instrument (INEP). Assessment results are expressed through scores ranging from 1 to 5, assigned to each dimension or evaluation axis.
Among the quality indicators, the Program Quality Score (Conceito de Curso – CC) is particularly noteworthy. In 2025, 100% of Afya’s institutions achieved a score of 4 or 5.
In addition to the quality certifications conducted by the MEC, Afya’s Simulation Centers are distinguished as the only centers in Brazil to hold international accreditation from the Society for Simulation in Healthcare (SSH).
In the postgraduate education segment, Afya adopts its own quality assurance strategies to ensure the excellence of the education it provides. Educon programs—including postgraduate courses, preparatory programs for specialist certification and medical residency examinations, and short-term courses—are structured around active learning methodologies that encourage participation, problem-solving, and the practical application of knowledge. Afya also employs proprietary educational methodologies and continuously monitors key performance indicators, including student satisfaction, NPS, and learning outcomes.
</t>
    </r>
    <r>
      <rPr>
        <u/>
        <sz val="13"/>
        <color rgb="FF646564"/>
        <rFont val="Arial"/>
        <family val="2"/>
      </rPr>
      <t>Internal Quality Standards</t>
    </r>
    <r>
      <rPr>
        <sz val="13"/>
        <color rgb="FF646564"/>
        <rFont val="Arial"/>
        <family val="2"/>
      </rPr>
      <t xml:space="preserve">
Afya promotes internal initiatives aimed at strengthening the quality of its services, such as the “Afyados” Program, which focuses on the standardization, continuous improvement, and excellence of processes across its higher education institutions. In 2025, for the first time, the program was also expanded to include postgraduate education units. In the undergraduate segment, which reached its fifth edition in 2025, all higher education institutions participated, achieving an average overall performance score of 67%. In the postgraduate segment, 20 units participated, achieving an average overall performance score of 76%.
Another important initiative designed to foster scientific research is the “Afycionados por Ciência” Program, launched in 2021 by the Academic Affairs Department. The program aims to promote, strengthen, and increase the visibility of research and extension activities across Afya’s higher education institutions through research grant programs and funding mechanisms that support participation in scientific conferences and publication in academic journals. In 2025, 60 research grants were awarded, including 30 grants for students and 30 grants for supervisors (faculty members, preceptors, or administrative staff), supporting 30 research projects. Throughout the year, 218 sponsorships were granted, enabling students and faculty members to present approved research papers at national and international scientific conferences.
</t>
    </r>
    <r>
      <rPr>
        <b/>
        <sz val="13"/>
        <color rgb="FF646564"/>
        <rFont val="Arial"/>
        <family val="2"/>
      </rPr>
      <t>e) Report the following information about tracking the effectiveness of the actions taken:</t>
    </r>
    <r>
      <rPr>
        <sz val="13"/>
        <color rgb="FF646564"/>
        <rFont val="Arial"/>
        <family val="2"/>
      </rPr>
      <t xml:space="preserve">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t>
    </r>
    <r>
      <rPr>
        <u/>
        <sz val="13"/>
        <color rgb="FF646564"/>
        <rFont val="Arial"/>
        <family val="2"/>
      </rPr>
      <t>Undergraduate education</t>
    </r>
    <r>
      <rPr>
        <sz val="13"/>
        <color rgb="FF646564"/>
        <rFont val="Arial"/>
        <family val="2"/>
      </rPr>
      <t xml:space="preserve">
The effectiveness of the measures adopted is monitored through internal assessment and continuous monitoring processes, which enable the identification of improvement opportunities and support the achievement of academic objectives.
The organization uses a range of educational and institutional indicators, including academic performance, program evaluations, student and faculty feedback, results from national assessments (such as ENADE), and the monitoring of graduate outcomes, including admission to medical residency programs.
Insights generated through these assessments are incorporated into academic and management processes, reinforcing the organization’s commitment to continuous improvement and excellence in medical education. This approach is particularly relevant in regions where the organization contributes to expanding access to higher education beyond major urban centers and strengthening the quality of healthcare services.
</t>
    </r>
    <r>
      <rPr>
        <u/>
        <sz val="13"/>
        <color rgb="FF646564"/>
        <rFont val="Arial"/>
        <family val="2"/>
      </rPr>
      <t>Continuing Medical Education</t>
    </r>
    <r>
      <rPr>
        <sz val="13"/>
        <color rgb="FF646564"/>
        <rFont val="Arial"/>
        <family val="2"/>
      </rPr>
      <t xml:space="preserve">
Student satisfaction surveys are periodically distributed through the communication channels provided at the time of enrollment. Results are analyzed and made available to managers and employees through Power BI dashboards. Based on survey results and feedback collected from student comments, improvement opportunities are identified and action plans are developed and implemented. In 2025, EDUCON’s Net Promoter Score (NPS) reached 54 points, with a particularly strong performance from the postgraduate programs offered through Afya Medical Education units, which achieved a cumulative NPS of 70 points.
Patient satisfaction surveys are also conducted through QR codes displayed in outpatient clinics. Responses are reviewed by each unit manager to assess the quality of care provided.
Afya maintains a document management system that supports the control of the periodic review of documents related to outpatient operations and patient safety practices. In addition, monthly meetings of the Patient Safety Committee are held to review and establish criteria, guidelines, and recommendations for outpatient clinic operations and healthcare best practices. Course coordinators are also invited to participate in these meetings, individually, to review the practical training protocols applicable to their respective programs.
</t>
    </r>
    <r>
      <rPr>
        <b/>
        <sz val="13"/>
        <color rgb="FF646564"/>
        <rFont val="Arial"/>
        <family val="2"/>
      </rPr>
      <t>f) Describe how engagement with stakeholders has informed the actions taken and how it has informed whether the actions have been effective</t>
    </r>
    <r>
      <rPr>
        <sz val="13"/>
        <color rgb="FF646564"/>
        <rFont val="Arial"/>
        <family val="2"/>
      </rPr>
      <t xml:space="preserve">
</t>
    </r>
    <r>
      <rPr>
        <u/>
        <sz val="13"/>
        <color rgb="FF646564"/>
        <rFont val="Arial"/>
        <family val="2"/>
      </rPr>
      <t>Undergraduate education</t>
    </r>
    <r>
      <rPr>
        <sz val="13"/>
        <color rgb="FF646564"/>
        <rFont val="Arial"/>
        <family val="2"/>
      </rPr>
      <t xml:space="preserve">
Engagement with stakeholders, including students, faculty members, partner institutions, healthcare providers, and regulatory authorities, plays an important role in guiding and strengthening the measures adopted to manage this topic.
The organization considers input from these stakeholders through institutional dialogue channels, periodic assessments, academic forums, and ongoing engagement with healthcare system partners. These interactions support the continuous enhancement of the educational experience and the quality of practical training opportunities.
Progress related to these initiatives is monitored internally and communicated transparently, reinforcing alignment with society expectations and the organization’s commitment to educating healthcare professionals equipped to support improvements in health outcomes and the overall well-being of the population.
</t>
    </r>
    <r>
      <rPr>
        <u/>
        <sz val="13"/>
        <color rgb="FF646564"/>
        <rFont val="Arial"/>
        <family val="2"/>
      </rPr>
      <t>Continuing Medical Education</t>
    </r>
    <r>
      <rPr>
        <sz val="13"/>
        <color rgb="FF646564"/>
        <rFont val="Arial"/>
        <family val="2"/>
      </rPr>
      <t xml:space="preserve">
In pursuit of quality and excellence, Afya employees work closely with independent educational service providers, including faculty members and program coordinators.
Faculty members receive guidance and training aimed at strengthening educational delivery, with a particular focus on active learning and adult learning (andragogical) methodologies. They also receive feedback on their performance, positive and negative, particularly when relevant to their effectiveness as educators.
Postgraduate program coordinators are directly and continuously involved throughout the entire program lifecycle. Their responsibilities include the design of course curricula and learning materials, support during program implementation in collaboration with campus teams, and ongoing oversight of program delivery, faculty performance, student engagement, and course completion rates. Program coordinators also play an active role in addressing concerns and dissatisfaction, as well as in planning and implementing continuous improvement initiatives based on insights derived from satisfaction surveys, including NPS and CSAT results. In addition, when required, program coordinators participate in discussions and reviews of topics and documentation related to patient safety, working collaboratively with outpatient clinic teams and the technical managers responsible for healthcare operations at each unit. </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</si>
  <si>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b/>
        <u/>
        <sz val="13"/>
        <color rgb="FF646564"/>
        <rFont val="Arial"/>
        <family val="2"/>
      </rPr>
      <t>Positive impacts</t>
    </r>
    <r>
      <rPr>
        <sz val="13"/>
        <color rgb="FF646564"/>
        <rFont val="Arial"/>
        <family val="2"/>
      </rPr>
      <t xml:space="preserve">
In 2025, Afya provided 897,793 free healthcare consultations through the practical training settings used by undergraduate and postgraduate students. This generated a direct positive impact by expanding access to healthcare services and improving the quality of care available to the population, particularly through increased access to medical specialties such as Dermatology, Psychiatry, and Endocrinology and Metabolism, which together accounted for more than half of all specialist consultations provided. Afya also contributed to improving population health through education and awareness-raising initiatives delivered through 5,601 community outreach projects implemented in 2025. In addition to the broader impact of the Company’s operations, two priority topics for the Sustainability Department (regarding the relationship between health and climate change and the management of chronic non-communicable diseases (NCDs)) were reflected in projects that generated positive outcomes related to this material topic:
</t>
    </r>
    <r>
      <rPr>
        <b/>
        <sz val="13"/>
        <color rgb="FF646564"/>
        <rFont val="Arial"/>
        <family val="2"/>
      </rPr>
      <t>Afya Amazônica Project</t>
    </r>
    <r>
      <rPr>
        <sz val="13"/>
        <color rgb="FF646564"/>
        <rFont val="Arial"/>
        <family val="2"/>
      </rPr>
      <t xml:space="preserve">
The Afya Amazônica Project brings together initiatives focused on health promotion, education, and social transformation in response to the growing impacts of climate change on people's lives, particularly in the Amazon region. Throughout 2025, approximately 10 initiatives were carried out, including events, training programs, healthcare services, and communication activities. Key highlights included the training of 400 Community Health Workers from Abaetetuba, Pará, and surrounding areas on the prevention, identification, and management of signs and symptoms associated with climate-sensitive diseases. The project also provided more than 300 free medical consultations to residents of a quilombola community in the same municipality.
</t>
    </r>
    <r>
      <rPr>
        <b/>
        <sz val="13"/>
        <color rgb="FF646564"/>
        <rFont val="Arial"/>
        <family val="2"/>
      </rPr>
      <t>Intentionality project</t>
    </r>
    <r>
      <rPr>
        <sz val="13"/>
        <color rgb="FF646564"/>
        <rFont val="Arial"/>
        <family val="2"/>
      </rPr>
      <t xml:space="preserve">
The project is an institutional Afya initiative that integrates education, healthcare services, and public authorities to prevent, detect early, and manage diabetes-related complications, especially those affecting the feet. Its objective is to develop an evidence-based and replicable model that can be implemented across the different territories where Afya operates undergraduate programs. Structured around pillars such as scalability, engagement with the public sector, and monitoring of local evidence, the project comprises three phases—pilot, consolidation, and expansion—with the aim of reducing severe complications, strengthening public policies, and transforming medical education through practices grounded in territorial realities and social impact. During the pilot phase in Jaboatão dos Guararapes, the project focused on the Curado Region, an area characterized by social vulnerability, a high number of patients with diabetes, and low physician density. A total of 687 students participated in 50 interventions, conducted primarily in Family Health Units, with a focus on health education, early detection, and supervised care. Overall, 1,816 people were reached during the first year of the pilot, which was carried out throughout 2025. The results of the direct patient assessments highlighted the urgency of the issue: among 200 patients with diabetes evaluated, 76% had never had their feet examined. In addition, 42 new cases of diabetes-related foot complications were identified, of which 60% were classified as low severity and 38% as moderate severity, indicating a greater likelihood of effective treatment.
</t>
    </r>
    <r>
      <rPr>
        <b/>
        <u/>
        <sz val="13"/>
        <color rgb="FF646564"/>
        <rFont val="Arial"/>
        <family val="2"/>
      </rPr>
      <t>Negative impacts</t>
    </r>
    <r>
      <rPr>
        <sz val="13"/>
        <color rgb="FF646564"/>
        <rFont val="Arial"/>
        <family val="2"/>
      </rPr>
      <t xml:space="preserve">
No actual negative impacts caused by Afya on community health were identified during the reporting period. However, potential risks associated with medical practice, the use of software applications, and medical prescriptions may negatively affect the health of populations.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No actual negative impacts caused by Afya on community health were identified during the reporting period. However, potential risks related to medical practice, the use of software, and medical prescriptions may negatively impact population health.
</t>
    </r>
    <r>
      <rPr>
        <b/>
        <sz val="13"/>
        <color rgb="FF646564"/>
        <rFont val="Arial"/>
        <family val="2"/>
      </rPr>
      <t>c) Policies or commitments regarding the material topic</t>
    </r>
    <r>
      <rPr>
        <sz val="13"/>
        <color rgb="FF646564"/>
        <rFont val="Arial"/>
        <family val="2"/>
      </rPr>
      <t xml:space="preserve">
Afya has made a public commitment to the United Nations to deliver more than 5 million free healthcare consultations by 2030. In addition, Afya completed, together with the International Finance Corporation (IFC), the world's first sustainability-linked loan in the education sector tied to social KPIs. One of these KPIs is the delivery of 3.3 million medical consultations through its undergraduate programs by 2029, with 73% of these consultations taking place in municipalities classified as having medium or high levels of vulnerability. These initiatives demonstrate Afya’s commitment to generating positive impacts on population health, a commitment that is also formalized through the Company’s Sustainability Policy.
</t>
    </r>
    <r>
      <rPr>
        <b/>
        <sz val="13"/>
        <color rgb="FF646564"/>
        <rFont val="Arial"/>
        <family val="2"/>
      </rPr>
      <t>d) Describe actions taken to manage the topic and related impacts</t>
    </r>
    <r>
      <rPr>
        <sz val="13"/>
        <color rgb="FF646564"/>
        <rFont val="Arial"/>
        <family val="2"/>
      </rPr>
      <t xml:space="preserve">
The management of this topic is directly related to the curricular structure of Medical, Health Sciences, and medical specialty programs, which require clinical practice settings as part of the educational experience. It is the Company’s responsibility to effectively manage the partnerships established with hospitals, clinics, and medical practices to ensure the availability and suitability of these clinical training settings. Afya ended 2025 with 596 partnership agreements in place. From a risk management perspective, the assessment identifies the ways in which medical consultations may potentially cause harm to population health, as well as the measures adopted to mitigate such risks.
</t>
    </r>
    <r>
      <rPr>
        <b/>
        <sz val="13"/>
        <color rgb="FF646564"/>
        <rFont val="Arial"/>
        <family val="2"/>
      </rPr>
      <t>e) Tracking the effectiveness of the actions taken:</t>
    </r>
    <r>
      <rPr>
        <sz val="13"/>
        <color rgb="FF646564"/>
        <rFont val="Arial"/>
        <family val="2"/>
      </rPr>
      <t xml:space="preserve">
The Company has established targets related to this topic, as previously described, and monitors the corresponding performance indicators. With respect to risks, the Company maintains a series of controls to monitor the effectiveness of its risk response measures. In this context, a control is defined as a verification activity performed to determine whether a risk response measure is adequate to reduce the associated risk. Both Design Effectiveness Testing and Operating Effectiveness Testing are conducted.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Afya has a strong presence within local communities due to its medical training settings. In this context, each higher education institution implements its own stakeholder engagement strategy, tailored to local characteristics and needs. To establish a structured, company-wide approach to stakeholder engagement, Afya completed the pilot phase of its Stakeholder Engagement Project in 2025. The project provides guidelines, tools, and recommendations to support higher education institutions in organizing discussions with local stakeholders regarding impacts relevant to their communities. The Company plans to expand the implementation of the project beginning in 2026.
With respect to risk management, the risk mapping process and the definition of response measures and controls involved the participation of internal stakeholders, including Vice Presidents, Directors, and Heads of key areas, as well as the independent members of the Audit, Risk and Ethics Committee, who are external professionals. However, the local community does not participate in this risk assessment process. Controls are tested annually, and the results are reported to the relevant stakeholders.</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</si>
  <si>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Afya has expanded its positive impacts primarily through the adoption of renewable energy sources, the use of renewable energy instruments (I-RECs), and water and energy efficiency initiatives integrated into its day-to-day operations. This approach has been reinforced by a robust governance structure, supported by long-term environmental targets and a standardized monitoring system based on intensity metrics (per 100 students). This methodology enables performance comparisons across units with different profiles and supports more precise decision-making and interventions. In addition, in 2025, we completed the implementation and ISO 14001 certification process at the pilot unit in Afya Itabuna. Based on the lessons learned, we developed Afya’s proprietary Environmental Management System (EMS), consisting of 15 foundational documents, including manuals, procedures, and tools. These documents translate our operational specificities and material risks into standardized processes and control practices. The expansion of the EMS will begin in 2026, with four additional units included in the first implementation wave. To accelerate execution, we established the Environmental Committee, which meets every two months and includes, at each unit, one management representative (general/administrative-financial management) and one technical representative (facilities or maintenance). The committee is responsible for guiding strategies, standardizing practices, monitoring indicators, ensuring legal compliance, and removing decision-making bottlenecks at the local level. With respect to waste management, in 2025 we structured and implemented selective waste collection programs at five units, resulting in 2.5 tonnes of waste being directed to recycling in the participating locations. This outcome directly contributes to the Company’s public target of reducing waste sent to landfill by 25% by 2035 (base year: 2023), by strengthening proper waste segregation, collection point infrastructure, and engagement among internal stakeholders.
In the past year, the Afya Amazônica Project was also carried out as an ethical commitment to climate justice and health equity. The project recognizes that the impacts of climate change—such as the increase in respiratory, infectious, and cardiovascular diseases, as well as food and water insecurity—require cross-sector and place-based responses. Afya Amazônica is an initiative founded on the understanding that caring for people's health also means caring for the health of the planet. By integrating scientific and traditional knowledge, the project strengthens the resilience of Amazonian communities and contributes to a more just, healthy, and sustainable future.
</t>
    </r>
    <r>
      <rPr>
        <u/>
        <sz val="13"/>
        <color rgb="FF646564"/>
        <rFont val="Arial"/>
        <family val="2"/>
      </rPr>
      <t>Negative impacts</t>
    </r>
    <r>
      <rPr>
        <sz val="13"/>
        <color rgb="FF646564"/>
        <rFont val="Arial"/>
        <family val="2"/>
      </rPr>
      <t xml:space="preserve">
The consumption of natural resources, such as water and energy, in academic and administrative operations remains a material impact, as does the need to increase recovery and recycling rates at certain units. Risks associated with the management of hazardous waste—including infectious waste, sharps, chemical waste, and other materials—also remain relevant, requiring compliance with technical and legal requirements to prevent adverse effects on human health and the environment. Greenhouse gas emissions generated by our operations also continue to be material, particularly fugitive emissions associated with our air conditioning and refrigeration systems.
In 2025, physical and transition climate risks gained greater prominence. We are further strengthening our analysis of these risks given our nationwide presence and the varying levels of regional exposure to extreme weather events. No material adverse incidents requiring extraordinary remediation measures were recorded during the reporting period.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Afya recognizes that its primary negative impacts arise directly from its own academic and administrative activities. The most significant aspects are associated with the consumption of electricity and fuels, greenhouse gas emissions generated by its operations, water consumption and the resulting wastewater generation, as well as waste generation and management. To manage these impacts, we maintain corporate policies, standardized processes, performance indicator monitoring, and structured legal and operational controls, supported by oversight from the Environmental Committee and the Waste Management Committee.
</t>
    </r>
    <r>
      <rPr>
        <b/>
        <sz val="13"/>
        <color rgb="FF646564"/>
        <rFont val="Arial"/>
        <family val="2"/>
      </rPr>
      <t xml:space="preserve">c) Policies or commitments regarding the material topic
</t>
    </r>
    <r>
      <rPr>
        <sz val="13"/>
        <color rgb="FF646564"/>
        <rFont val="Arial"/>
        <family val="2"/>
      </rPr>
      <t xml:space="preserve">Afya’s environmental commitments are formalized through its Sustainability Policy and Environmental Policy, which are aligned with SDG 12 and SDG 13, as well as with our commitment as a signatory to the UN Global Compact. These policies guide the reduction of impacts related to water, energy, waste, and greenhouse gas emissions, the adoption of clean energy sources, the annual greenhouse gas emissions inventory, and engagement across the value chain. In 2025, we strengthened the alignment between our commitments and their implementation through the consolidation of Afya’s proprietary Environmental Management System (EMS) and the establishment of a bimonthly Environmental Committee. Together, these mechanisms connect corporate decision-making, technical standardization, and performance monitoring across our units, while maintaining legal compliance and supporting a continuous improvement cycle.
</t>
    </r>
    <r>
      <rPr>
        <b/>
        <sz val="13"/>
        <color rgb="FF646564"/>
        <rFont val="Arial"/>
        <family val="2"/>
      </rPr>
      <t>d) Describe actions taken to manage the topic and related impacts</t>
    </r>
    <r>
      <rPr>
        <sz val="13"/>
        <color rgb="FF646564"/>
        <rFont val="Arial"/>
        <family val="2"/>
      </rPr>
      <t xml:space="preserve">
Afya’s environmental management approach combines stable corporate guidelines with gradual improvements proportionate to the materiality of risks and the operational conditions of each unit. In the areas of energy and climate, we maintain efficiency practices consistent with our operational profile, including technical specifications for equipment and maintenance routines. With respect to waste management, we continue to apply source segregation, regulatory traceability, and document control of transportation and disposal providers through an integrated management system. Regarding water and wastewater, we maintain regular monitoring, prompt correction of leaks, and compliance with legal standards whenever discharges are made to public sewer systems or treatment facilities. When necessary, we rely on recognized reference parameters, a practice already embedded in the Company and used to prioritize interventions at units located in areas facing greater water stress. As part of our water efficiency efforts, in 2025 we carried out a pilot initiative at one educational unit focused on reducing water flow at washbasin consumption points through adjustments and the installation of water-saving devices.
At the same time, we made prudent progress on the areas we consider priorities. Regarding air conditioning systems and fugitive emissions, we developed and approved a plan for the gradual replacement of air conditioning equipment through 2040. The plan guides the technological transition and replacement of equipment using refrigerants with higher global warming potential, with the expectation of reducing emissions and improving efficiency over time. In terms of electricity consumption, we migrated 11 units to the free energy market and expanded photovoltaic generation across our educational operations, reaching 18 units with installed solar power systems, in line with our operational decarbonization pathway. In waste management, we implemented selective waste collection at five units, with 2.5 tonnes already directed to recycling in the participating locations, contributing to our public target of reducing the volume of waste sent to landfill by 2035. These actions reaffirm our commitment to continuous improvement without creating unrestricted obligations, while prioritizing measures that are consistent with the significance of the risks and the diversity of our operations.
Among the project initiatives most closely related to the climate topic, the following stand out:
- Training for Community Health Workers: to strengthen primary healthcare services in the communities of Abaetetuba, in northeastern Pará, more than 400 Community Health Workers (CHWs) participated in a training program promoted by Afya Abaetetuba. The training was delivered by professionals from the Evandro Chagas Institute, an institution with nearly 90 years of history that is affiliated with the Health Surveillance Secretariat of the Brazilian Ministry of Health. 
During the training, participants learned to identify signs and symptoms of diseases directly associated with climate change, grouped into four key categories: arboviral diseases, respiratory and allergic diseases, waterborne diseases, and dermatological and fungal diseases that affect the most vulnerable communities in the Amazon region.
- Exame ESG Summit: a partnership between Afya and Exame magazine resulted in the Exame ESG Summit. For the first time, the event was held in Belém, the capital of Pará, at Afya’s postgraduate medical education unit, and brought together professionals from Afya and other institutions in Brazil’s Northern region. The main topic of discussion was the connection between climate and health in the Amazon. Rising temperatures and irregular rainfall patterns may contribute to the spread of tropical diseases such as malaria and dengue fever. In addition, extreme climate events, including prolonged droughts and floods, may compromise access to safe drinking water and food, directly affecting the health of local communities.
- Radio news releases: six audio segments of up to two minutes each were produced and distributed to more than 2,000 commercial (AM and FM) and community radio stations on topics related to climate change and its impacts on human health. Each segment featured Afya physicians providing guidance on how to better prepare for these impacts. The primary objective was to reach the public through informative and public-service content, raising awareness of the importance and urgency of the issue. The results included more than 2,000 broadcasts, 765 radio stations reached, coverage across 660 municipalities in all regions of Brazil, and 67 hours of exposure, based on an average duration of two minutes per segment.
</t>
    </r>
    <r>
      <rPr>
        <b/>
        <sz val="13"/>
        <color rgb="FF646564"/>
        <rFont val="Arial"/>
        <family val="2"/>
      </rPr>
      <t>e) Report information about tracking the effectiveness of the actions taken:</t>
    </r>
    <r>
      <rPr>
        <sz val="13"/>
        <color rgb="FF646564"/>
        <rFont val="Arial"/>
        <family val="2"/>
      </rPr>
      <t xml:space="preserve">
The effectiveness of environmental management is monitored through a system of indicators that are tracked monthly and consolidated annually, using intensity metrics per 100 students to enable comparability across units of different sizes and operational profiles. This approach supports trend analysis, the prioritization of interventions, and the assessment of progress toward the Company’s long-term targets for 2035, which include reducing landfill waste by 25%, reducing water withdrawal intensity by 30%, reducing electricity consumption intensity by 40%, and reducing Scope 1 greenhouse gas emissions intensity by 30%, all using 2023 as the base year.
In 2025, we enhanced the emissions inventory methodology by incorporating well-to-tank lifecycle emissions for fuels into Scopes 1 and 3 and by expanding Scope 3 to include additional categories and data sources, increasing the coverage and accuracy of emissions estimates.
In addition to operational indicators, Afya maintains a set of controls derived from its Enterprise Risk Management (ERM) framework, covering waste, water and wastewater, energy, and greenhouse gas emissions. These controls include the annual reporting of environmental indicators to the market and the parent company, the preparation and updating of the emissions inventory, the monitoring of public environmental targets, and the management of environmental compliance requirements, including the verification of licenses, permit conditions, deadlines, and other applicable legal obligations.
The purpose of these mechanisms is to mitigate environmental non-compliance risks, climate-related risks, and ESG reputational risks by integrating operational controls, regulatory compliance, and corporate reporting into a single governance cycle that is continuously informed by the technical and management teams responsible for environmental matters at both the unit and corporate levels.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At the executive level, sustainability-related strategies, policies, and projects are subject to mandatory review and approval by the Vice Presidency of Marketing and Sustainability. Depending on the significance of the topic and applicable governance requirements, certain matters are escalated for consideration by the CEO, CFO, and other vice presidents. Environmental matters are also presented to the People and ESG Committee, ensuring alignment with corporate guidelines and the Board of Directors. In 2025, environmental topics were presented at two Committee meetings.
At the corporate and unit levels, the Environmental Committee serves as a corporate coordination body between the Company and its units, focusing on guidelines, performance indicators, and technical support for higher education institutions, without executive decision-making authority. The Waste Management Committee, in turn, is responsible for ensuring the implementation and maintenance of the Healthcare Waste Management Plan (PGRSS), document traceability through the Waste Transportation Manifest (MTR) and Certificate of Final Disposal (CDF), and the verification of licenses held by transporters, temporary storage providers, and waste disposal companies. Both committees serve as coordination and standardization bodies across technical areas and operational units. Members of these groups receive training on environmental topics. In the case of the Waste Management Committee, members are required to complete a dedicated learning pathway through Afya Corporate University (UCA), including training on waste management, document management, and the applicable legal framework.
In addition, we maintain structured engagement with the focal points responsible for environmental indicators through semiannual training sessions and a dedicated Teams group with channels for questions, reminders, and general guidance. For focal points responsible for environmental compliance requirements, the Corporate Facilities Management team conducts monthly one-on-one meetings to monitor compliance with applicable legal requirements, with the participation of the Environmental Coordination team within the Sustainability Department on an as-needed basis to provide technical support on environmental compliance matters.
At the employee and local operations level, units have autonomy to plan and implement environmental engagement and awareness initiatives. In parallel, environmental topics are included in the Company’s mandatory internal Sustainability and ESG training program for all employees, reinforcing key concepts, responsibilities, and compliance with our environmental standards.
For key stakeholder groups, such as students and patients, guidance on the responsible use of resources is provided by the units within the context of academic and healthcare activities, ensuring alignment with corporate guidelines and consistency with the Company’s environmental objectives and targets.
Finally, for the market and investor audience, Afya communicates its environmental and climate-related performance through various institutional channels that ensure transparency and regular disclosure. Material information is reported through quarterly earnings releases, the Annual Integrated Report, the ESG section of the corporate website, and the Investor Relations website, as well as through the greenhouse gas emissions inventory disclosed in the Public Emissions Registry of the Brazilian GHG Protocol Program. These instruments complement the Company’s corporate reporting cycle and its accountability to external stakeholders.</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</si>
  <si>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Throughout 2025, several actions and initiatives related to the holistic health of physicians and students were developed. Key highlights include:
- Afya Holistic Health Week: A series of online and in-person activities aimed at all Afya students, particularly medical students, focused on the themes of Physical Health and Healthy Nutrition; Mental Health and Stress Management; and Inclusion, Diversity, and Self-Perception. As part of the national program, 11 online lectures were delivered by invited experts, covering topics related to student well-being, including sleep, mental health, diversity, self-care, nutrition, and belonging. A total of 40% of Afya students enrolled (22,972), including 8,434 medical students. More than 120 in-person activities were held across Afya units, with the participation of 5,686 students.
- Mental health and quality of life index for physicians and medical students: the Afya MedQoL Index is the first Brazilian scale designed to measure and assess the health and quality of life of physicians. The study was published in BMJ Open, an open-access journal dedicated exclusively to the dissemination of medical research. The initial results indicated an overall score of 67.2. The well-being dimension scored 69.5, above the overall index, while the institutional support and perceived stress dimensions scored 64.1 and 62.5, respectively. The Afya MedQoL Index was developed in response to the need for a tool specifically designed for physicians, as traditional instruments such as WHOQOL-BREF do not capture the particularities of medical practice. The Afya MedQoL Index represents a milestone by translating the complexity of physician well-being into a practical and scientifically rigorous tool.
</t>
    </r>
    <r>
      <rPr>
        <b/>
        <sz val="13"/>
        <color rgb="FF646564"/>
        <rFont val="Arial"/>
        <family val="2"/>
      </rPr>
      <t xml:space="preserve">b) report whether the organization is involved with the negative impacts through its activities or as a result of its business relationships, and describe the activities or business relationships
</t>
    </r>
    <r>
      <rPr>
        <sz val="13"/>
        <color rgb="FF646564"/>
        <rFont val="Arial"/>
        <family val="2"/>
      </rPr>
      <t xml:space="preserve">No actual negative impacts were measured.
</t>
    </r>
    <r>
      <rPr>
        <b/>
        <sz val="13"/>
        <color rgb="FF646564"/>
        <rFont val="Arial"/>
        <family val="2"/>
      </rPr>
      <t>c) Policies or commitments regarding the material topic</t>
    </r>
    <r>
      <rPr>
        <sz val="13"/>
        <color rgb="FF646564"/>
        <rFont val="Arial"/>
        <family val="2"/>
      </rPr>
      <t xml:space="preserve">
Mental health among physicians and medical students is a social and economic issue and, not surprisingly, is included in the United Nations 2030 Agenda. Under Sustainable Development Goal 3 (SDG 3), target 3.4 states: “By 2030, reduce by one third premature mortality from non-communicable diseases through prevention and treatment and promote mental health and well-being.”
Since 2023, “Live the Best of Medicine” has served as Afya’s guiding principle. When the Company repositioned its brand, it established itself as physicians’ leading partner and adopted a cause that is directly aligned with the sustainability of its business: the promotion of mental health among physicians and medical students.
The Company currently maintains an internal mental health promotion policy for physicians and medical students, as well as an internal committee composed of representatives from various areas of the organization that is dedicated to discussing this topic.
</t>
    </r>
    <r>
      <rPr>
        <b/>
        <sz val="13"/>
        <color rgb="FF646564"/>
        <rFont val="Arial"/>
        <family val="2"/>
      </rPr>
      <t>d) Describe actions taken to manage the topic and related impacts</t>
    </r>
    <r>
      <rPr>
        <sz val="13"/>
        <color rgb="FF646564"/>
        <rFont val="Arial"/>
        <family val="2"/>
      </rPr>
      <t xml:space="preserve">
All higher education institutions maintain dedicated student support centers that provide assistance throughout the academic journey. The purpose of these structures, known as NEDs, is to promote student well-being, particularly for those who are living away from their families. Through mental health and quality-of-life workshops, therapeutic support groups, and extracurricular activities, NEDs help students develop soft skills and emotional resilience, especially those who are living far from home or have experienced bereavement.
</t>
    </r>
    <r>
      <rPr>
        <b/>
        <sz val="13"/>
        <color rgb="FF646564"/>
        <rFont val="Arial"/>
        <family val="2"/>
      </rPr>
      <t>e) Report the following information about tracking the effectiveness of the actions taken:</t>
    </r>
    <r>
      <rPr>
        <sz val="13"/>
        <color rgb="FF646564"/>
        <rFont val="Arial"/>
        <family val="2"/>
      </rPr>
      <t xml:space="preserve">
Each semester, a survey on mental health and quality of life is conducted with all students. The results of this assessment provide the basis for both the national and local NED teams to evaluate the effectiveness and success of the activities carried out, while also supporting the planning of new initiatives and approaches.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The continuous process of listening to students serves as the foundation for the measures and actions implemented.</t>
    </r>
  </si>
  <si>
    <r>
      <rPr>
        <u/>
        <sz val="13"/>
        <color rgb="FF646564"/>
        <rFont val="Arial"/>
        <family val="2"/>
      </rPr>
      <t>Positive impacts:</t>
    </r>
    <r>
      <rPr>
        <sz val="13"/>
        <color rgb="FF646564"/>
        <rFont val="Arial"/>
        <family val="2"/>
      </rPr>
      <t xml:space="preserve">
• Environment: expanding access to distance learning has the potential to reduce the environmental impact of higher education institutions by lowering greenhouse gas emissions. The digitalization of processes, such as online enrollment and assessments, reduces the use of physical materials and minimizes the need for travel, positively impacting the environment by reducing transportation-related carbon emissions.
• People: expanding access to higher education can promote greater diversity within higher education institutions, enabling students from different social, cultural, and economic backgrounds to pursue higher education. This strengthens social inclusion and increases equal opportunities for all, creating a richer and more diverse academic environment.
• Human rights: expanded access to higher education helps ensure that students from different backgrounds and socioeconomic conditions have equal opportunities for academic and professional development. This supports the human right to education and contributes to a more just, equitable, and inclusive society that respects the rights of all individuals without discrimination.
</t>
    </r>
    <r>
      <rPr>
        <u/>
        <sz val="13"/>
        <color rgb="FF646564"/>
        <rFont val="Arial"/>
        <family val="2"/>
      </rPr>
      <t>Negative impacts:</t>
    </r>
    <r>
      <rPr>
        <sz val="13"/>
        <color rgb="FF646564"/>
        <rFont val="Arial"/>
        <family val="2"/>
      </rPr>
      <t xml:space="preserve">
• Environment: expanding access to higher education may require the expansion of higher education infrastructure, including classrooms, laboratories, and other facilities. This may lead to increased consumption of natural resources and greater waste generation if adequate environmental management practices are not implemented during the expansion process, potentially resulting in negative environmental impacts.
• People: expanding access to higher education may create a risk of increased workload for academic and administrative teams if institutions are not adequately prepared for growth in student enrollment. This may affect service quality, employee workload, and the student academic experience, potentially impacting the learning environment and the well-being of those involved.
• Human rights: although expanding access to higher education has positive effects, it may, in some cases, inadvertently exclude vulnerable groups, particularly if admission and enrollment processes are not sufficiently inclusive. This may occur if systems are not accessible to persons with disabilities or if financial support policies are inadequate for students from low-income families, potentially affecting the rights to equality and access to education.</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</si>
  <si>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The adoption of educational technologies—including learning management systems (LMS), digital libraries, simulators, assessment management platforms, and item banks—has enhanced the quality and pedagogical consistency of both undergraduate and postgraduate medical education. These tools support personalized learning, expand access to educational content and practical resources, and enable closer monitoring of academic progress through evidence-based educational interventions and more efficient and traceable assessment processes.
The incorporation of artificial intelligence-based solutions has also enhanced the educational experience. AI-generated simulated clinical cases and advanced video content make complex topics more immersive, while medical podcasts provide fast and accessible updates. AI-powered study assistants support students by answering questions, analyzing assessment items, and personalizing the learning experience, while also generating insights that contribute to the continuous improvement of educational content and assessment methods.
These initiatives make the educational process more dynamic, accessible, and aligned with the demands of contemporary medical education, benefiting students, faculty members, and academic teams. In the area of solutions for medical practice, digitalization also contributes to providing access to up-to-date clinical content and tools that improve workflow efficiency, supporting physicians in clinical decision-making and promoting greater patient safety. Afya is directly involved in the development of software and solutions that help physicians work more effectively and deliver safer care to patients.
</t>
    </r>
    <r>
      <rPr>
        <u/>
        <sz val="13"/>
        <color rgb="FF646564"/>
        <rFont val="Arial"/>
        <family val="2"/>
      </rPr>
      <t>Negative impacts:</t>
    </r>
    <r>
      <rPr>
        <sz val="13"/>
        <color rgb="FF646564"/>
        <rFont val="Arial"/>
        <family val="2"/>
      </rPr>
      <t xml:space="preserve">
Among the main risks identified are those related to privacy and data protection, including personal data and, where applicable, sensitive personal data. These risks may include unauthorized access, excessive data retention, and similar issues. There are also risks associated with information security and service continuity, such as the unavailability of critical platforms, as well as potential cybersecurity incidents involving digital platforms and technology integrations.
From an educational perspective, the inappropriate adoption of technologies or poor usability of digital tools may compromise the quality and effectiveness of learning. In addition, issues related to accessibility and the digital divide may create barriers for students with limited connectivity, restricted access to devices, or specific accessibility needs, potentially affecting their academic performance and retention.
In the application of artificial intelligence, there is a risk of introducing bias into generated content or oversimplifying clinical nuances, requiring rigorous validation processes by Afya specialists. There are also risks associated with inaccurate responses or incorrect interpretations (hallucinations), which may affect user confidence.
Finally, consideration should also be given to the environmental impact associated with the energy consumption and cloud infrastructure required to support the processing of these technologies.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The negative impacts associated with digital technologies may arise from both Afya’s internal operations and third-party services that are part of its technology ecosystem. Potential failures or disruptions in digital platforms may affect both academic activities and the use of technological solutions by physicians and healthcare institutions.
To mitigate these risks, Afya adopts an integrated management approach that, in undergraduate education, for example, involves academic teams, technology, information security, privacy and compliance, and supplier management functions. This approach includes governance of the digital education ecosystem, controls to ensure academic integrity and assessment quality, data protection, information security, and continuity requirements for critical platforms.
In addition, technology suppliers are subject to onboarding and ongoing monitoring processes, including requirements related to security, privacy, and service performance. In the case of artificial intelligence-based solutions, content and functionalities undergo expert review and validation, as well as continuous monitoring and refinement based on user feedback, helping to ensure the reliability and responsible use of these technologies.
</t>
    </r>
    <r>
      <rPr>
        <b/>
        <sz val="13"/>
        <color rgb="FF646564"/>
        <rFont val="Arial"/>
        <family val="2"/>
      </rPr>
      <t>c) Policies or commitments regarding the material topic</t>
    </r>
    <r>
      <rPr>
        <sz val="13"/>
        <color rgb="FF646564"/>
        <rFont val="Arial"/>
        <family val="2"/>
      </rPr>
      <t xml:space="preserve">
Afya adopts policies and commitments to ensure that digital technologies are implemented responsibly and in a manner that supports quality, including:
(i) Privacy and Data Protection Policy/Standard, aligned, where applicable, with national and international policies and regulations;
(ii) Information Security and Cybersecurity Policy/Standard (including access management, information classification, vulnerability management, and incident response), aligned, where applicable, with national and international policies and regulations;
(iii) Academic Integrity and Assessment Management Guidelines (including rules for in-person and digital assessments, item bank control and confidentiality, and investigation and remediation procedures);
(iv) Accessibility and Inclusion Compliance Seals aligned with the Brazilian Inclusion Law (LBI);
(v) Educational Quality Commitments (including the use of learning evidence, continuous improvement, alignment of tools with educational objectives, and ongoing training);
(vi) Ethical Use of Artificial Intelligence, including content reviewed by medical specialists, editorial accountability, and responsible AI principles (security, reliability, transparency, explainability proportional to use, and a focus on educational value);
(vii) Accessibility and User Experience Guidelines, including clear communication of limitations, mechanisms for escalation to human support, and language appropriate to the educational context.
Afya also provides courses and training programs for employees and adopts technical measures, such as the installation of security software on computers, to minimize the risk of data breaches
</t>
    </r>
    <r>
      <rPr>
        <b/>
        <sz val="13"/>
        <color rgb="FF646564"/>
        <rFont val="Arial"/>
        <family val="2"/>
      </rPr>
      <t xml:space="preserve">
d) Describe actions taken to manage the topic and related impacts
</t>
    </r>
    <r>
      <rPr>
        <sz val="13"/>
        <color rgb="FF646564"/>
        <rFont val="Arial"/>
        <family val="2"/>
      </rPr>
      <t xml:space="preserve">To prevent or mitigate potential negative impacts, the Company maintains clear data security policies, uses official communication channels to guide employees on appropriate practices, and requires participation in mandatory training programs to ensure understanding of these guidelines.
In the event of an incident, specialized teams act promptly to respond and address any issues, including technical reviews and editorial corrections when necessary.
Some of the measures implemented include:
(i) Availability and continuity: platform monitoring, contingency plans for potential service disruptions, and active monitoring of engagement and qualitative feedback;
(ii) Academic integrity: access controls, rules governing the development and administration of assessments, anomaly detection, and proctoring mechanisms, where applicable and proportionate to the associated risk;
(iii) Quality and effectiveness: controlled pilot programs, usability assessments, monitoring of engagement and learning metrics, and faculty training on the use of educational technology solutions;
(iv) Accessibility and support: use of features and plugins to enhance accessibility, provision of alternative or adapted materials when necessary, and availability of support and guidance channels for students;
(v) Supplier management: due diligence processes, review of supplier audits or reports where applicable, and implementation of action plans;
(vi) Responsible use of AI: prior editorial validation by medical specialists, pilot testing with groups of physicians before the launch of new content, among other measures.
To ensure that the positive impacts of these initiatives continue to be achieved, the Company maintains an ongoing commitment to training, continuous process improvement, and the adoption of best practices, ensuring that innovations generate meaningful and lasting benefits while expanding the reach of content through its scalability and replicability.
</t>
    </r>
    <r>
      <rPr>
        <b/>
        <sz val="13"/>
        <color rgb="FF646564"/>
        <rFont val="Arial"/>
        <family val="2"/>
      </rPr>
      <t>e) Report the following information about tracking the effectiveness of the actions taken:</t>
    </r>
    <r>
      <rPr>
        <sz val="13"/>
        <color rgb="FF646564"/>
        <rFont val="Arial"/>
        <family val="2"/>
      </rPr>
      <t xml:space="preserve">
i. processes used to track the effectiveness of the actions;
ii. goals, targets, and indicators used to evaluate progress;
iii. the effectiveness of the actions, including progress toward the goals and targets;
iv. lessons learned and how these have been incorporated into the organization’s operational policies and procedures;
The effectiveness of the measures adopted is continuously monitored through structured performance management processes. The Company uses OKRs and specific KPIs to assess the progress of its initiatives, tracking metrics related to platform usage, user experience, and the reliability of the digital ecosystem. These results are regularly reviewed and incorporated into continuous improvement cycles, enabling adjustments to processes, content, and controls.
Key monitoring practices include:
• Digital ecosystem reliability: monitoring the performance of digital platforms, as well as maintaining contingency plans to ensure service continuity.
• Assessment integrity and quality: monitoring incidents, response times, access controls, and audit processes, in addition to quality reviews where applicable.
• User adoption and experience: tracking engagement metrics across educational platforms, including access rates, usage time, and feedback from students and healthcare professionals.
• Privacy and information security: monitoring incidents by severity level, coverage of security controls, and completion rates for mandatory information security training through Afya Corporate University (UCA).
• Accessibility and inclusion: verifying compliance with accessibility requirements across key platforms and monitoring requests for accommodations from students.
In the case of innovative artificial intelligence-based solutions, specific performance and educational impact indicators are also monitored, including:
• AI-generated simulated clinical cases: analysis of engagement metrics (viewing time and completion rates), NPS related to content clarity, and qualitative feedback. These videos have demonstrated retention rates approximately 25% higher than traditional lecture-based content, supporting continuous improvements in scripts and pedagogical approaches.
• AI-powered medical podcasts: monitoring of listener numbers, return rates, and interactions on platforms such as Spotify and YouTube. More than 50% of listeners return on a weekly basis, and adjustments are made to language and publication schedules to optimize reach.
• AI-powered study assistant: monitoring of usage metrics, question-resolution rates, NPS/CSAT scores, and operational indicators (such as errors or incidents), combined with periodic reviews by subject matter experts and continuous improvements to knowledge bases and operating rules.
This set of indicators and processes enables the Company to monitor the performance of its technology solutions, identify opportunities for improvement, and ensure that innovations deliver consistent benefits to students, faculty members, and healthcare professionals.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Impact management is guided by continuous engagement with internal and external stakeholders, ensuring that initiatives remain aligned with both user needs and business strategy. This process contributes to improving process quality, ensuring academic integrity, promoting accessibility, and strengthening privacy, security, and operational continuity practices.
Key examples of engagement and monitoring include:
• Students: semiannual institutional assessments, satisfaction surveys (CSAT/NPS), platform feedback, and analysis of support tickets and recurring questions.
• Faculty members and program coordinators: campus-based working groups, training workshops on educational technologies, and regular alignment activities to calibrate assessments and item banks.
• Academic operations and support teams: monitoring of recurring incidents, support request categories, and response times, with a focus on continuous improvement.
• Corporate functions (IT, Data, Information Security, and Privacy/Compliance): risk assessments, reviews of access controls and logs, governance of system integrations, and incident management.
• Critical technology suppliers: performance and SLA monitoring, as well as continuous improvement meetings with LMS and other platform providers to enhance usability and support.
• Medical community and users: participation of medical specialists in content review processes, testing with groups of students, and ongoing collection of suggestions and feedback.
The information collected is consolidated and discussed through periodic management reviews, enabling adjustments to solutions, processes, and content. In this way, structured stakeholder engagement helps inform decision-making, continuously improve the technologies adopted, and ensure that innovations generate value for students, faculty members, and physicians.</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</si>
  <si>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Generating positive impact and transforming the reality of individuals and communities remained, in 2025, one of the central pillars of Afya’s operations. We believe that this impact is only possible with an engaged, diverse workforce aligned with our purpose of expanding access to quality education and healthcare in Brazil.
We remain committed to valuing every employee by fostering an environment of respect, active listening, and meaningful opportunities for professional development. This commitment is reflected in the continued strengthening of a more inclusive, ethical, and people-centered organizational culture.
As a national education and healthcare group, Afya generates significant and interconnected impacts across the economic, social, and environmental dimensions, particularly in human development and the promotion of rights.
In 2025, our workforce totaled 9,395 employees, distributed across all five regions of Brazil, reinforcing our nationwide presence and connection to diverse social, cultural, and regional realities.
Highlights in 2025:
• Women represented 60% of the total workforce.
When considering leadership positions only, 43.7% of management-level positions and above were held by women.
• Black and Brown individuals represented 48% of the total workforce.
Within leadership positions, 43.5% of supervisor-level positions and above were held by Black and Brown individuals.
• 23% of employees were aged 46 or older.
• 4.1% of employees were persons with disabilities.
The advancement of Afya’s diversity, equity, and inclusion agenda was one of the most significant achievements of 2025 in the people management area. According to our Diversity Census (2024), 88% of employees recognize the importance of the topic within the Company, reflecting the strengthening of a more conscious, respectful, and equity-focused organizational culture.
Our approach is supported by the Diversity, Equity and Inclusion Policy and a structured governance model, which reached important new milestones in 2025, including:
• The creation of the Culture and DE&amp;I Committee, bringing together leaders, specialists, and diverse representatives to ensure that these topics remain central to strategic decision-making.
• The launch of the Afya Diversity Manifesto, publicly reaffirming our commitments to respect, diversity, and the prevention of all forms of discrimination.
• Somos Plurais Program: diversity as a strategy
The Somos Plurais Program continues to serve as the main framework guiding Afya’s diversity initiatives. In 2025, the program expanded its reach through integrated initiatives, active employee resource groups, and ongoing awareness and education campaigns.
</t>
    </r>
    <r>
      <rPr>
        <u/>
        <sz val="13"/>
        <color rgb="FF646564"/>
        <rFont val="Arial"/>
        <family val="2"/>
      </rPr>
      <t>Accessibility and inclusion of persons with disabilities</t>
    </r>
    <r>
      <rPr>
        <sz val="13"/>
        <color rgb="FF646564"/>
        <rFont val="Arial"/>
        <family val="2"/>
      </rPr>
      <t xml:space="preserve">
• Completion of the second edition of the Empodera Afya Program, focused on the recruitment and development of persons with disabilities, including dedicated learning tracks for technology and corporate functions.
• Provision of full undergraduate scholarships, enabling participants to pursue academic education while gaining professional experience.
• Launch of the Digital Accessibility Project, including a technical assessment and active participation of employees with disabilities, prioritizing critical systems such as UCA, TOTVS RM, ServiceNow, Gupy, and Microsoft Teams.
• Ongoing efforts by the Inclusive Allies affinity group, supporting managers, promoting awareness and education, and contributing to the creation of more accessible and inclusive environments.
</t>
    </r>
    <r>
      <rPr>
        <u/>
        <sz val="13"/>
        <color rgb="FF646564"/>
        <rFont val="Arial"/>
        <family val="2"/>
      </rPr>
      <t>Racial equity</t>
    </r>
    <r>
      <rPr>
        <sz val="13"/>
        <color rgb="FF646564"/>
        <rFont val="Arial"/>
        <family val="2"/>
      </rPr>
      <t xml:space="preserve">
• Consolidation of the Ubuntu affinity group, with active participation in awareness campaigns, internal events, and initiatives to strengthen Black representation in leadership positions.
• Creation of the Afromed Project, focused on supporting and developing Black medical students.
• Increased representation of Black individuals in supervisory and leadership positions, reaching 43.5%.
</t>
    </r>
    <r>
      <rPr>
        <u/>
        <sz val="13"/>
        <color rgb="FF646564"/>
        <rFont val="Arial"/>
        <family val="2"/>
      </rPr>
      <t>Gender equality</t>
    </r>
    <r>
      <rPr>
        <sz val="13"/>
        <color rgb="FF646564"/>
        <rFont val="Arial"/>
        <family val="2"/>
      </rPr>
      <t xml:space="preserve">
• Continued commitment to the public pledge made to the United Nations to achieve 50% women in management positions and above by 2030.
• We ended 2025 with 43.7% of leadership positions held by women.
• Increased female representation in recruitment processes through a more intentional approach to talent acquisition.
• Ongoing activities led by the Agora é que são Elas affinity group, promoting discussions on career development, mental health, violence against women, and intersectionality.
</t>
    </r>
    <r>
      <rPr>
        <u/>
        <sz val="13"/>
        <color rgb="FF646564"/>
        <rFont val="Arial"/>
        <family val="2"/>
      </rPr>
      <t>LGBTQIAPN+ inclusion</t>
    </r>
    <r>
      <rPr>
        <sz val="13"/>
        <color rgb="FF646564"/>
        <rFont val="Arial"/>
        <family val="2"/>
      </rPr>
      <t xml:space="preserve">
• Activities led by the Afya Colors affinity group, providing emotional and professional support, strengthening policies such as the use of preferred names and inclusive restrooms, and promoting psychologically safe environments.
• Educational campaigns conducted throughout the year as part of the Company’s institutional diversity and inclusion calendar.
</t>
    </r>
    <r>
      <rPr>
        <u/>
        <sz val="13"/>
        <color rgb="FF646564"/>
        <rFont val="Arial"/>
        <family val="2"/>
      </rPr>
      <t>Generational diversity</t>
    </r>
    <r>
      <rPr>
        <sz val="13"/>
        <color rgb="FF646564"/>
        <rFont val="Arial"/>
        <family val="2"/>
      </rPr>
      <t xml:space="preserve">
• Consolidation of the Dialogue Across Generations affinity group, strengthening initiatives that promote intergenerational exchange, combat ageism, and value professional experience.
• Awareness, education, and culture-building initiatives.
In 2025, we promoted:
• Eight internal awareness campaigns, including Trans Visibility Day, Women’s Month, LGBTQIAPN+ Pride Month, Green September, and Black Awareness Month.
• Nine internal events featuring specialists and leaders, addressing topics such as gender equity, anti-racist culture, inclusion, psychological safety, and conscious leadership.
• Afya’s participation in external diversity events, sharing best practices and lessons learned.
</t>
    </r>
    <r>
      <rPr>
        <u/>
        <sz val="13"/>
        <color rgb="FF646564"/>
        <rFont val="Arial"/>
        <family val="2"/>
      </rPr>
      <t>Trainee, apprenticeship, and summer job programs</t>
    </r>
    <r>
      <rPr>
        <sz val="13"/>
        <color rgb="FF646564"/>
        <rFont val="Arial"/>
        <family val="2"/>
      </rPr>
      <t xml:space="preserve">
• Apprenticeship Program: designed to attract students from underrepresented groups—including Black individuals, women, and members of the LGBTQIAPN+ community—the program provides opportunities within a dynamic, inclusive, and business-oriented learning environment, supporting participants’ personal and professional development. The target audience consists of young people between the ages of 14 and 24 who are enrolled in secondary education.
• Internship Program: structured for undergraduate students, the program aims to accelerate professional and personal development through meaningful hands-on experiences and learning opportunities within the Afya environment.
• Summer Job Program: this program offers an immersive experience in high-impact strategic projects at Afya. Over a period of five to eight weeks, participants are challenged across different areas of the business, developing strategic, analytical, creative, and operational skills. It provides an opportunity to broaden market perspectives and connect international academic training with initiatives that contribute to transforming Brazil’s healthcare and education sectors. Through this initiative, Afya strengthens its relationship with global talent from leading institutions who share the purpose of generating positive impact.
From an economic perspective, Afya contributes to long-term value creation through the education of healthcare professionals, the generation of qualified jobs across all regions of Brazil, and the strengthening of more diverse, innovative, and productive organizational environments. Investing in people supports talent attraction and retention, reduces labor and reputational risks, and drives educational and digital innovation.
From a people and human rights perspective, positive impacts are concentrated in the promotion of safe, ethical, and inclusive work and learning environments; expanded access to medical and healthcare education; social mobility enabled through professional education; and efforts to address structural inequalities. Programs such as Somos Plurais, Empodera Afya, the affinity groups, and the advancement of the digital accessibility agenda reinforce this commitment.
From an environmental perspective, Afya contributes indirectly through the education of professionals with a broader understanding of public health, sustainability, and socio-environmental justice, while also promoting education focused on planetary health and reducing inequalities in access to healthcare services.
</t>
    </r>
    <r>
      <rPr>
        <b/>
        <sz val="13"/>
        <color rgb="FF646564"/>
        <rFont val="Arial"/>
        <family val="2"/>
      </rPr>
      <t xml:space="preserve">b) Report whether the organization is involved with the negative impacts through its activities or as a result of its business relationships, and describe the activities or business relationships
</t>
    </r>
    <r>
      <rPr>
        <sz val="13"/>
        <color rgb="FF646564"/>
        <rFont val="Arial"/>
        <family val="2"/>
      </rPr>
      <t xml:space="preserve">No actual negative impacts were measured.
We recognize that our activities may be associated with adverse impacts, particularly those of a human and social nature. Afya continuously monitors potential risks and maintains policies, governance structures, and initiatives aimed at preventing, mitigating, and remediating impacts, with a focus on protecting human rights, promoting accessibility, strengthening mental health, and fostering social and environmental responsibility throughout the value chain.
</t>
    </r>
    <r>
      <rPr>
        <b/>
        <sz val="13"/>
        <color rgb="FF646564"/>
        <rFont val="Arial"/>
        <family val="2"/>
      </rPr>
      <t>c) Policies or commitments regarding the material topic</t>
    </r>
    <r>
      <rPr>
        <sz val="13"/>
        <color rgb="FF646564"/>
        <rFont val="Arial"/>
        <family val="2"/>
      </rPr>
      <t xml:space="preserve">
Afya maintains a robust social governance structure supported by corporate policies, internal guidelines, and public commitments that guide its actions on diversity, equity, inclusion, and respect for human rights.
Key governance instruments include:
• Code of Ethics and Conduct
• Human Rights Policy
• Diversity, Equity and Inclusion Policy
• Anti-Harassment and Anti-Discrimination Policy
• Supplier Code of Conduct
These instruments are complemented by educational and operational materials that strengthen the practical implementation of these policies, including the LGBTQIAPN+ Awareness Guide, the Disability Awareness Guide, the Inclusive Leadership Handbook, and the enhancement of mandatory diversity training programs delivered through Afya Corporate University (UCA). Together, these initiatives expand the reach and effectiveness of awareness-building efforts and leadership development.
As part of its public commitments, Afya has become a signatory to the UN Women’s Empowerment Principles (WEPs) and established a target of achieving 50% women in leadership positions by 2030. In 2025, the Company ended the year with 43.7% of management-level positions and above held by women, supported by structured processes for attracting, promoting, and developing female leaders.
The Company also actively participates in external forums and initiatives focused on promoting equal opportunity, diversity, and psychological safety, contributing to public dialogue and the sharing of best practices across the market.
In an integrated manner, Afya is committed to:
• Promoting ethical, safe, diverse, and inclusive work and learning environments;
• Ensuring equitable opportunities throughout the professional journey;
• Preventing and combating all forms of discrimination, harassment, and violence;
• Continuously expanding physical, digital, and educational accessibility;
• Respecting and promoting human rights throughout its operations and value chain;
• Conducting ongoing human rights due diligence;
• Preventing, mitigating, and remediating adverse impacts;
• Monitoring and transparently reporting its social performance indicators.
These commitments reflect Afya’s conviction that valuing people, fostering diversity, and respecting human rights are strategic pillars for business sustainability and for generating lasting positive impact on society.
Diversity-related matters are overseen by the People Vice Presidency and the People and ESG Committee, which includes members of senior leadership, including the CEO and members of the Board of Directors. This oversight is data-driven, enabling the anticipation of legal, reputational, and engagement-related risks, while supporting the implementation of consistent diversity practices aligned with the Company’s purpose and the strengthening of a more inclusive and ethical corporate culture.
In recruitment processes for leadership positions, Afya ensures the inclusion of women among the final candidates, with the objective of sustaining female representation in these roles. The Company adopts inclusive recruitment practices, including the assessment of accommodation needs and the establishment of quantitative targets to increase the representation of underrepresented groups, reinforcing its commitment to equitable access to opportunities.
In addition, Afya provides material benefits and support resources that promote the inclusion and retention of diverse talent across its ecosystem, including the provision of equipment and workplace accommodations based on needs identified during the onboarding process. These initiatives are complemented by discussion groups, educational and awareness materials, mentoring programs, and training activities.
In 2025, average employee tenure remained similar between men and women, at 4.9 years for men and 4.8 years for women.
</t>
    </r>
    <r>
      <rPr>
        <b/>
        <sz val="13"/>
        <color rgb="FF646564"/>
        <rFont val="Arial"/>
        <family val="2"/>
      </rPr>
      <t>d) Describe actions taken to manage the topic and related impacts</t>
    </r>
    <r>
      <rPr>
        <sz val="13"/>
        <color rgb="FF646564"/>
        <rFont val="Arial"/>
        <family val="2"/>
      </rPr>
      <t xml:space="preserve">
Afya adopts a structured and preventive approach to managing impacts related to diversity, equity, inclusion, and human rights, combining governance, corporate policies, continuous education, control mechanisms, and social development programs.
The topic is managed by the Diversity team, in coordination with the People, Compliance, Legal, and ESG functions, as well as executive leadership.
</t>
    </r>
    <r>
      <rPr>
        <u/>
        <sz val="13"/>
        <color rgb="FF646564"/>
        <rFont val="Arial"/>
        <family val="2"/>
      </rPr>
      <t>i. actions to prevent or mitigate potential negative impacts</t>
    </r>
    <r>
      <rPr>
        <sz val="13"/>
        <color rgb="FF646564"/>
        <rFont val="Arial"/>
        <family val="2"/>
      </rPr>
      <t xml:space="preserve">
The Company takes a proactive approach to reducing social and human rights risks through:
• The implementation and broad dissemination of its governance framework, including the Code of Ethics and Conduct, Human Rights Policy, Diversity, Equity and Inclusion Policy, and Anti-Harassment and Anti-Discrimination Policy;
• Ongoing training and awareness programs supported by institutional educational materials (guides, handbooks, and mandatory training through Afya Corporate University);
• Systematic leadership development focused on inclusive management practices;
• Structured recruitment, selection, and career progression processes guided by equitable opportunity principles;
• Periodic assessments of social and human rights risks across operations and the value chain;
• Contractual requirements and the Supplier Code of Conduct;
• Initiatives aimed at expanding physical, digital, and educational accessibility;
• Continuous monitoring of organizational climate, employee engagement, and mental health.
</t>
    </r>
    <r>
      <rPr>
        <u/>
        <sz val="13"/>
        <color rgb="FF646564"/>
        <rFont val="Arial"/>
        <family val="2"/>
      </rPr>
      <t>ii. actions to address actual negative impacts, including actions to provide for or cooperate in their remediation</t>
    </r>
    <r>
      <rPr>
        <sz val="13"/>
        <color rgb="FF646564"/>
        <rFont val="Arial"/>
        <family val="2"/>
      </rPr>
      <t xml:space="preserve">
When incidents are identified, Afya has formal and independent mechanisms in place to ensure their appropriate management, including:
• A confidential and accessible Ethics Channel available to employees, partners, and third parties;
• Oversight by the Ethics Committee, supported by structured investigation processes, protection against retaliation, and safeguards to ensure impartiality;
• The application of proportionate disciplinary measures, as well as corrective and preventive actions;
• The review of processes and reinforcement of training initiatives when necessary;
• Support and assistance for affected individuals, including referrals to psychological or institutional support services;
• Root cause analysis and ongoing monitoring to prevent recurrence.
</t>
    </r>
    <r>
      <rPr>
        <u/>
        <sz val="13"/>
        <color rgb="FF646564"/>
        <rFont val="Arial"/>
        <family val="2"/>
      </rPr>
      <t>iii. actions to manage actual and potential positive impacts</t>
    </r>
    <r>
      <rPr>
        <sz val="13"/>
        <color rgb="FF646564"/>
        <rFont val="Arial"/>
        <family val="2"/>
      </rPr>
      <t xml:space="preserve">
Afya also takes an active approach to expanding its positive social impacts through:
• Structured corporate diversity, equity, and inclusion programs;
• Affinity groups and internal engagement networks;
• Talent development and acceleration initiatives focused on diverse talent;
• The promotion of equitable internal mobility and career progression opportunities;
• The expansion of access to medical and healthcare education, particularly in regions with limited educational offerings;
• The ethical, human-centered, and socially responsible education of healthcare professionals;
• Institutional partnerships with civil society organizations;
• The integration of diversity, equity, inclusion, and human rights topics into educational curricula and practices.
</t>
    </r>
    <r>
      <rPr>
        <b/>
        <sz val="13"/>
        <color rgb="FF646564"/>
        <rFont val="Arial"/>
        <family val="2"/>
      </rPr>
      <t>e) Report the following information about tracking the effectiveness of the actions taken</t>
    </r>
    <r>
      <rPr>
        <sz val="13"/>
        <color rgb="FF646564"/>
        <rFont val="Arial"/>
        <family val="2"/>
      </rPr>
      <t xml:space="preserve">
Afya systematically monitors the effectiveness of its policies, programs, and controls related to diversity, equity, inclusion, and human rights through structured governance processes, performance indicators, and continuous evaluation and improvement cycles.
</t>
    </r>
    <r>
      <rPr>
        <u/>
        <sz val="13"/>
        <color rgb="FF646564"/>
        <rFont val="Arial"/>
        <family val="2"/>
      </rPr>
      <t>i. processes used to track the effectiveness of the actions</t>
    </r>
    <r>
      <rPr>
        <sz val="13"/>
        <color rgb="FF646564"/>
        <rFont val="Arial"/>
        <family val="2"/>
      </rPr>
      <t xml:space="preserve">
Monitoring is carried out through:
• Periodic employee engagement and organizational climate surveys;
• Continuous monitoring of social and diversity-related indicators;
• Ongoing analysis of reports and outcomes associated with the Ethics Channel;
• Social and human rights risk assessments across operations and the value chain;
• Internal audits and compliance reviews;
• Monitoring of health, safety, and well-being indicators;
• Tracking participation in and effectiveness of training and development programs.
</t>
    </r>
    <r>
      <rPr>
        <u/>
        <sz val="13"/>
        <color rgb="FF646564"/>
        <rFont val="Arial"/>
        <family val="2"/>
      </rPr>
      <t>ii. goals, targets, and indicators used to evaluate progress</t>
    </r>
    <r>
      <rPr>
        <sz val="13"/>
        <color rgb="FF646564"/>
        <rFont val="Arial"/>
        <family val="2"/>
      </rPr>
      <t xml:space="preserve">
The Company establishes annual and medium-term objectives and targets, which are monitored through indicators such as:
• Representation of women, racial and ethnic groups, persons with disabilities, and other demographic groups across different organizational levels;
• Pay equity;
• Employee turnover and internal mobility rates across diverse groups;
• Organizational climate and employee engagement indicators;
• Volume and categories of reports received through the Ethics Channel;
• Mental health, absenteeism, and well-being indicators;
• Participation in mandatory training and development programs;
• Progress in physical and digital accessibility indicators.
</t>
    </r>
    <r>
      <rPr>
        <u/>
        <sz val="13"/>
        <color rgb="FF646564"/>
        <rFont val="Arial"/>
        <family val="2"/>
      </rPr>
      <t>iii. the effectiveness of the actions, including progress toward the goals and targets</t>
    </r>
    <r>
      <rPr>
        <sz val="13"/>
        <color rgb="FF646564"/>
        <rFont val="Arial"/>
        <family val="2"/>
      </rPr>
      <t xml:space="preserve">
The effectiveness of these measures is assessed based on the consistent improvement of these indicators, stronger organizational climate and engagement results, reduced recurrence of inappropriate conduct, the strengthening of organizational culture, and progress toward public commitments, such as increasing female representation in leadership positions.
Results are periodically reviewed by governance bodies and used to inform strategic decision-making, investment prioritization, and adjustments to corporate programs.
</t>
    </r>
    <r>
      <rPr>
        <u/>
        <sz val="13"/>
        <color rgb="FF646564"/>
        <rFont val="Arial"/>
        <family val="2"/>
      </rPr>
      <t xml:space="preserve">iv. lessons learned and how these have been incorporated into the organization’s operational policies and procedures
</t>
    </r>
    <r>
      <rPr>
        <sz val="13"/>
        <color rgb="FF646564"/>
        <rFont val="Arial"/>
        <family val="2"/>
      </rPr>
      <t xml:space="preserve">Afya adopts a continuous improvement approach based on data and active listening. Insights generated from internal surveys, social indicators, Ethics Channel investigations, and dialogue with employees and partners are incorporated through:
• Periodic reviews of corporate policies;
• Updates to educational materials, guides, and mandatory training programs;
• Enhancements to prevention, reporting, and investigation processes;
• Strengthening governance structures and thematic committees;
• Adjustments to people management, education, and supplier relationship processes.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Stakeholder engagement is a foundational element of Afya’s management approach to the material topic of diversity, equity, inclusion, and human rights. The measures adopted are defined and prioritized through ongoing listening and dialogue processes involving employees, students, faculty members, leaders, suppliers, institutional partners, and local communities.
This engagement takes place through employee engagement and climate surveys, affinity groups, thematic committees, internal forums, ambassador programs, social and human rights risk assessments, and an independent Ethics Channel. The insights and risks identified through these channels directly inform the development and revision of policies, the prioritization of investments, the design of preventive and corrective actions, and the strengthening of initiatives that generate positive social impact.
The effectiveness of these measures is communicated and evaluated through the continuous monitoring of social indicators, the results of internal surveys, the analysis of Ethics Channel reports, internal audits, and the performance of development programs. These results are periodically reported to governance bodies and senior leadership and are used to support strategic adjustments and the continuous improvement of organizational practices.
</t>
    </r>
    <r>
      <rPr>
        <sz val="10"/>
        <color rgb="FF646564"/>
        <rFont val="Arial"/>
        <family val="2"/>
      </rPr>
      <t>Note: Afya recognizes that diversity, equity, inclusion, and respect for human rights are strategic pillars for business sustainability, educational and healthcare excellence, and the ethical and human-centered development of healthcare professionals in Brazil. The Company adopts a structured and integrated approach to managing these topics, supported by corporate policies, dedicated governance structures, monitoring processes, stakeholder engagement and accountability mechanisms, development programs, and medium- and long-term public commitments. This approach enables Afya not only to prevent and mitigate social, organizational, and human rights risks, but also to responsibly address any negative impacts when identified and to consistently expand the positive social impacts generated through its operations and business relationships. By integrating these principles into its strategic decision-making, people management practices, educational model, and stakeholder engagement processes, Afya strengthens its organizational culture, enhances its ability to attract and develop diverse talent, contributes to reducing structural inequalities, and reinforces its role as a relevant agent in promoting a more inclusive, ethical, and sustainable healthcare system in Brazil.</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</si>
  <si>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Excellence in the customer journey, as measured by NPS, reflects the quality of the products and services offered by the Company, contributing to customer satisfaction and potentially increasing customer loyalty, which may result in positive economic impacts such as higher retention rates and revenue growth.
Among Afya’s positive impacts related to customer experience, the following stand out:
• Expanded access to high-quality medical education;
• Strengthened technical and emotional preparedness for medical residency and specialist certification examinations;
• Support for professional development and the sustainability of medical practices, as well as an indirect contribution to improving the quality of healthcare provided to the population.
</t>
    </r>
    <r>
      <rPr>
        <u/>
        <sz val="13"/>
        <color rgb="FF646564"/>
        <rFont val="Arial"/>
        <family val="2"/>
      </rPr>
      <t>Negative impacts:</t>
    </r>
    <r>
      <rPr>
        <sz val="13"/>
        <color rgb="FF646564"/>
        <rFont val="Arial"/>
        <family val="2"/>
      </rPr>
      <t xml:space="preserve">
Potential negative impacts may arise in situations where excessive pressure to achieve customer satisfaction metrics leads to unethical business practices. In addition, an exclusive focus on NPS may not fully capture the customer experience, potentially overlooking important human rights considerations, such as equitable access to education. Therefore, maintaining a balanced approach is essential to mitigate potential negative impacts while maximizing positive outcomes. In the relationship between faculty members and students, Afya also identifies the following potential negative impacts:
• Emotional strain on students during assessment periods;
• Limitations in operational support and potential gaps in adapting content to individual learning needs.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Afya may potentially be involved in negative impacts through its own operational activities and through its relationships with partners and suppliers. In both undergraduate and Continuing Medical Education, these risks are primarily associated with the student experience throughout the academic journey and with the platforms and processes that support educational services, mentoring, and student assistance. These impacts may arise, for example, from misaligned expectations, challenges in providing individualized support, occasional shortcomings in the digital experience, or the need for adjustments in mentor performance and institutional communication. Potential negative impacts are also associated with the use of digital platforms and data, including risks related to information security, data processing practices, and the availability and quality of systems. Such situations are treated as operational risks and therefore require continuous monitoring and ongoing process improvement.
</t>
    </r>
    <r>
      <rPr>
        <b/>
        <sz val="13"/>
        <color rgb="FF646564"/>
        <rFont val="Arial"/>
        <family val="2"/>
      </rPr>
      <t>c) Policies or commitments regarding the material topic</t>
    </r>
    <r>
      <rPr>
        <sz val="13"/>
        <color rgb="FF646564"/>
        <rFont val="Arial"/>
        <family val="2"/>
      </rPr>
      <t xml:space="preserve">
Commitments related to enhancing the customer experience include:
• Providing ethical, responsible, and evidence-based medical education;
• Maintaining clear and transparent communication regarding products, expectations, and limitations;
• Promoting respectful relationships among mentors, students, and teams;
• Protecting the privacy and personal data of participants;
• Addressing complaints and requests with seriousness and responsiveness;
• Pursuing the continuous improvement of the educational and relational experience.
</t>
    </r>
    <r>
      <rPr>
        <b/>
        <sz val="13"/>
        <color rgb="FF646564"/>
        <rFont val="Arial"/>
        <family val="2"/>
      </rPr>
      <t xml:space="preserve">d) Describe actions taken to manage the topic and related impacts
</t>
    </r>
    <r>
      <rPr>
        <u/>
        <sz val="13"/>
        <color rgb="FF646564"/>
        <rFont val="Arial"/>
        <family val="2"/>
      </rPr>
      <t>i. actions to prevent or mitigate potential negative impacts</t>
    </r>
    <r>
      <rPr>
        <sz val="13"/>
        <color rgb="FF646564"/>
        <rFont val="Arial"/>
        <family val="2"/>
      </rPr>
      <t xml:space="preserve">
• Structured mentor selection and training processes;
• Clear guidance provided to students regarding system features;
• Well-defined student support and academic follow-up processes;
• Proactive monitoring of potential bottlenecks throughout the student journey;
• Ongoing training for relationship management and support teams;
• Across digital platforms, we adopt customer-centric design and accessibility principles, conduct usability and A/B testing, implement system monitoring and redundancy measures, maintain defined SLAs, and establish clear communication practices and contractual requirements with critical suppliers.
</t>
    </r>
    <r>
      <rPr>
        <u/>
        <sz val="13"/>
        <color rgb="FF646564"/>
        <rFont val="Arial"/>
        <family val="2"/>
      </rPr>
      <t>ii. Actions to address actual negative impacts</t>
    </r>
    <r>
      <rPr>
        <sz val="13"/>
        <color rgb="FF646564"/>
        <rFont val="Arial"/>
        <family val="2"/>
      </rPr>
      <t xml:space="preserve">
• Individualized support for sensitive cases;
• Mediation of mentor–mentee conflicts when necessary;
• Reassignment of mentors in cases of incompatibility;
• Operational adjustments when issues are identified;
• Open channels for feedback, complaints, and suggestions;
• Collaboration with partners to implement corrective actions, conduct root cause analyses, and ensure remediation through established whistleblowing mechanisms.
</t>
    </r>
    <r>
      <rPr>
        <u/>
        <sz val="13"/>
        <color rgb="FF646564"/>
        <rFont val="Arial"/>
        <family val="2"/>
      </rPr>
      <t>iii. actions to manage actual and potential positive impacts</t>
    </r>
    <r>
      <rPr>
        <sz val="13"/>
        <color rgb="FF646564"/>
        <rFont val="Arial"/>
        <family val="2"/>
      </rPr>
      <t xml:space="preserve">
• Continuous enhancement of mentoring programs;
• Development of content and tools that support academic performance;
• Strengthening relationships between mentors and students;
• Encouraging the creation of learning communities among physicians;
• Guided onboarding, data-driven personalization, educational journeys, and digital inclusion initiatives;
• Expansion of accessible communication channels (such as WhatsApp and in-app support);
• Promotion of the effective adoption of solutions and ongoing monitoring through NPS, CSAT, and CES, supported by continuous improvement routines.
</t>
    </r>
    <r>
      <rPr>
        <b/>
        <sz val="13"/>
        <color rgb="FF646564"/>
        <rFont val="Arial"/>
        <family val="2"/>
      </rPr>
      <t>e) Report the following information about tracking the effectiveness of the actions taken</t>
    </r>
    <r>
      <rPr>
        <sz val="13"/>
        <color rgb="FF646564"/>
        <rFont val="Arial"/>
        <family val="2"/>
      </rPr>
      <t xml:space="preserve">
</t>
    </r>
    <r>
      <rPr>
        <u/>
        <sz val="13"/>
        <color rgb="FF646564"/>
        <rFont val="Arial"/>
        <family val="2"/>
      </rPr>
      <t>i. processes used to track the effectiveness of the actions</t>
    </r>
    <r>
      <rPr>
        <sz val="13"/>
        <color rgb="FF646564"/>
        <rFont val="Arial"/>
        <family val="2"/>
      </rPr>
      <t xml:space="preserve">
The Company monitors the effectiveness of its initiatives through satisfaction surveys, analysis of unsolicited feedback, monitoring of the student journey, operational service indicators, and periodic evaluations of programs and mentors. It also leverages continuous Voice of the Customer (VoC) mechanisms, including relationship and transactional NPS, CSAT, and CES surveys with open-text responses, whistleblowing channels (such as the Ombudsman and Reclame Aqui), impact assessments, root cause analyses (RCA) and post-mortem reviews, as well as Customer Experience Committees.
</t>
    </r>
    <r>
      <rPr>
        <u/>
        <sz val="13"/>
        <color rgb="FF646564"/>
        <rFont val="Arial"/>
        <family val="2"/>
      </rPr>
      <t>ii. goals, targets, and indicators used to evaluate progress</t>
    </r>
    <r>
      <rPr>
        <sz val="13"/>
        <color rgb="FF646564"/>
        <rFont val="Arial"/>
        <family val="2"/>
      </rPr>
      <t xml:space="preserve">
Key indicators used include:
• Overall satisfaction of students and users of digital platforms;
• Program retention rates;
• Perceived quality of mentoring;
• Customer service response times;
• Reduction in recurring complaints;
• Student engagement in proposed activities;
• Customer experience across service channels.
</t>
    </r>
    <r>
      <rPr>
        <u/>
        <sz val="13"/>
        <color rgb="FF646564"/>
        <rFont val="Arial"/>
        <family val="2"/>
      </rPr>
      <t>iii. the effectiveness of the actions, including progress toward the goals and targets</t>
    </r>
    <r>
      <rPr>
        <sz val="13"/>
        <color rgb="FF646564"/>
        <rFont val="Arial"/>
        <family val="2"/>
      </rPr>
      <t xml:space="preserve">
The data collected indicate consistent improvements in the perceived value of the programs and in the quality of the experience provided. These insights also support the identification of opportunities for continuous improvement in academic and operational processes. When targets are not achieved, Afya establishes action plans with defined timelines and accountable owners.
</t>
    </r>
    <r>
      <rPr>
        <u/>
        <sz val="13"/>
        <color rgb="FF646564"/>
        <rFont val="Arial"/>
        <family val="2"/>
      </rPr>
      <t>iv. lessons learned and how these have been incorporated</t>
    </r>
    <r>
      <rPr>
        <sz val="13"/>
        <color rgb="FF646564"/>
        <rFont val="Arial"/>
        <family val="2"/>
      </rPr>
      <t xml:space="preserve">
Insights derived from data analysis and stakeholder feedback have been incorporated into process reviews, mentor training, enhancements to educational materials, and improvements to the student journey, reinforcing a culture of active listening and continuous improvement. Recent learnings have led to revisions in communication language, updates to onboarding processes, adjustments to system functionalities, and refinements to educational content.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Stakeholder engagement takes place on an ongoing basis through formal and informal feedback channels, including direct interactions, surveys, meetings with mentors, advisory committees, grievance mechanisms (such as the Ombudsman and Reclame Aqui), monitoring of student communities, and analysis of interactions across digital channels. Feedback and insights gathered through these channels help inform decisions related to program design, operational improvements, mentor development, and enhancements to the overall customer experience. The organization also seeks to communicate the improvements implemented as a result of stakeholder feedback, strengthening transparency and fostering trust in its relationships with stakeholders.</t>
    </r>
  </si>
  <si>
    <t>Ethics, transparency and compliance</t>
  </si>
  <si>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Environment: changes in higher education legislation encourage the adoption of more sustainable practices, such as reducing resource consumption and ensuring proper waste management. Compliance with these regulations can drive institutions to integrate more efficient environmental solutions into our campuses and operations, generating positive environmental impacts.
People: regulatory changes reinforce transparency and ethical requirements for Higher Education Institutions (HEIs), including the clear and accessible disclosure of academic and financial results, while promoting a fairer and more transparent environment. This strengthens trust among students, employees, and the academic community, resulting in higher levels of engagement and motivation.
Human rights: adapting to regulations that expand access to higher education for vulnerable and underrepresented groups has a significant positive impact on human rights. Compliance with these requirements helps ensure equitable access to educational opportunities for all.
</t>
    </r>
    <r>
      <rPr>
        <u/>
        <sz val="13"/>
        <color rgb="FF646564"/>
        <rFont val="Arial"/>
        <family val="2"/>
      </rPr>
      <t>Negative impacts</t>
    </r>
    <r>
      <rPr>
        <sz val="13"/>
        <color rgb="FF646564"/>
        <rFont val="Arial"/>
        <family val="2"/>
      </rPr>
      <t xml:space="preserve">
Environment: more stringent legal and regulatory requirements may represent significant financial costs for Afya in terms of adapting processes and infrastructure across its HEIs. Non-compliance may also result in environmental harm and, in addition, expose the Company to stricter sanctions, including the suspension or closure of the affected operation.
People: frequent changes in higher education regulations may create additional administrative burdens for HEIs, requiring adjustments to internal processes. This can place increased pressure on employees, potentially affecting productivity, morale, well-being, and the quality of their work.
Human rights: if not implemented in an inclusive manner, regulatory changes may inadvertently exclude certain groups of students. For example, changes requiring complex adaptations to enrollment or assessment processes may create barriers for students with disabilities or those living in more remote regions.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If they occur, they may be associated with both the Company’s own activities and its value chain.
</t>
    </r>
    <r>
      <rPr>
        <b/>
        <sz val="13"/>
        <color rgb="FF646564"/>
        <rFont val="Arial"/>
        <family val="2"/>
      </rPr>
      <t>c) Policies or commitments regarding the material topic</t>
    </r>
    <r>
      <rPr>
        <sz val="13"/>
        <color rgb="FF646564"/>
        <rFont val="Arial"/>
        <family val="2"/>
      </rPr>
      <t xml:space="preserve">
Afya does not currently maintain a formal policy specifically addressing this topic. However, the Regulatory Affairs team monitors legislative and regulatory developments on a daily basis. In addition, the Company is in the process of implementing a structured and standardized monitoring and control process.
</t>
    </r>
    <r>
      <rPr>
        <b/>
        <sz val="13"/>
        <color rgb="FF646564"/>
        <rFont val="Arial"/>
        <family val="2"/>
      </rPr>
      <t>d) Describe actions taken to manage the topic and related impacts</t>
    </r>
    <r>
      <rPr>
        <sz val="13"/>
        <color rgb="FF646564"/>
        <rFont val="Arial"/>
        <family val="2"/>
      </rPr>
      <t xml:space="preserve">
Not applicable.
</t>
    </r>
    <r>
      <rPr>
        <b/>
        <sz val="13"/>
        <color rgb="FF646564"/>
        <rFont val="Arial"/>
        <family val="2"/>
      </rPr>
      <t>e) report the following information about tracking the effectiveness of the actions taken</t>
    </r>
    <r>
      <rPr>
        <sz val="13"/>
        <color rgb="FF646564"/>
        <rFont val="Arial"/>
        <family val="2"/>
      </rPr>
      <t xml:space="preserve">: i. processes used to track the effectiveness of the actions; ii. goals, targets, and indicators used to evaluate progress; iii. the effectiveness of the actions, including progress toward the goals and targets; lessons learned and how these have been incorporated into the organization’s operational policies and procedures;
Not applicable.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Not applicable.</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</si>
  <si>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Afya conducts structured and transparent recruitment processes based on objective criteria, promoting equal opportunity and reducing bias and discrimination. This approach expands access to formal employment opportunities for individuals from diverse backgrounds, strengthening diversity, equity, and inclusion across its workforce while enhancing the Company’s reputation through an ethical, confidential, and respectful candidate experience.
Internally, by attracting talent aligned with the organization’s culture and values, the Company creates conditions that foster engagement, sustainable growth, and employee retention, while offering continuous development opportunities that generate value for both employees and business performance.
In the area of Training and Development, positive impacts are supported by a robust structure of strategic programs anchored in Afya Corporate University (UCA), which organizes learning pathways that position employees as active participants in their own development.
UCA provides all direct employees with access to approximately 2,000 development programs and promotes a comprehensive learning ecosystem that serves employees at all organizational levels, from apprentices to senior leadership. UOL Edtech serves as Afya’s educational partner in the design and development of UCA content and training programs, offering a broad portfolio of courses developed by market specialists and delivered through asynchronous learning formats.
Afya provides educational opportunities to employees both through external institutions and through its own educational ecosystem. Internally, all employees hired under Brazil’s CLT employment regime, and their dependents are eligible for scholarships for undergraduate and graduate programs, subject to criteria established in Company policy, including tenure, compliance with ethical and compliance requirements, and completion of mandatory training programs.
With respect to postgraduate education opportunities and language courses offered by external institutions, the Educational Development Program provides eligible employees—subject to criteria established in Company policy—with financial support for language courses and postgraduate programs. Reimbursement for language courses may cover up to 100% of the cost, capped at R$900 per month, while reimbursement for postgraduate and MBA programs may cover up to 50% of the cost, also capped at R$900 per month, for programs with a minimum workload of 180 hours. In addition, employees may request full reimbursement for short-duration courses offered by external educational institutions, provided that such courses do not exceed six months in duration or 180 hours of instruction.
Afya also regularly promotes workshops, training programs, coaching processes, and mentoring initiatives delivered by external professionals and institutions, including Amcham, Conquer, and MasterSoul, helping to broaden employees’ perspectives and strengthen competency development.
For leadership positions, dedicated development programs are offered based on performance and succession mapping, ensuring the intentional development of talent with the greatest potential to drive business impact. In 2025, Afya provided training to an average of 9,000 employees, with R$7.6 million invested in development initiatives.
A competitive compensation structure and a comprehensive package of non-salary benefits—including health and dental insurance, influenza vaccination, well-being programs, childcare and nanny assistance, support for employees with children with disabilities, transportation assistance, meal and food allowances, an additional food allowance paid with the 13th salary, extended maternity and paternity leave (180 and 20 days, respectively), medical and outpatient care, life insurance (all employees are eligible for life insurance coverage, which provides protection and support in the event of a claim), a birthday day off, discounts on undergraduate and graduate programs offered by Afya educational institutions, and flexible work arrangements—help attract qualified professionals and reduce employee turnover. Formal salary band policies, periodic compensation reviews, and merit-based criteria strengthen transparency and minimize the risk of pay inequities related to gender, race, or other personal characteristics. Beyond their internal impact, fair compensation practices also generate positive socioeconomic effects in the communities where the Company operates by promoting income circulation and strengthening local ecosystems.
Afya adopts performance-based variable compensation practices through its Profit-Sharing Program (PPR), for which all administrative employees within business functions are eligible. Undergraduate and Medical Specialization units apply a specific variable compensation model structured according to their own eligibility criteria.
In 2025, Afya also advanced the integration of physical health, mental health, and organizational working conditions, in alignment with the requirements of NR-01. The Company ensures equitable access to medical and psychological care for all employees, regardless of role, location, or tenure, while safeguarding confidentiality, non-discrimination, and respect for individual dignity. The expansion of psychological support programs, mental health prevention initiatives, and early diagnosis efforts reinforces the Company’s commitment to holistic well-being, promoting safer, more inclusive, and more human-centered workplaces, with a direct impact on productivity, employee engagement, and the reduction of presenteeism. Finally, the systematic identification and mitigation of occupational risks—particularly in environments involving exposure to chemical and biological agents—contribute to reducing environmental impacts and supporting more responsible and sustainable operations.
</t>
    </r>
    <r>
      <rPr>
        <u/>
        <sz val="13"/>
        <color rgb="FF646564"/>
        <rFont val="Arial"/>
        <family val="2"/>
      </rPr>
      <t>Negative impacts</t>
    </r>
    <r>
      <rPr>
        <sz val="13"/>
        <color rgb="FF646564"/>
        <rFont val="Arial"/>
        <family val="2"/>
      </rPr>
      <t xml:space="preserve">
Afya recognizes that poorly structured recruitment processes may result in unconscious bias, unequal access to opportunities, and negative emotional impacts on candidates, particularly in situations involving inadequate communication or a lack of feedback. Risks related to privacy and the protection of personal data are also present, requiring strict compliance with the Brazilian General Data Protection Law (LGPD). Internally, a lack of cultural alignment may lead to employee dissatisfaction and adverse impacts on mental health, while pressure to meet hiring volume and speed targets may compromise decision quality and create misaligned expectations.
In the area of compensation, remuneration models that are not periodically reviewed may create disparities across functions, positions, or demographic groups, leading to perceptions of unfairness and a loss of trust. Excessive reliance on variable compensation, particularly when linked to poorly designed performance targets, may place undue pressure on employees and encourage unethical behavior. Additional risks include labor-related and reputational issues arising from insufficient pay transparency and inadequate compliance practices, as well as the financial impact that rising benefit costs may have during periods of economic instability.
In the management of health, safety, and well-being, key risks include rising healthcare-related costs when programs are expanded without appropriate technical criteria and effectiveness monitoring, cultural resistance to participation in initiatives—particularly those related to mental health—and privacy risks associated with the management of sensitive occupational health data. The operational complexity of continuously monitoring these programs also represents an ongoing challenge. In 2025, these risks were identified and proactively addressed through planning, governance, process standardization, digital tools, and data-driven decision-making, ensuring that these initiatives remain sustainable, ethical, and aligned with the Company’s business strategy.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Afya recognizes that its activities and business relationships may involve potential risks related to human capital management, including indirect impacts arising from suppliers and partners that may not be fully aligned with its ethical, legal, and human rights principles. To mitigate these risks, relationships with relevant suppliers are managed through legal compliance requirements, expectations regarding safe working practices, and respect for human rights. In 2025, as a result of the implementation of robust preventive management policies, controls, and practices, the Company did not identify any material negative impacts associated with these activities, maintaining its processes in alignment with the principles of prevention, due diligence, and corporate responsibility.
</t>
    </r>
    <r>
      <rPr>
        <b/>
        <sz val="13"/>
        <color rgb="FF646564"/>
        <rFont val="Arial"/>
        <family val="2"/>
      </rPr>
      <t>c) Policies or commitments regarding the material topic</t>
    </r>
    <r>
      <rPr>
        <sz val="13"/>
        <color rgb="FF646564"/>
        <rFont val="Arial"/>
        <family val="2"/>
      </rPr>
      <t xml:space="preserve">
Afya structures its human capital management through policies and internal guidelines that cover the entire employee lifecycle, from recruitment to development, compensation, and health and well-being. These policies are aligned with labor legislation, applicable Regulatory Standards (NRs), the Brazilian General Data Protection Law (LGPD), and the principles of the UN Global Compact, of which Afya has been a signatory since 2020.
• Recruitment and Selection Policy: ethical, inclusive, and transparent recruitment processes based on technical, behavioral, and cultural criteria, ensuring equal opportunity, non-discrimination, confidentiality, and compliance with the LGPD.
• Compensation Policy: merit-based salary adjustments, promotions, position alignments, and periodic compensation reviews, supported by short-term variable compensation programs (PPR) and long-term incentive plans (LTI), guided by principles of transparency, equity, and labor compliance.
• Benefits Policy: a structured benefits package designed to support employee well-being, attract and retain talent, and undergo periodic reviews to ensure competitiveness and alignment with market best practices.
• Health, Safety, and Well-Being Policy: prevention of occupational and psychosocial risks, promotion of physical and mental health, equitable access to medical care and psychological support, encouragement of physical activity and work-life balance, supported by the structured work of the SESMT team and the continuous monitoring of relevant indicators.
• Training and Scholarship Policy: continuous employee development through learning pathways, access to external courses, and financial support for language and postgraduate programs, based on clear eligibility criteria and alignment with the strategic needs of the business.
</t>
    </r>
    <r>
      <rPr>
        <b/>
        <sz val="13"/>
        <color rgb="FF646564"/>
        <rFont val="Arial"/>
        <family val="2"/>
      </rPr>
      <t>d) describe actions taken to manage the topic and related impacts</t>
    </r>
    <r>
      <rPr>
        <sz val="13"/>
        <color rgb="FF646564"/>
        <rFont val="Arial"/>
        <family val="2"/>
      </rPr>
      <t xml:space="preserve">
</t>
    </r>
    <r>
      <rPr>
        <u/>
        <sz val="13"/>
        <color rgb="FF646564"/>
        <rFont val="Arial"/>
        <family val="2"/>
      </rPr>
      <t>i. actions to prevent or mitigate potential negative impacts:</t>
    </r>
    <r>
      <rPr>
        <sz val="13"/>
        <color rgb="FF646564"/>
        <rFont val="Arial"/>
        <family val="2"/>
      </rPr>
      <t xml:space="preserve">
Afya structures and standardizes its recruitment processes through objective criteria aligned with the competencies required for each position, while continuously training recruitment teams on unconscious bias, diversity, and best practices in talent acquisition. Organizational climate is monitored through a monthly employee survey—with an average participation rate of 58% and score targets linked to all leadership positions—complemented by the GPTW and Bertelsmann surveys, conducted every two years, which enable benchmarking against both the market and the broader group.
Compensation and benefits policies are reviewed periodically to ensure internal equity and external competitiveness, supported by structured processes for merit-based salary adjustments, promotions, and position alignments based on objective criteria and transparent communication. Continuous monitoring of pay disparities and pay equity analyses is conducted by the Human Resources and Compliance teams, ensuring adherence to labor regulations and internal policies.
In health and safety management, Afya further strengthened the integrated role of SESMT in 2025 and reinforced compliance with applicable Regulatory Standards (NRs), including the identification, assessment, and monitoring of physical, chemical, biological, ergonomic, and psychosocial risks, in accordance with the requirements of NR-01. Ongoing educational initiatives for managers and employees reinforce a culture of prevention, encourage the effective use of available programs, and help reduce the stigma associated with mental health. Health-related information is managed under strict confidentiality protocols, restricted access controls, and compliance with applicable data protection legislation.
In the area of training and development, Afya maintains a formal talent pipeline development strategy aligned with its corporate strategy through a range of initiatives, including the Leadership Academy, the Mais Líderes first-time leadership development program, mentoring programs, coaching processes, succession planning, and apprenticeship and internship programs. This strategy includes the establishment of clear objectives and key performance indicators (KPIs) related to talent development, as well as the implementation of structured initiatives such as continuous development and succession planning. It also encompasses structured development pathways tailored to each program, focusing on business-critical competencies, along with annual monitoring supported by formal records of achieved outcomes. Participation in these programs is continuously monitored through reports generated by Afya Corporate University, monthly dashboards, and control spreadsheets, ensuring the effectiveness of development initiatives.
With respect to faculty members, Afya maintains the Center for Pedagogical Support and Faculty Development (NAPED), a dedicated structure focused on faculty training and professional development. Present across all undergraduate units, NAPED provides standardized training programs, workshops, and learning pathways that ensure pedagogical alignment and continuous scientific updating across multiple fields of knowledge.
Training opportunities are available to all faculty members, reinforcing the institution’s commitment to pedagogical innovation and continuous improvement. Development initiatives are delivered on an ongoing basis throughout the year, addressing topics relevant to teaching practice, as well as seasonal training tailored to the specific needs of each undergraduate unit and its regional context. This integration of global and local perspectives ensures that academic excellence is complemented by cultural sensitivity and responsiveness to local realities.
Participation in NAPED training programs is an important component of faculty career progression, generating individual certifications and contributing to the strengthening of overall academic quality and a culture of continuous development. The promotion of educational technologies and encouragement of research in teaching and learning further enhance pedagogical practices, fostering an ongoing cycle of innovation. As a result, faculty development at Afya is managed as a strategic, continuous, and structured process that balances institutional standardization with local autonomy.
Within the postgraduate education segment, faculty members follow dedicated training pathways designed to ensure continuous professional development and pedagogical excellence. These learning pathways are mandatory and delivered through Afya Corporate University (UCA), with annual updates and recommendations. All faculty members are eligible to participate, and the content covers teaching methodologies and instructional strategies.
</t>
    </r>
    <r>
      <rPr>
        <u/>
        <sz val="13"/>
        <color rgb="FF646564"/>
        <rFont val="Arial"/>
        <family val="2"/>
      </rPr>
      <t>ii. actions to address actual negative impacts, including actions to provide for or cooperate in their remediation</t>
    </r>
    <r>
      <rPr>
        <sz val="13"/>
        <color rgb="FF646564"/>
        <rFont val="Arial"/>
        <family val="2"/>
      </rPr>
      <t xml:space="preserve">
Afya maintains channels for listening and dialogue with employees, candidates, and other stakeholders, enabling the investigation and resolution of potential incidents, complaints, or non-compliance issues. On a monthly basis, employee engagement survey results are reviewed with the business partner teams, with the objective of developing action plans together with leadership for those topics and dimensions that receive the lowest scores.
With respect to potential compensation or job classification inconsistencies, any issues identified are corrected promptly and, when necessary, retroactively. Employee questions and concerns are addressed transparently through Human Resources channels, managers, and the Ombudsman, ensuring proper investigation and formal feedback.
In cases involving impacts on physical or mental health, the Company follows structured processes for support, investigation, and follow-up, involving the occupational health team and specialized partners. These processes include clinical assessment, determination of appropriate actions, support during leave periods, and assistance with return-to-work processes. Workplace accidents and health conditions related to working conditions are subject to formal investigation, including root cause analysis and the implementation of corrective and preventive actions to avoid recurrence.
Cases involving discrimination, stigmatization, or non-compliance with internal policies are addressed through the appropriate institutional channels, ensuring proper investigation, the implementation of corrective measures, and remediation when necessary, while safeguarding employees’ rights.
</t>
    </r>
    <r>
      <rPr>
        <u/>
        <sz val="13"/>
        <color rgb="FF646564"/>
        <rFont val="Arial"/>
        <family val="2"/>
      </rPr>
      <t>iii. actions to manage actual and potential positive impacts:</t>
    </r>
    <r>
      <rPr>
        <sz val="13"/>
        <color rgb="FF646564"/>
        <rFont val="Arial"/>
        <family val="2"/>
      </rPr>
      <t xml:space="preserve">
Afya continuously invests in enhancing the employee experience and valuing its professionals across all dimensions of people management. In talent attraction processes, the Company expands diversity and inclusion initiatives, improves candidate communications through clear and human-centered interactions, and strengthens its employer brand through practices that are consistent with its organizational values.
In the area of compensation, Afya conducts annual salary surveys and benchmarking studies to ensure market competitiveness, maintains structured short-term (PPR) and long-term (LTI) variable compensation programs aligned with business strategy and performance, and continuously invests in benefits that promote quality of life, well-being, and financial security. These efforts are supported by regular communications that reinforce transparency and employee engagement.
In the health and well-being space, the Company maintains and expands programs focused on promoting physical and mental health, including medical follow-up, psychological support, incentives for physical activity, and initiatives aimed at fostering work-life balance, thereby enhancing positive impacts on employees’ quality of life and engagement.
In training and development, all Afya employees participate in the Competency Assessment Cycle. Based on the results obtained, an Individual Development Plan is prepared, which serves as the foundation for designing training and development programs aligned with the identified needs.
</t>
    </r>
    <r>
      <rPr>
        <u/>
        <sz val="13"/>
        <color rgb="FF646564"/>
        <rFont val="Arial"/>
        <family val="2"/>
      </rPr>
      <t>iv. Monitoring results and data-driven decision-making</t>
    </r>
    <r>
      <rPr>
        <sz val="13"/>
        <color rgb="FF646564"/>
        <rFont val="Arial"/>
        <family val="2"/>
      </rPr>
      <t xml:space="preserve">
Health and well-being programs are monitored through indicators related to employee health, absenteeism, engagement, and employee feedback, enabling continuous evaluation of effectiveness and timely adjustments to the strategies in place. The Company actively encourages employee participation in health and safety management through representative structures and feedback channels, strengthening an organizational culture based on shared responsibility, prevention, and the promotion of well-being.
</t>
    </r>
    <r>
      <rPr>
        <b/>
        <sz val="13"/>
        <color rgb="FF646564"/>
        <rFont val="Arial"/>
        <family val="2"/>
      </rPr>
      <t>e) Report the following information about tracking the effectiveness of the actions taken</t>
    </r>
    <r>
      <rPr>
        <sz val="13"/>
        <color rgb="FF646564"/>
        <rFont val="Arial"/>
        <family val="2"/>
      </rPr>
      <t xml:space="preserve">
</t>
    </r>
    <r>
      <rPr>
        <u/>
        <sz val="13"/>
        <color rgb="FF646564"/>
        <rFont val="Arial"/>
        <family val="2"/>
      </rPr>
      <t>i. processes used to track the effectiveness of the actions:</t>
    </r>
    <r>
      <rPr>
        <sz val="13"/>
        <color rgb="FF646564"/>
        <rFont val="Arial"/>
        <family val="2"/>
      </rPr>
      <t xml:space="preserve">
The effectiveness of Afya’s people management practices is monitored through an integrated and continuous oversight model involving the Occupational Health, Workplace Safety, Well-Being, Compensation and Benefits, and Human Resources functions.
To foster a healthier, more collaborative, and productive work environment, Afya conducts monthly organizational climate surveys using the Pulse methodology. This ongoing practice enables close monitoring of employee perceptions, allowing the Company to promptly identify areas of concern and implement improvement actions in a timely manner.
The survey serves as a strategic management tool, with its results forming the basis for action plans developed both at the corporate level and by leaders within each business area, reinforcing leadership’s role in cultivating a positive workplace environment.
Each month, every Vice Presidency receives a report containing the results for its respective area, including indicators that track the evolution of key topics assessed, highlighting both positive trends and any significant declines. These insights support more informed and effective people management decisions.
In addition, the People and ESG Committee is responsible for periodically reviewing and analyzing climate survey results, as well as other studies and assessments conducted by the People Management function.
Compensation and pay equity indicators are continuously monitored through the tracking of salary adjustments, promotions, position alignments, and participation in variable compensation programs. This monitoring is complemented by periodic policy reviews informed by internal audits, market analyses, and employee feedback.
In the area of health and safety management, monitoring encompasses indicators related to leave of absence, occupational illnesses, and workplace accidents; analysis of healthcare data to identify trends and emerging risks; oversight of care and return-to-work processes; and ongoing assessment of compliance with internal policies and legal requirements. Structured feedback collection through climate surveys, organizational listening initiatives, and formal communication channels—including Human Resources, the Ombudsman, and Management—further strengthens this model, enabling the Company to assess not only the implementation of its initiatives but also their effectiveness and tangible impact on employees.
</t>
    </r>
    <r>
      <rPr>
        <u/>
        <sz val="13"/>
        <color rgb="FF646564"/>
        <rFont val="Arial"/>
        <family val="2"/>
      </rPr>
      <t xml:space="preserve">ii. goals, targets, and indicators used to evaluate progress; </t>
    </r>
    <r>
      <rPr>
        <sz val="13"/>
        <color rgb="FF646564"/>
        <rFont val="Arial"/>
        <family val="2"/>
      </rPr>
      <t xml:space="preserve">
In the area of compensation, objectives include maintaining competitive pay levels based on external benchmarking studies, ensuring the consistent application of merit and promotion policies, and monitoring indicators such as pay equity, adherence to salary bands, participation rates in the PPR and LTI programs, voluntary turnover, and engagement metrics related to perceptions of fairness and recognition.
In health and safety management, targets are integrated into the corporate planning process and prioritize the reduction of occupational risks and employee absences, the expansion of access to health promotion and psychological support programs, and the strengthening of equity and inclusion in access to health-related initiatives. Progress is monitored through indicators related to employee absences, occupational illnesses, workplace accidents, participation in health and well-being programs, diversity and inclusion metrics, and climate survey results concerning working conditions.
In people development, the Training function consolidates data on a monthly basis for all programs delivered, including participant numbers, content, training hours, and investment levels, feeding these metrics into the department’s dashboard alongside utilization data from Afya Corporate University. These indicators are reported quarterly to Bertelsmann. In 2025, the target of 16 training hours per employee was significantly exceeded, reaching 25,43 hours per employee.
</t>
    </r>
    <r>
      <rPr>
        <u/>
        <sz val="13"/>
        <color rgb="FF646564"/>
        <rFont val="Arial"/>
        <family val="2"/>
      </rPr>
      <t>iii. the effectiveness of the actions, including progress toward the goals and targets</t>
    </r>
    <r>
      <rPr>
        <sz val="13"/>
        <color rgb="FF646564"/>
        <rFont val="Arial"/>
        <family val="2"/>
      </rPr>
      <t xml:space="preserve">
Periodic analyses confirm workforce alignment with established salary bands, reducing pay discrepancies and reinforcing employees’ perceptions of fairness. The PPR and LTI programs have consistently demonstrated alignment between performance and rewards, while annual compensation reviews help ensure external market competitiveness. Employee feedback and organizational climate surveys indicate continuous improvement in perceptions of transparency and equity regarding compensation practices.
In 2025, the analysis of performance indicators and stakeholder feedback demonstrated that the measures implemented contributed consistently to improving health, safety, and well-being outcomes, including positive progress in the prevention of health-related issues, increased utilization of support programs, and the strengthening of a culture of care. Continuous monitoring enables the identification of both areas of strong performance and those requiring further attention, ensuring timely and evidence-based responses.
</t>
    </r>
    <r>
      <rPr>
        <u/>
        <sz val="13"/>
        <color rgb="FF646564"/>
        <rFont val="Arial"/>
        <family val="2"/>
      </rPr>
      <t>iv. lessons learned and how these have been incorporated into the organization’s operational policies and procedures</t>
    </r>
    <r>
      <rPr>
        <sz val="13"/>
        <color rgb="FF646564"/>
        <rFont val="Arial"/>
        <family val="2"/>
      </rPr>
      <t xml:space="preserve">
Learnings derived from pay equity analyses, employee feedback, and continuous monitoring have been systematically incorporated into Afya’s policies and processes. In the area of compensation, variable compensation rules have been enhanced to increase transparency, while merit-based salary adjustment, promotion, and job classification policies are periodically reviewed to reflect evolving best practices. Improvements in governance and standardization have also made Human Resources processes fairer, clearer, and more auditable.
In the area of health and well-being management, key learnings have highlighted the importance of ongoing communication, health education, and proactive action on organizational factors that affect mental health. These insights have been incorporated through enhanced training strategies for leaders and employees, strengthened support and case management processes, expanded listening and communication channels, and periodic reviews of health and safety management practices focused on continuous improvement and long-term sustainability. This continuous improvement cycle ensures that the organization responsibly monitors the impact of its policies on human capital while promoting consistent progress over time.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Stakeholder engagement is a central component of Afya’s human capital management approach and serves as a foundation for both the design of its initiatives and the assessment of their effectiveness. In recruitment and selection, leaders and business areas actively participate through recurring alignment meetings, discussions regarding position profiles and hiring needs, and evaluations of the candidate experience, contributing to the ongoing design and continuous improvement of recruitment processes.
In the management of health, safety, and well-being, engagement with employees and internal representatives helps guide adjustments to prevention and care policies and practices, reinforcing an organizational culture based on shared responsibility and respect for human rights.
In people development, initiatives are communicated through corporate email and supported by Human Resources Business Partners, who work closely with leaders to encourage participation in training and development programs. The monthly distribution of follow-up communications regarding mandatory training through Afya Corporate University directly contributed to increasing the completion rate from 87% in 2024 to 95% in 2025, demonstrating the tangible impact of ongoing engagement on organizational development outcomes.
The effectiveness of the measures adopted is monitored through an integrated approach that combines qualitative stakeholder feedback with performance monitoring. Results are communicated through internal meetings, corporate communications, results presentations, and formal Human Resources channels, ensuring transparency regarding progress achieved, adjustments implemented, and next steps. These insights are also used to continuously enhance initiatives and incorporate learnings into policies and operational procedures.</t>
    </r>
  </si>
  <si>
    <r>
      <rPr>
        <b/>
        <sz val="15"/>
        <color theme="0"/>
        <rFont val="Arial"/>
        <family val="2"/>
      </rPr>
      <t>GRI 302-1</t>
    </r>
    <r>
      <rPr>
        <sz val="15"/>
        <color theme="0"/>
        <rFont val="Arial"/>
        <family val="2"/>
      </rPr>
      <t xml:space="preserve"> Energy consumption within the organization</t>
    </r>
  </si>
  <si>
    <t>In 2025, total energy consumption across Afya’s operational units amounted to 27,760.16 MWh. Self-generated energy from solar photovoltaic systems totaled 4,852.25 MWh. Compared to 2024, when total energy consumption was 25,181.12 MWh, this represents an increase of 10.24%, reflecting the expansion of operations and the growth of activities throughout the period.
Energy consumption at Afya is monitored through environmental performance indicators that encompass both electricity and fuel use. Electricity consumption is tracked at the corporate level, with data collected on a quarterly basis, while fuel consumption is reported monthly by the operating units.
The conversion of fuel consumption into energy units (MWh), as required under the GRI indicator, was performed using the PBGHG Calculation Tool 2026, developed by FGV. The calculation was based on the conversion factors provided by the tool, supplemented by historical fuel price data from ANP and the 2023 National Energy Balance, published by Brazil’s Ministry of Mines and Energy (MME).
Afya does not engage in the sale of energy.</t>
  </si>
  <si>
    <t>Energy consumption, by source</t>
  </si>
  <si>
    <t>Electricity consumption, by source</t>
  </si>
  <si>
    <t>Source</t>
  </si>
  <si>
    <t>Consumption (MWh)</t>
  </si>
  <si>
    <t>Non-renewable fuel</t>
  </si>
  <si>
    <t>External source</t>
  </si>
  <si>
    <t>LPG</t>
  </si>
  <si>
    <t>54.42</t>
  </si>
  <si>
    <t>Solar</t>
  </si>
  <si>
    <t>4,852.25</t>
  </si>
  <si>
    <t>Natural gas</t>
  </si>
  <si>
    <t>0.22</t>
  </si>
  <si>
    <t>Wind</t>
  </si>
  <si>
    <t>21,913.24</t>
  </si>
  <si>
    <t>Gasoline</t>
  </si>
  <si>
    <t>624.73</t>
  </si>
  <si>
    <t>Diesel</t>
  </si>
  <si>
    <t>267.86</t>
  </si>
  <si>
    <t>Two-stroke oil</t>
  </si>
  <si>
    <t>0.42</t>
  </si>
  <si>
    <t>Electricity generation, by source</t>
  </si>
  <si>
    <t>Renewable fuels</t>
  </si>
  <si>
    <t>Ethanol</t>
  </si>
  <si>
    <t>47.02</t>
  </si>
  <si>
    <t>Generation (MWh)</t>
  </si>
  <si>
    <t>Power</t>
  </si>
  <si>
    <t>Self-generated</t>
  </si>
  <si>
    <t>Electricity consumption</t>
  </si>
  <si>
    <t>26,765.49</t>
  </si>
  <si>
    <t>5,589.10</t>
  </si>
  <si>
    <t>27,760.16</t>
  </si>
  <si>
    <t xml:space="preserve">Historical data 2024: Energy consumption, by source </t>
  </si>
  <si>
    <t>Historical data 2024: Electricity consumption, by source</t>
  </si>
  <si>
    <t>66.12</t>
  </si>
  <si>
    <t>5,621.30</t>
  </si>
  <si>
    <t>529.3</t>
  </si>
  <si>
    <t>18,639.36</t>
  </si>
  <si>
    <t>298.98</t>
  </si>
  <si>
    <t>0.45</t>
  </si>
  <si>
    <t>6,329.80</t>
  </si>
  <si>
    <t>25.61</t>
  </si>
  <si>
    <t>24,260.66</t>
  </si>
  <si>
    <t>25,181.12</t>
  </si>
  <si>
    <t xml:space="preserve">Historical data 2023: Energy consumption, by source </t>
  </si>
  <si>
    <t>Historical data 2023: Electricity consumption, by source</t>
  </si>
  <si>
    <t>2,475.45</t>
  </si>
  <si>
    <t>7.01</t>
  </si>
  <si>
    <t>3,840.04</t>
  </si>
  <si>
    <t>24,036.61</t>
  </si>
  <si>
    <t>Grid (SIN)</t>
  </si>
  <si>
    <t>14,502.97</t>
  </si>
  <si>
    <t>26,519.07</t>
  </si>
  <si>
    <t>Free market</t>
  </si>
  <si>
    <t>5,693.60</t>
  </si>
  <si>
    <t>Note: To enhance the quality of its disclosures, Afya began reporting energy sources in greater detail during this reporting cycle.</t>
  </si>
  <si>
    <r>
      <rPr>
        <b/>
        <sz val="15"/>
        <color theme="0"/>
        <rFont val="Arial"/>
        <family val="2"/>
      </rPr>
      <t>GRI 302-2</t>
    </r>
    <r>
      <rPr>
        <sz val="15"/>
        <color theme="0"/>
        <rFont val="Arial"/>
        <family val="2"/>
      </rPr>
      <t xml:space="preserve"> Energy consumption outside of the organization</t>
    </r>
  </si>
  <si>
    <t>Energy consumption outside the organization was estimated based on the monitoring of distances traveled for business trips and employees’ daily commuting activities.
Corporate travel is managed by the Service Management team through the Voll platform and is consolidated and reported annually. Employee commuting data, in turn, is collected through an annual internal survey. Based on the survey results, the data is extrapolated to the entire employee population using the mobility patterns identified.
To convert these data into energy units (MWh), as required by the GRI indicator, Afya used the PBGHG Calculation Tool 2026 developed by FGV, together with historical fuel price data from ANP and the 2023 National Energy Balance, published by Brazil’s Ministry of Mines and Energy (MME). Due to limitations in data availability, the calculation of energy consumed outside the organization considered only fuel consumption associated with employee commuting and business travel by intercity bus and taxi/ride-hailing services. In addition, Afya currently monitors, within its GHG inventory, only the categories related to waste generated in operations, purchased goods and services, capital goods, fuel- and energy-related activities not included in Scope 1 and Scope 2, employee commuting, and business travel.</t>
  </si>
  <si>
    <t>Business trips</t>
  </si>
  <si>
    <t>3,225.33</t>
  </si>
  <si>
    <t>853.97</t>
  </si>
  <si>
    <t>1,676.78</t>
  </si>
  <si>
    <t>Employees' commuting</t>
  </si>
  <si>
    <t>590.89</t>
  </si>
  <si>
    <t>85,129.37</t>
  </si>
  <si>
    <t>83,807.94</t>
  </si>
  <si>
    <t>3,816.22</t>
  </si>
  <si>
    <t>85,983.34</t>
  </si>
  <si>
    <t>85,484.72</t>
  </si>
  <si>
    <r>
      <rPr>
        <b/>
        <sz val="15"/>
        <color theme="0"/>
        <rFont val="Arial"/>
        <family val="2"/>
      </rPr>
      <t>GRI 302-3</t>
    </r>
    <r>
      <rPr>
        <sz val="15"/>
        <color theme="0"/>
        <rFont val="Arial"/>
        <family val="2"/>
      </rPr>
      <t xml:space="preserve"> Energy intensity</t>
    </r>
  </si>
  <si>
    <t>The calculation of energy intensity is based on the number of students enrolled in the Undergraduate and Continuing Medical Education units, as well as energy consumption from both fuels and electricity. To enhance the quality of its disclosures, Afya expanded its reporting approach during this reporting cycle and now reports energy intensity considering both energy consumed outside the organization and total energy consumption.</t>
  </si>
  <si>
    <t>Energy intensity</t>
  </si>
  <si>
    <t xml:space="preserve"> (MWh)</t>
  </si>
  <si>
    <t>Within the organization</t>
  </si>
  <si>
    <t>0.30</t>
  </si>
  <si>
    <t>Outside the organization</t>
  </si>
  <si>
    <t>0.92</t>
  </si>
  <si>
    <t>Within and outside the organization</t>
  </si>
  <si>
    <t>1.22</t>
  </si>
  <si>
    <t>Historical data: Energy intensity</t>
  </si>
  <si>
    <r>
      <t xml:space="preserve">Energy intensity </t>
    </r>
    <r>
      <rPr>
        <vertAlign val="superscript"/>
        <sz val="12"/>
        <color rgb="FF4E504E"/>
        <rFont val="Arial"/>
        <family val="2"/>
      </rPr>
      <t>1</t>
    </r>
  </si>
  <si>
    <t>0.37</t>
  </si>
  <si>
    <t>0.31</t>
  </si>
  <si>
    <r>
      <rPr>
        <vertAlign val="superscript"/>
        <sz val="10"/>
        <color theme="1" tint="0.34998626667073579"/>
        <rFont val="Arial"/>
        <family val="2"/>
      </rPr>
      <t>1</t>
    </r>
    <r>
      <rPr>
        <sz val="10"/>
        <color theme="1" tint="0.34998626667073579"/>
        <rFont val="Arial"/>
        <family val="2"/>
      </rPr>
      <t xml:space="preserve">  Energy intensity is calculated using the following formula: total energy consumed within Afya/Number of students.</t>
    </r>
  </si>
  <si>
    <r>
      <t>2</t>
    </r>
    <r>
      <rPr>
        <sz val="10"/>
        <color rgb="FF4E504E"/>
        <rFont val="Arial"/>
        <family val="2"/>
      </rPr>
      <t xml:space="preserve"> The 2023 data were restated to include energy associated with fuel consumption, in addition to electricity consumption.</t>
    </r>
  </si>
  <si>
    <r>
      <rPr>
        <b/>
        <sz val="15"/>
        <color theme="0"/>
        <rFont val="Arial"/>
        <family val="2"/>
      </rPr>
      <t>GRI 302-4</t>
    </r>
    <r>
      <rPr>
        <sz val="15"/>
        <color theme="0"/>
        <rFont val="Arial"/>
        <family val="2"/>
      </rPr>
      <t xml:space="preserve"> Reduction of energy consumption </t>
    </r>
  </si>
  <si>
    <t>In 2025, total energy consumption increased by 1.87% compared to 2024. Considering the expansion of operations during the period, this variation is not considered significant, indicating overall stability in energy consumption. The reduction in energy intensity further demonstrates that energy consumption grew at a slower rate than operational expansion, reflecting improvements in energy efficiency.
The Company has established a target to reduce electricity consumption intensity by 40%, using 2023 as the baseline year. While this target has not yet been fully achieved, 2035 has been set as the deadline for its attainment.</t>
  </si>
  <si>
    <r>
      <rPr>
        <b/>
        <sz val="15"/>
        <color rgb="FFFFFFFF"/>
        <rFont val="Arial"/>
        <family val="2"/>
      </rPr>
      <t>GRI 303-1</t>
    </r>
    <r>
      <rPr>
        <sz val="15"/>
        <color rgb="FFFFFFFF"/>
        <rFont val="Arial"/>
        <family val="2"/>
      </rPr>
      <t xml:space="preserve"> Interactions with water as a shared resource</t>
    </r>
  </si>
  <si>
    <t>Water consumption at Afya is supplied through two primary sources: public utility providers, which serve the majority of units, and licensed groundwater withdrawals in specific locations. Although most units are connected to public water distribution networks, the majority of total water consumption originates from groundwater sources due to operational characteristics and local availability.
Water is an essential resource for the Company’s operations and is used for human consumption, personal hygiene, facility cleaning, and to support academic and healthcare-related activities where applicable.
Wastewater is predominantly discharged into public sewer systems and, where applicable, into on-site treatment facilities or individual systems (septic tanks) in municipalities without full sewer network coverage, in compliance with applicable legal requirements. The impacts associated with water use are primarily related to potential pressure on water availability in areas experiencing higher levels of water stress and to the effects associated with wastewater discharge. These impacts are managed through operational controls and compliance measures.
The identification of water-related impacts covers all units under the Company’s operational control and combines periodic monitoring of water consumption and wastewater discharge with an assessment of local context, including academic seasonality, available infrastructure, and operational records. Information is consolidated annually for management and reporting purposes. To prioritize locations based on water-related criticality, the Company uses the Aqueduct Water Risk Atlas developed by the World Resources Institute (WRI), which provides high-resolution water risk mapping and supports the screening of areas subject to greater water stress for further local assessment. This analysis is complemented by evidence gathered from operating units and, where necessary, by technical estimates, such as the application of return-flow coefficients to estimate wastewater generation volumes.
Water-related impacts are addressed through operational and governance measures that include ongoing monitoring of water consumption, prompt repair of leaks, implementation of flow-reduction solutions at points of use, and infrastructure upgrades where necessary. Facilities management and the continuous monitoring of areas with water usage points are supported by teams that regularly circulate throughout the units, particularly cleaning staff, who identify signs of leaks or water waste and promptly notify the responsible teams for corrective action, strengthening both prevention and operational response. Externally, operating units maintain regular engagement with water and wastewater utilities, as well as public authorities responsible for issuing water abstraction permits and treated effluent discharge authorizations, ensuring compliance with applicable legal requirements, permit conditions, and periodic reporting obligations. Internally, designated focal points maintain updated records of permits, licenses, and water and wastewater analysis reports, while also entering collected data into the environmental performance management system, ensuring traceability and consistency in reporting.
Water-related objectives and targets are integrated into the Company’s environmental management approach and are established with a long-term horizon, focusing on reducing water withdrawal intensity by 2035. Progress is monitored through monthly indicators that are consolidated annually, ensuring comparability across units with different operational profiles and enabling prioritization based on local materiality. The definition and periodic review of targets consider applicable public policies and regulatory requirements related to water supply and wastewater discharge, as well as the prioritization of areas facing higher water stress, as identified through the Aqueduct. In 2025, a water efficiency pilot project was implemented at the Itabuna unit, including assessments and interventions at washbasin consumption points through adjustments and the installation of water-saving devices. The technical report documented 67 treated points, with average flow rates reduced from 7.9 liters per minute to 3.9 liters per minute, representing an effective efficiency improvement of approximately 51% at the locations addressed. These measured flow reduction results will serve as the basis for monitoring in 2026, when the impact will be converted into estimated reductions in water consumption volumes, taking into account actual usage patterns and academic seasonality, with the objective of replicating the initiative at units with similar operational profiles.
In 2025, no material non-compliance incidents related to water or wastewater management were recorded.</t>
  </si>
  <si>
    <r>
      <rPr>
        <b/>
        <sz val="15"/>
        <color theme="0"/>
        <rFont val="Arial"/>
        <family val="2"/>
      </rPr>
      <t>GRI 303-2</t>
    </r>
    <r>
      <rPr>
        <sz val="15"/>
        <color theme="0"/>
        <rFont val="Arial"/>
        <family val="2"/>
      </rPr>
      <t xml:space="preserve"> Management of water dischargerelated impacts</t>
    </r>
  </si>
  <si>
    <t>Afya manages the impacts associated with wastewater discharge through a framework focused on legal compliance, standardized procedures, and continuous monitoring. Most operating units discharge wastewater into public sewer systems managed by local utilities. Where applicable, treatment is performed through on-site treatment facilities, with subsequent discharge either into the public sewer network or directly into receiving water bodies, depending on local municipal infrastructure and requirements. The Company complies with the standards established by CONAMA Resolution No. 430/2011, as well as applicable state and municipal regulations. In cases where no specific guidance exists for discharge into public sewer systems, Afya adopts São Paulo State Decree No. 8,468/1976 as a reference, given its comprehensive scope and detailed analytical parameters. These reference frameworks guide quality control procedures and help ensure that wastewater discharges meet the applicable limits in the various locations where the Company operates.
Wastewater generated at Afya’s facilities is predominantly domestic in nature and is therefore classified and managed in accordance with sanitation practices appropriate to an educational institution profile. At units equipped with on-site treatment facilities, wastewater is analyzed in accordance with legal requirements and the standards established by the relevant authorities. Where no specific local regulation exists, the reference standard described above is applied. In 2025, no material non-compliance incidents related to water or wastewater management were recorded, and the Company maintained the monitoring and reporting practices established in the previous reporting cycle.
To support management and traceability, designated focal points at each unit maintain up-to-date records of required documentation and permits, including water use permits where applicable, wastewater discharge authorizations, effluent quality reports, and operational records for treatment systems. These professionals input field data into the corporate environmental performance management system and serve as points of contact with technical teams and public authorities responsible for sanitation and environmental oversight, ensuring compliance with legal requirements, permit conditions, and periodic reporting obligations whenever required. This governance structure enables timely responses to potential compliance needs and ensures the consistency of corporate reporting.
Where wastewater discharge volumes depend on actual water consumption, the Company applies a recognized technical methodology to estimate wastewater generation, whenever appropriate, thereby maintaining consistency between water consumption and return flows. This approach supports infrastructure planning, prioritization of improvement initiatives, and comparability across units with different operational profiles. The combination of regulatory standards, operational controls, and systematic recordkeeping helps ensure that wastewater collection, treatment, and discharge activities are managed in a manner that minimizes environmental impacts and safeguards public health in the communities where Afya operates.</t>
  </si>
  <si>
    <r>
      <rPr>
        <b/>
        <sz val="15"/>
        <color theme="0"/>
        <rFont val="Arial"/>
        <family val="2"/>
      </rPr>
      <t>GRI 303-3</t>
    </r>
    <r>
      <rPr>
        <sz val="15"/>
        <color theme="0"/>
        <rFont val="Arial"/>
        <family val="2"/>
      </rPr>
      <t xml:space="preserve"> Water withdrawal </t>
    </r>
  </si>
  <si>
    <t>Afya uses two sources for water withdrawal: groundwater and third-party water supplies, the latter being provided by local utilities. For both sources, the concentration of total dissolved solids (TDS) is less than or equal to 1,000 mg/L.
The assessment of water-stressed areas was conducted using the Aqueduct Water Risk Atlas, developed by the World Resources Institute (WRI).
The indicators and thresholds applied were based on Baseline Water Stress, considering areas classified as High (40–80%) or Extremely High (&gt;80%) water stress.</t>
  </si>
  <si>
    <t>Water withdrawal in m³</t>
  </si>
  <si>
    <t>Areas not subject to water stress</t>
  </si>
  <si>
    <t>Areas with water stress</t>
  </si>
  <si>
    <t>Groundwater</t>
  </si>
  <si>
    <t>94,093.80</t>
  </si>
  <si>
    <t>113,515.20</t>
  </si>
  <si>
    <t>138,260.46</t>
  </si>
  <si>
    <t>0.00</t>
  </si>
  <si>
    <t>159.72</t>
  </si>
  <si>
    <t>138,420.18</t>
  </si>
  <si>
    <t>Utility water</t>
  </si>
  <si>
    <t>92,358.66</t>
  </si>
  <si>
    <t>89,402.17</t>
  </si>
  <si>
    <t>112,651.47</t>
  </si>
  <si>
    <t>535.00</t>
  </si>
  <si>
    <t>823.00</t>
  </si>
  <si>
    <t>584.00</t>
  </si>
  <si>
    <t>92,893.66</t>
  </si>
  <si>
    <t>90,225.17</t>
  </si>
  <si>
    <t>113,235.47</t>
  </si>
  <si>
    <t>186,452.46</t>
  </si>
  <si>
    <t>202,917.37</t>
  </si>
  <si>
    <t>250,911.93</t>
  </si>
  <si>
    <t>743.72</t>
  </si>
  <si>
    <t>186,987.46</t>
  </si>
  <si>
    <t>203,740.37</t>
  </si>
  <si>
    <t>251,655.65</t>
  </si>
  <si>
    <t>Note: 100% of third-party water withdrawals are surface water.</t>
  </si>
  <si>
    <r>
      <rPr>
        <b/>
        <sz val="15"/>
        <color theme="0"/>
        <rFont val="Arial"/>
        <family val="2"/>
      </rPr>
      <t>GRI 303-4</t>
    </r>
    <r>
      <rPr>
        <sz val="15"/>
        <color theme="0"/>
        <rFont val="Arial"/>
        <family val="2"/>
      </rPr>
      <t xml:space="preserve"> Water discharge</t>
    </r>
  </si>
  <si>
    <t>At Afya, wastewater discharge volumes are estimated based on water withdrawal volumes. For this purpose, the Company applies the return coefficient established by ABNT NBR 9649, which recommends a factor of 0.8 (80%) when more accurate local data are not available.
At units where wastewater treatment is performed through on-site treatment facilities and the treated effluent is discharged into surface water bodies, no instances of non-compliance with discharge limits were recorded.
The assessment of water-stressed areas was conducted using the Aqueduct Water Risk Atlas, developed by the World Resources Institute (WRI).
The indicators and thresholds applied were based on Baseline Water Stress, considering areas classified as High (40–80%) or Extremely High (&gt;80%) water stress.
It is important to note that wastewater generated at Afya’s facilities is predominantly domestic in nature, with concentrations of chemical and organic substances similar to those typically found in residential sewage. As such, no pollutants or hazardous substances with the potential to cause significant impacts on human health or the environment were identified. Nevertheless, at units equipped with wastewater treatment plants (WWTPs), effluents are analyzed in accordance with standards established by federal legislation, particularly CONAMA Resolution No. 430 of May 13, 2011, as well as applicable state and municipal regulations. Where no specific local legislation or utility guidance exists, the Company adopts São Paulo State Decree No. 8,468 of September 8, 1976 as a reference, particularly for units that discharge treated effluent into public sewer systems, due to its comprehensive scope and detailed analytical parameters.</t>
  </si>
  <si>
    <t>Water discharge in m³</t>
  </si>
  <si>
    <t>2024¹</t>
  </si>
  <si>
    <t>2025²</t>
  </si>
  <si>
    <t>Surface water</t>
  </si>
  <si>
    <t>23,336.80</t>
  </si>
  <si>
    <t>4,736.00</t>
  </si>
  <si>
    <t>6,775.20</t>
  </si>
  <si>
    <t>70,088.80</t>
  </si>
  <si>
    <t>84,847.12</t>
  </si>
  <si>
    <t>102,747.21</t>
  </si>
  <si>
    <t>Sewage</t>
  </si>
  <si>
    <t>55,736.37</t>
  </si>
  <si>
    <t>72,750.77</t>
  </si>
  <si>
    <t>91,802.11</t>
  </si>
  <si>
    <t>149,161.97</t>
  </si>
  <si>
    <t>162,333.89</t>
  </si>
  <si>
    <t>201,324.52</t>
  </si>
  <si>
    <t>¹  The UNIMA unit began directing its wastewater to the public sewer network operated by BRK. In 2024, its wastewater discharge volume totaled 19,406.00 m³.</t>
  </si>
  <si>
    <t>²  Beginning in 2025, Afya started including the volume of water discharged in water-stressed areas in its water discharge reporting table.</t>
  </si>
  <si>
    <t>Total water discharge in areas with water stress in m³</t>
  </si>
  <si>
    <t>In general areas</t>
  </si>
  <si>
    <t>In water-stressed areas</t>
  </si>
  <si>
    <t>Total - Freshwater</t>
  </si>
  <si>
    <t>428.00</t>
  </si>
  <si>
    <t>658.40</t>
  </si>
  <si>
    <t>200,729.54</t>
  </si>
  <si>
    <t>594.98</t>
  </si>
  <si>
    <t>Total discharge</t>
  </si>
  <si>
    <t>149,589.97</t>
  </si>
  <si>
    <t>162,992.29</t>
  </si>
  <si>
    <r>
      <rPr>
        <b/>
        <sz val="15"/>
        <color theme="0"/>
        <rFont val="Arial"/>
        <family val="2"/>
      </rPr>
      <t>GRI 303-5</t>
    </r>
    <r>
      <rPr>
        <sz val="15"/>
        <color theme="0"/>
        <rFont val="Arial"/>
        <family val="2"/>
      </rPr>
      <t xml:space="preserve"> Water consumption </t>
    </r>
  </si>
  <si>
    <t>In 2025, total water consumption increased by 20% compared to 2024. The increase in water withdrawal and consumption was directly related to the expansion and maturation of operations and was not the result of water storage strategies.
The main contributing factors include:
- Expansion of the operational footprint through the addition of newly acquired units (five Unidom campuses and Contagem) and the start of operations in new locations;
- Growth in student enrollment, driven by the introduction of new programs at units previously focused primarily on medical education or offering a smaller portfolio of courses, as well as by the continued maturation of medical programs, leading to progressively higher occupancy rates;
- Internalization of operations previously conducted within third-party facilities (Afya Medical Education Curitiba), resulting in the inclusion of associated water consumption within the reporting boundary;
- Expansion of medical education operations, including the cross-campus model (Afya Medical Education: Itaperuna, Maceió, and João Pessoa);
- An increase in the number of medical consultations, which are linked to public commitments and targets, as well as greater utilization of outpatient facilities;
- The commissioning of new outpatient clinics (Bragança, Garanhuns, and Abaetetuba) and the full-year operation throughout 2025 of facilities inaugurated in 2024 (Cruzeiro do Sul).
To identify operations located in water-stressed areas, the Aqueduct Baseline Water Stress indicator was used, considering as water-stressed areas those classified as High (40–80%), Extremely High (&gt;80%), or Arid and Low Water Use</t>
  </si>
  <si>
    <t>Total consumption in m³ *</t>
  </si>
  <si>
    <t>Total water withdrawn</t>
  </si>
  <si>
    <t>Total water discharge</t>
  </si>
  <si>
    <t>Total water consumption</t>
  </si>
  <si>
    <t>37,290.89</t>
  </si>
  <si>
    <t>107.00</t>
  </si>
  <si>
    <t>40,583.48</t>
  </si>
  <si>
    <t>164.60</t>
  </si>
  <si>
    <t>50,182.39</t>
  </si>
  <si>
    <t>148.74</t>
  </si>
  <si>
    <t>37,397.89</t>
  </si>
  <si>
    <t>40,748.08</t>
  </si>
  <si>
    <t>50,331.13</t>
  </si>
  <si>
    <t>*Note 1: This table presents Afya’s overall water consumption data and does not quantify water storage volumes.</t>
  </si>
  <si>
    <t>*Note 2: We have chosen to report these data in cubic meters (m³) rather than megaliters, as suggested by the GRI Standards, because m³ is the most commonly used unit of volume measurement in Brazil. This approach also helps avoid potential confusion among readers due to the similarity between the abbreviations for megaliter (ML) and milliliter (mL).</t>
  </si>
  <si>
    <r>
      <rPr>
        <b/>
        <sz val="15"/>
        <color rgb="FFFFFFFF"/>
        <rFont val="Arial"/>
        <family val="2"/>
      </rPr>
      <t>GRI 305-1</t>
    </r>
    <r>
      <rPr>
        <sz val="15"/>
        <color rgb="FFFFFFFF"/>
        <rFont val="Arial"/>
        <family val="2"/>
      </rPr>
      <t xml:space="preserve"> Direct (Scope 1) GHG emissions</t>
    </r>
  </si>
  <si>
    <t>Scope 1 emissions increased slightly from 4,677.84 tCO₂e in 2024 to 4,688.74 tCO₂e in 2025, representing a variation of approximately +0.2%. By category, Fugitive Emissions continued to be the largest contributor in both years, totaling 3,542.76 tCO₂e in 2024 and 3,531.46 tCO₂e in 2025, a decrease of approximately 0.3%. Emissions associated with R-410A refrigerant recharges accounted for the vast majority of these emissions, reflecting the extensive use of air-conditioning systems across the Company’s facilities. Mobile Combustion emissions increased significantly by 72%, rising from 134.62 tCO₂e in 2024 to 231.64 tCO₂e in 2025. This increase was primarily driven by the inclusion, in 2025, of emissions associated with vehicles rented through the Voll platform, a source that had not been accounted for in the previous reporting period.</t>
  </si>
  <si>
    <r>
      <t>Total direct greenhouse gas (GHG) emissions (Scope 1) in tCO</t>
    </r>
    <r>
      <rPr>
        <b/>
        <vertAlign val="subscript"/>
        <sz val="12"/>
        <color theme="0"/>
        <rFont val="Arial"/>
        <family val="2"/>
      </rPr>
      <t>2</t>
    </r>
    <r>
      <rPr>
        <b/>
        <sz val="12"/>
        <color theme="0"/>
        <rFont val="Arial"/>
        <family val="2"/>
      </rPr>
      <t xml:space="preserve">e </t>
    </r>
    <r>
      <rPr>
        <b/>
        <vertAlign val="superscript"/>
        <sz val="12"/>
        <color theme="0"/>
        <rFont val="Arial"/>
        <family val="2"/>
      </rPr>
      <t>1,2,3</t>
    </r>
  </si>
  <si>
    <t>Change %</t>
  </si>
  <si>
    <t>Scope 1</t>
  </si>
  <si>
    <t>3,192.45</t>
  </si>
  <si>
    <t>4,677.93</t>
  </si>
  <si>
    <t>4,688.74</t>
  </si>
  <si>
    <t>0.2%</t>
  </si>
  <si>
    <t>Scope 1 biogenic emissions</t>
  </si>
  <si>
    <t>44.28</t>
  </si>
  <si>
    <t>44.15</t>
  </si>
  <si>
    <t>79.12</t>
  </si>
  <si>
    <t>79.2%</t>
  </si>
  <si>
    <r>
      <rPr>
        <vertAlign val="superscript"/>
        <sz val="10"/>
        <color rgb="FF646564"/>
        <rFont val="Arial"/>
        <family val="2"/>
      </rPr>
      <t>1</t>
    </r>
    <r>
      <rPr>
        <sz val="10"/>
        <color rgb="FF646564"/>
        <rFont val="Arial"/>
        <family val="2"/>
      </rPr>
      <t xml:space="preserve"> Base year: 2025</t>
    </r>
  </si>
  <si>
    <r>
      <rPr>
        <vertAlign val="superscript"/>
        <sz val="10"/>
        <color rgb="FF646564"/>
        <rFont val="Arial"/>
        <family val="2"/>
      </rPr>
      <t>2</t>
    </r>
    <r>
      <rPr>
        <sz val="10"/>
        <color rgb="FF646564"/>
        <rFont val="Arial"/>
        <family val="2"/>
      </rPr>
      <t xml:space="preserve"> Gases included in the calculation: CO₂, CH₄, N₂O, and HFCs.</t>
    </r>
  </si>
  <si>
    <r>
      <rPr>
        <vertAlign val="superscript"/>
        <sz val="10"/>
        <color rgb="FF646564"/>
        <rFont val="Arial"/>
        <family val="2"/>
      </rPr>
      <t>3</t>
    </r>
    <r>
      <rPr>
        <sz val="10"/>
        <color rgb="FF646564"/>
        <rFont val="Arial"/>
        <family val="2"/>
      </rPr>
      <t xml:space="preserve"> Data consolidation approach: Operational control.</t>
    </r>
  </si>
  <si>
    <r>
      <rPr>
        <vertAlign val="superscript"/>
        <sz val="10"/>
        <color rgb="FF646564"/>
        <rFont val="Arial"/>
        <family val="2"/>
      </rPr>
      <t xml:space="preserve">4 </t>
    </r>
    <r>
      <rPr>
        <sz val="10"/>
        <color rgb="FF646564"/>
        <rFont val="Arial"/>
        <family val="2"/>
      </rPr>
      <t>GRI 2-4: Inclusion of a new emissions category (Wastewater Treatment) in 2024.</t>
    </r>
  </si>
  <si>
    <r>
      <rPr>
        <b/>
        <sz val="15"/>
        <color rgb="FFFFFFFF"/>
        <rFont val="Arial"/>
        <family val="2"/>
      </rPr>
      <t>GRI 305-2</t>
    </r>
    <r>
      <rPr>
        <sz val="15"/>
        <color rgb="FFFFFFFF"/>
        <rFont val="Arial"/>
        <family val="2"/>
      </rPr>
      <t xml:space="preserve"> Energy indirect (Scope 2) GHG emissions</t>
    </r>
  </si>
  <si>
    <t>Scope 2 emissions under the location-based approach decreased from 1,042.32 tCO₂e in 2024 to 996.03 tCO₂e in 2025, representing a reduction of approximately 4.4%. This decrease can be attributed to the improvement in the average emission factor of the Brazilian interconnected electricity grid (SIN), as published by the MCTI, reflecting the increased share of renewable energy sources in the national energy matrix. Under the market-based approach, Scope 2 emissions were zero in both years, due to the combination of on-site solar energy generation and the purchase of I-REC certificates.</t>
  </si>
  <si>
    <r>
      <t>Total indirect greenhouse gas (GHG) emissions (Scope 2) in tCO</t>
    </r>
    <r>
      <rPr>
        <b/>
        <vertAlign val="subscript"/>
        <sz val="12"/>
        <color theme="0"/>
        <rFont val="Arial"/>
        <family val="2"/>
      </rPr>
      <t>2</t>
    </r>
    <r>
      <rPr>
        <b/>
        <sz val="12"/>
        <color theme="0"/>
        <rFont val="Arial"/>
        <family val="2"/>
      </rPr>
      <t xml:space="preserve">e </t>
    </r>
    <r>
      <rPr>
        <b/>
        <vertAlign val="superscript"/>
        <sz val="12"/>
        <color theme="0"/>
        <rFont val="Arial"/>
        <family val="2"/>
      </rPr>
      <t>1,2,3</t>
    </r>
  </si>
  <si>
    <t>Scope 2 - Market-based approach</t>
  </si>
  <si>
    <t>0.0%</t>
  </si>
  <si>
    <t>Scope 2 - Location-based approach</t>
  </si>
  <si>
    <t>777.76</t>
  </si>
  <si>
    <t>1,042.32</t>
  </si>
  <si>
    <t>996.03</t>
  </si>
  <si>
    <t>-4.4%</t>
  </si>
  <si>
    <r>
      <rPr>
        <vertAlign val="superscript"/>
        <sz val="10"/>
        <color rgb="FF646564"/>
        <rFont val="Arial"/>
        <family val="2"/>
      </rPr>
      <t xml:space="preserve">1 </t>
    </r>
    <r>
      <rPr>
        <sz val="10"/>
        <color rgb="FF646564"/>
        <rFont val="Arial"/>
        <family val="2"/>
      </rPr>
      <t>Base year: 2025</t>
    </r>
  </si>
  <si>
    <r>
      <rPr>
        <vertAlign val="superscript"/>
        <sz val="10"/>
        <color rgb="FF646564"/>
        <rFont val="Arial"/>
        <family val="2"/>
      </rPr>
      <t>2</t>
    </r>
    <r>
      <rPr>
        <sz val="10"/>
        <color rgb="FF646564"/>
        <rFont val="Arial"/>
        <family val="2"/>
      </rPr>
      <t xml:space="preserve"> Gases included in the calculation: CO₂</t>
    </r>
  </si>
  <si>
    <r>
      <t>3</t>
    </r>
    <r>
      <rPr>
        <sz val="10"/>
        <color rgb="FF646564"/>
        <rFont val="Arial"/>
        <family val="2"/>
      </rPr>
      <t xml:space="preserve"> The market-based approach is used for the calculation of total emissions.</t>
    </r>
  </si>
  <si>
    <r>
      <rPr>
        <b/>
        <sz val="15"/>
        <color theme="0"/>
        <rFont val="Arial"/>
        <family val="2"/>
      </rPr>
      <t>GRI 305-3</t>
    </r>
    <r>
      <rPr>
        <sz val="15"/>
        <color theme="0"/>
        <rFont val="Arial"/>
        <family val="2"/>
      </rPr>
      <t xml:space="preserve"> Other indirect (Scope 3) GHG emissions</t>
    </r>
  </si>
  <si>
    <r>
      <t>Total indirect greenhouse gas (GHG) emissions (Scope 3) in tCO</t>
    </r>
    <r>
      <rPr>
        <b/>
        <vertAlign val="subscript"/>
        <sz val="12"/>
        <color theme="0"/>
        <rFont val="Arial"/>
        <family val="2"/>
      </rPr>
      <t>2</t>
    </r>
    <r>
      <rPr>
        <b/>
        <sz val="12"/>
        <color theme="0"/>
        <rFont val="Arial"/>
        <family val="2"/>
      </rPr>
      <t>e</t>
    </r>
    <r>
      <rPr>
        <b/>
        <vertAlign val="superscript"/>
        <sz val="12"/>
        <color theme="0"/>
        <rFont val="Arial"/>
        <family val="2"/>
      </rPr>
      <t xml:space="preserve"> 1,2,3</t>
    </r>
  </si>
  <si>
    <t>Scope 3</t>
  </si>
  <si>
    <t>7,391.16</t>
  </si>
  <si>
    <t>7,414.95</t>
  </si>
  <si>
    <t>20,700.95</t>
  </si>
  <si>
    <t>179.2%</t>
  </si>
  <si>
    <t>Scope 3 biogenic emissions</t>
  </si>
  <si>
    <t>1,337.52</t>
  </si>
  <si>
    <t>1,138.64</t>
  </si>
  <si>
    <t>1,354.95</t>
  </si>
  <si>
    <t>19.0%</t>
  </si>
  <si>
    <r>
      <rPr>
        <vertAlign val="superscript"/>
        <sz val="10"/>
        <color rgb="FF646564"/>
        <rFont val="Arial"/>
        <family val="2"/>
      </rPr>
      <t>2</t>
    </r>
    <r>
      <rPr>
        <sz val="10"/>
        <color rgb="FF646564"/>
        <rFont val="Arial"/>
        <family val="2"/>
      </rPr>
      <t xml:space="preserve"> Gases included in the calculation: CO₂, CH₄, N₂O</t>
    </r>
  </si>
  <si>
    <t>3 The following Scope 3 categories were included in the calculation: Category 1 – Purchased Goods and Services: 11,492.09 tCO₂e; Category 2 – Capital Goods: 134.79 tCO₂e; Category 3 – Fuel- and Energy-Related Activities Not Included in Scope 1 and Scope 2: 96.05 tCO₂e; Category 5 – Waste Generated in Operations: 707.79 tCO₂e; Category 6 – Business Travel: 2,056.93 tCO₂e; Category 7 – Employee Commuting: 6,213.29 tCO₂e. These categories resulted in total Scope 3 emissions of 20,700.95 tCO₂e.</t>
  </si>
  <si>
    <r>
      <rPr>
        <b/>
        <sz val="15"/>
        <color theme="0"/>
        <rFont val="Arial"/>
        <family val="2"/>
      </rPr>
      <t>GRI 305-4</t>
    </r>
    <r>
      <rPr>
        <sz val="15"/>
        <color theme="0"/>
        <rFont val="Arial"/>
        <family val="2"/>
      </rPr>
      <t xml:space="preserve"> GHG emissions intensity</t>
    </r>
  </si>
  <si>
    <t>The organization’s GHG emissions intensity increased from 0.150 tCO₂e per student in 2024 to 0.273 tCO₂e per student in 2025, representing an increase of approximately 82%. This increase, however, does not necessarily indicate a deterioration in the Company’s operational environmental performance. Rather, it is primarily attributable to the expansion of the reporting boundary and the continued methodological maturation of the GHG inventory.
For Scope 1, emissions remained virtually stable (+0.2%), with the main change being the inclusion of emissions from vehicles rented through the Voll platform under Mobile Combustion, which had not been accounted for previously. Fugitive Emissions, the largest source within Scope 1, recorded a slight decrease (–0.3%).
For Scope 2, emissions remained zero in both reporting years due to the adoption of the market-based approach.
The most significant variation occurred within Scope 3. The 179% increase (from 7,414.87 tCO₂e to 20,700.95 tCO₂e) was driven primarily by the inclusion of new categories and methodological enhancements. Category 1 – Purchased Goods and Services was expanded to include emissions associated with outsourced services, such as IT expenses, professional fees, and administrative and marketing expenditures, which were not reported in 2024. Categories 2 and 3 were reported for the first time in 2025. In addition, Categories 6 and 7 incorporated emissions associated with the fuel life cycle through the well-to-tank approach.
In summary, the increase in emissions intensity primarily reflects the enhancement and expanded coverage of the GHG inventory, making it more comprehensive and aligned with reporting best practices, rather than a proportional increase in emissions associated with the Company’s operational activities.</t>
  </si>
  <si>
    <t>GHG emissions intensity</t>
  </si>
  <si>
    <t>Variação %</t>
  </si>
  <si>
    <r>
      <t>Emissions (in tCO</t>
    </r>
    <r>
      <rPr>
        <vertAlign val="subscript"/>
        <sz val="12"/>
        <color rgb="FF646564"/>
        <rFont val="Arial"/>
        <family val="2"/>
      </rPr>
      <t>2</t>
    </r>
    <r>
      <rPr>
        <sz val="12"/>
        <color rgb="FF646564"/>
        <rFont val="Arial"/>
        <family val="2"/>
      </rPr>
      <t>e)</t>
    </r>
    <r>
      <rPr>
        <vertAlign val="superscript"/>
        <sz val="12"/>
        <color rgb="FF646564"/>
        <rFont val="Arial"/>
        <family val="2"/>
      </rPr>
      <t>1</t>
    </r>
  </si>
  <si>
    <t>10,583.61</t>
  </si>
  <si>
    <t>12,092.89</t>
  </si>
  <si>
    <t>25,389.69</t>
  </si>
  <si>
    <t>110.0%</t>
  </si>
  <si>
    <t>Number of students</t>
  </si>
  <si>
    <t>15.3%</t>
  </si>
  <si>
    <r>
      <t>GEE emissions intensity in tCO</t>
    </r>
    <r>
      <rPr>
        <vertAlign val="subscript"/>
        <sz val="12"/>
        <color rgb="FF646564"/>
        <rFont val="Arial"/>
        <family val="2"/>
      </rPr>
      <t>2</t>
    </r>
    <r>
      <rPr>
        <sz val="12"/>
        <color rgb="FF646564"/>
        <rFont val="Arial"/>
        <family val="2"/>
      </rPr>
      <t>e/students</t>
    </r>
  </si>
  <si>
    <t>0.149</t>
  </si>
  <si>
    <t>0.150</t>
  </si>
  <si>
    <t>0.273</t>
  </si>
  <si>
    <t>82.1%</t>
  </si>
  <si>
    <t>1. Includes Scope 1, Scope 2 (market-based approach), and Scope 3 emissions.</t>
  </si>
  <si>
    <r>
      <rPr>
        <b/>
        <sz val="15"/>
        <color theme="0"/>
        <rFont val="Arial"/>
        <family val="2"/>
      </rPr>
      <t>GRI 305-5</t>
    </r>
    <r>
      <rPr>
        <sz val="15"/>
        <color theme="0"/>
        <rFont val="Arial"/>
        <family val="2"/>
      </rPr>
      <t xml:space="preserve"> Reduction of GHG emissions</t>
    </r>
  </si>
  <si>
    <t>Afya’s corporate target is to reduce Scope 1 GHG emissions intensity by 30% by 2035, using 2023 as the baseline year. It is important to note that this target applies exclusively to Scope 1 emissions and excludes emissions associated with wastewater treatment operations.
In 2024, a reduction of approximately 256 tCO₂e was achieved compared to the 2023 baseline year. This result was driven primarily by changes in the electricity supply arrangements at two operating units, which reduced or eliminated the use of diesel generators and consequently lowered stationary combustion emissions associated with this source.
In 2025, no effective emissions reductions were recorded. However, a significant milestone was achieved through the development and approval of a phased air-conditioning replacement plan, scheduled for implementation between 2026 and 2040. Fugitive emissions account for more than 75% of the Company’s direct (Scope 1) emissions, and the plan provides for the replacement of equipment using R-22 and R-410A refrigerants with systems compatible with R-32. This refrigerant has approximately one-third of the Global Warming Potential (GWP) of the refrigerants being replaced and is therefore expected to generate substantial emissions reductions throughout the implementation period.</t>
  </si>
  <si>
    <t xml:space="preserve">GRI 306: Waste 2020	</t>
  </si>
  <si>
    <r>
      <rPr>
        <b/>
        <sz val="15"/>
        <color theme="0"/>
        <rFont val="Arial"/>
        <family val="2"/>
      </rPr>
      <t>GRI 306-1</t>
    </r>
    <r>
      <rPr>
        <sz val="15"/>
        <color theme="0"/>
        <rFont val="Arial"/>
        <family val="2"/>
      </rPr>
      <t xml:space="preserve"> Waste generation and significant waste-related impacts</t>
    </r>
  </si>
  <si>
    <t>Afya recognizes that waste generation arises directly from its administrative, academic, support, and healthcare-related activities, encompassing both Class I (hazardous) and Class II (non-hazardous) waste, in accordance with the classification established by ABNT NBR 10004:2024 and other applicable technical and legal requirements. Hazardous waste includes, among others, infectious waste, sharps, chemical waste, lamps, batteries, and electronic waste, while non-hazardous waste includes recyclable materials and non-recoverable waste, reflecting the diversity of activities and environments across the Company’s operating units. This classification serves as the basis for impact prevention and for the implementation of controls related to waste segregation, storage, collection, transportation, treatment, and final disposal in compliance with applicable regulations.
The impacts considered most significant include the risk of improper disposal of hazardous waste, which may result in adverse effects on human health and the environment, as well as pressure on disposal infrastructure when non-recyclable waste is directed to landfill. To enhance traceability and reduce reporting risks, the Company operates an integrated waste management system that includes the issuance and monitoring of the Waste Transportation Manifest (MTR) and the Certificate of Final Disposal (CDF), as well as the verification and maintenance of licenses for waste transporters and disposal providers. This structure enables the direct extraction of waste performance indicators from regulatory documentation and reduces the potential for human error compared to the process adopted in previous reporting cycles.
In 2025, the Company maintained the governance structure and controls previously reported and continued implementing awareness-raising and standardization initiatives to support its operating units.</t>
  </si>
  <si>
    <r>
      <rPr>
        <b/>
        <sz val="15"/>
        <color theme="0"/>
        <rFont val="Arial"/>
        <family val="2"/>
      </rPr>
      <t>GRI 306-2</t>
    </r>
    <r>
      <rPr>
        <sz val="15"/>
        <color theme="0"/>
        <rFont val="Arial"/>
        <family val="2"/>
      </rPr>
      <t xml:space="preserve"> Management of significant waste-related impacts</t>
    </r>
  </si>
  <si>
    <t>Afya applies the waste management hierarchy, prioritizing prevention, reduction, reuse, recycling, and environmentally sound disposal, while maintaining operational controls for source segregation, storage, collection, and delivery to licensed waste management providers.
Waste generated at the Company’s facilities is collected, transported, treated, and disposed of by licensed third parties. Compliance is verified through a formal process that combines prior vendor qualification, monitoring of licenses and permit conditions, and document traceability through an integrated management system that issues and records both the Waste Transportation Manifest (MTR) and the Certificate of Final Disposal (CDF). The Waste Management Committee meets monthly to monitor applicable legal requirements, review performance indicators, and provide guidance on operational routines. At the same time, designated focal points at each operating unit maintain updated contracts, permits, licenses, and regulatory documentation within the corporate management system. This governance structure ensures compliance with contractual and legal obligations and enables timely responses whenever corrective actions or process adjustments are required.
Corporate waste data are collected and monitored through an integrated management system that consolidates information directly from mandatory waste transportation and disposal documentation. This approach ensures consistency with regulatory evidence and reduces the risk of human error compared to the previous reporting process. Data entry is performed by designated focal points at each unit based on MTRs, CDFs, and valid licenses. Data consistency is further reinforced through the monthly governance activities of the Waste Management Committee and through a dedicated training pathway launched in 2025 at Afya Corporate University (UCA) for committee members. The program covers hazardous and non-hazardous waste management, document control, and applicable legal requirements, helping to standardize procedures and improve reporting quality across operating units.
In 2025, Afya implemented a selective waste collection project at five operating units, including enhanced signage, strengthened local collection routines, and the routing of materials for recycling. The initiative contributed to the Company’s corporate target of reducing the volume of waste sent to landfill by 2035. The Company also continued the proper management of hazardous waste streams, such as electronic waste and lamps, through licensed service providers. Within the most material segment of the value chain for waste management—namely transportation and final disposal—Afya works exclusively with qualified providers and maintains full traceability through regulatory documentation, reducing the risk of impact externalization and supporting continuous improvement.</t>
  </si>
  <si>
    <r>
      <rPr>
        <b/>
        <sz val="15"/>
        <color theme="0"/>
        <rFont val="Arial"/>
        <family val="2"/>
      </rPr>
      <t>GRI 306-3</t>
    </r>
    <r>
      <rPr>
        <sz val="15"/>
        <color theme="0"/>
        <rFont val="Arial"/>
        <family val="2"/>
      </rPr>
      <t xml:space="preserve"> Waste generated</t>
    </r>
  </si>
  <si>
    <t>In 2025, Afya generated a total of 1,970.31 tonnes of waste. Variations were observed across different waste categories, including specific increases associated with the expansion of operations during the reporting period. This trend primarily reflects the growth of activities and the increase in the number of operating units. Additional information and the corresponding explanations for the variations observed are provided in the specific disclosures for each waste category.
Waste data collection is conducted through a structured and standardized process. For hazardous waste, information regarding quantities, waste types, and disposal methods is extracted directly from the mandatory waste management documentation required in Brazil, specifically the Waste Transportation Manifest (MTR). Whenever a unit issues an MTR through the management platform, the associated information is automatically recorded in the system and subsequently consolidated into reports. As a result, no estimation methodology is required for hazardous waste data. For non-hazardous waste, information may be compiled through a process similar to that used for hazardous waste. Alternatively, when waste is collected through municipal waste collection services, quantities are weighed daily, recorded in physical logs, and subsequently consolidated into a monthly total that is entered into the management platform by the operating unit. Accordingly, no estimation methodology or calculation is required for these data either. The percentage of operating units covered by this process is consistent with the coverage applied to all other environmental indicators and is disclosed under GRI 413-1.</t>
  </si>
  <si>
    <t>Total non-hazardous waste in metric tons (t)</t>
  </si>
  <si>
    <t>Total hazardous waste, in metric tons (t)</t>
  </si>
  <si>
    <t>Description of waste</t>
  </si>
  <si>
    <t>Total weight</t>
  </si>
  <si>
    <t>Organic¹</t>
  </si>
  <si>
    <t>154.13</t>
  </si>
  <si>
    <t>Mercury-vapor lamps</t>
  </si>
  <si>
    <t>0.18</t>
  </si>
  <si>
    <t>Paper and cardboard</t>
  </si>
  <si>
    <t>8.77</t>
  </si>
  <si>
    <t>Eletronics ¹</t>
  </si>
  <si>
    <t>3.11</t>
  </si>
  <si>
    <t>Plastic²</t>
  </si>
  <si>
    <t>0.93</t>
  </si>
  <si>
    <t>Packaging containing or contaminated by hazardous substances</t>
  </si>
  <si>
    <t>0.01</t>
  </si>
  <si>
    <t>Glass</t>
  </si>
  <si>
    <t>0.15</t>
  </si>
  <si>
    <t>Infectious waste²</t>
  </si>
  <si>
    <t>81.97</t>
  </si>
  <si>
    <t>Non-ferrous metal scrap</t>
  </si>
  <si>
    <t>0.11</t>
  </si>
  <si>
    <t>Sharps²</t>
  </si>
  <si>
    <t>56.55</t>
  </si>
  <si>
    <t>Septic tank sludge</t>
  </si>
  <si>
    <t>1,144.51</t>
  </si>
  <si>
    <t>Chemical waste</t>
  </si>
  <si>
    <t>4.24</t>
  </si>
  <si>
    <t>Mixed recyclable waste³</t>
  </si>
  <si>
    <t>18.46</t>
  </si>
  <si>
    <t>Batteries and portable batteries</t>
  </si>
  <si>
    <t>0.04</t>
  </si>
  <si>
    <t xml:space="preserve">Non-recyclable common waste⁴ </t>
  </si>
  <si>
    <t>446.00</t>
  </si>
  <si>
    <t xml:space="preserve">Construction and demolition waste⁵ </t>
  </si>
  <si>
    <t>51.14</t>
  </si>
  <si>
    <t>146.10</t>
  </si>
  <si>
    <t>1,824.20</t>
  </si>
  <si>
    <t xml:space="preserve">Notes: 
          </t>
  </si>
  <si>
    <t>¹ Electronic waste generation decreased by 54%. The generation of this waste stream is linked to equipment replacement cycles, such as computers and laptops, which typically occur at intervals exceeding three years and are not carried out simultaneously across all operating units. In addition, part of the Company’s operations relies on leased equipment, which does not result in direct disposal by Afya.</t>
  </si>
  <si>
    <t>¹ Organic waste generation increased by 53%, primarily as a result of the expansion of operations.</t>
  </si>
  <si>
    <t>² In some operating units, changes were identified in the waste reporting methodology, with plastic waste and glass waste being reported under the mixed recyclables category. As a result, the reported volume of plastic waste generation decreased by 50%.</t>
  </si>
  <si>
    <t>³  Recyclable waste generated by units that distinguish only between recyclable and non-recyclable waste streams, without implementing a fully segregated selective collection system.</t>
  </si>
  <si>
    <t>² The significant increase in the generation of infectious waste and sharps waste is associated with several operational factors, including:
An increase in the number of medical consultations;
Greater maturity of medical school units, particularly from the fifth year onward, when more complex practical activities are introduced;
Expansion of medical education operations, which have a strong practical and clinical component;
The opening of new outpatient clinics in 2025 and the full-year operation of facilities inaugurated in 2024, such as the Cruzeiro do Sul outpatient clinic.</t>
  </si>
  <si>
    <t>⁴ Waste reported by operating units as general waste, municipal solid waste (including waste generated from sweeping and cleaning activities), and sanitary waste, such as toilet paper, used paper towels, and sanitary products.</t>
  </si>
  <si>
    <r>
      <rPr>
        <sz val="11"/>
        <color rgb="FF4E504E"/>
        <rFont val="Aptos Narrow"/>
        <family val="2"/>
      </rPr>
      <t xml:space="preserve">⁵ </t>
    </r>
    <r>
      <rPr>
        <sz val="7.7"/>
        <color rgb="FF4E504E"/>
        <rFont val="Arial"/>
        <family val="2"/>
      </rPr>
      <t xml:space="preserve"> </t>
    </r>
    <r>
      <rPr>
        <sz val="11"/>
        <color rgb="FF4E504E"/>
        <rFont val="Arial"/>
        <family val="2"/>
      </rPr>
      <t>Construction and demolition waste (CDW) generation decreased by 63% compared to the previous reporting period. This waste stream is directly related to the volume of construction, renovation, and expansion activities carried out during the year, which can vary significantly from one period to another, thereby limiting year-over-year comparability.</t>
    </r>
  </si>
  <si>
    <t>Historical data 2024:Total non-hazardous waste in metric tons (t)</t>
  </si>
  <si>
    <t>Historical data 2024: Total hazardous waste, in metric tons (t)</t>
  </si>
  <si>
    <t>Organic</t>
  </si>
  <si>
    <t>100.17</t>
  </si>
  <si>
    <t>0.02</t>
  </si>
  <si>
    <t>6.59</t>
  </si>
  <si>
    <t>Eletronics</t>
  </si>
  <si>
    <t>6.76</t>
  </si>
  <si>
    <t>Plastic</t>
  </si>
  <si>
    <t>1.85</t>
  </si>
  <si>
    <t>Wastewater treatment sludge</t>
  </si>
  <si>
    <t>1.47</t>
  </si>
  <si>
    <t>Ferrous scrap metal</t>
  </si>
  <si>
    <t>0.10</t>
  </si>
  <si>
    <t>916.82</t>
  </si>
  <si>
    <t>Infectious waste</t>
  </si>
  <si>
    <t>44.76</t>
  </si>
  <si>
    <t>Mixed recyclable waste¹</t>
  </si>
  <si>
    <t>12.81</t>
  </si>
  <si>
    <t>Sharps</t>
  </si>
  <si>
    <t>11.75</t>
  </si>
  <si>
    <t>Non-recyclable common waste²</t>
  </si>
  <si>
    <t>429.21</t>
  </si>
  <si>
    <t>1.19</t>
  </si>
  <si>
    <t>Construction and demolition waste</t>
  </si>
  <si>
    <t>137.44</t>
  </si>
  <si>
    <t>Carcasses, anatomical parts, viscera and other animal-derived waste</t>
  </si>
  <si>
    <t>0.35</t>
  </si>
  <si>
    <t>1,605.11</t>
  </si>
  <si>
    <t>66.40</t>
  </si>
  <si>
    <t>Notes: ¹ Recyclable waste generated by operating units that distinguish only between recyclable and non-recyclable waste streams, without implementing a selective waste collection system.
² Total waste reported by operating units as general waste, municipal solid waste (resulting from sweeping and cleaning activities), and sanitary waste (such as toilet paper, used paper towels, and sanitary products).</t>
  </si>
  <si>
    <r>
      <rPr>
        <b/>
        <sz val="15"/>
        <color theme="0"/>
        <rFont val="Arial"/>
        <family val="2"/>
      </rPr>
      <t>GRI 306-4</t>
    </r>
    <r>
      <rPr>
        <sz val="15"/>
        <color theme="0"/>
        <rFont val="Arial"/>
        <family val="2"/>
      </rPr>
      <t xml:space="preserve"> Waste diverted from disposal</t>
    </r>
  </si>
  <si>
    <t>A total of 25.49 tonnes of waste were diverted from landfill disposal. All waste included in this indicator was generated within the organization.</t>
  </si>
  <si>
    <t>Non-hazardous waste - diverted from disposal, by type of recovery operation</t>
  </si>
  <si>
    <t>In metric tons</t>
  </si>
  <si>
    <t>Reuse</t>
  </si>
  <si>
    <t>Recycling</t>
  </si>
  <si>
    <t>Other recovery actions</t>
  </si>
  <si>
    <t>2.22</t>
  </si>
  <si>
    <t>0.12</t>
  </si>
  <si>
    <t>4.92</t>
  </si>
  <si>
    <t>0.43</t>
  </si>
  <si>
    <t>0.88</t>
  </si>
  <si>
    <t>Mixed recyclable waste</t>
  </si>
  <si>
    <t>10.54</t>
  </si>
  <si>
    <t>0.09</t>
  </si>
  <si>
    <t>6.00</t>
  </si>
  <si>
    <t>24.67</t>
  </si>
  <si>
    <t>0.52</t>
  </si>
  <si>
    <t>Hazardous waste - diverted from disposal, by type of recovery operation</t>
  </si>
  <si>
    <t>Preparation for reuse</t>
  </si>
  <si>
    <t>Historical data 2024: Non-hazardous waste - diverted from disposal, by type of recovery operation</t>
  </si>
  <si>
    <t>1.66</t>
  </si>
  <si>
    <t>3.41</t>
  </si>
  <si>
    <t>1.20</t>
  </si>
  <si>
    <t>7.49</t>
  </si>
  <si>
    <t>4.20</t>
  </si>
  <si>
    <t>18.18</t>
  </si>
  <si>
    <t>Historical data 2024: Hazardous waste - diverted from disposal, by type of recovery operation</t>
  </si>
  <si>
    <t>5.68</t>
  </si>
  <si>
    <t>5.70</t>
  </si>
  <si>
    <r>
      <rPr>
        <b/>
        <sz val="15"/>
        <color theme="0"/>
        <rFont val="Arial"/>
        <family val="2"/>
      </rPr>
      <t>GRI 306-5</t>
    </r>
    <r>
      <rPr>
        <sz val="15"/>
        <color theme="0"/>
        <rFont val="Arial"/>
        <family val="2"/>
      </rPr>
      <t xml:space="preserve"> Waste directed to disposal</t>
    </r>
  </si>
  <si>
    <t>A total of 1,944.78 tonnes of waste were sent for final disposal. All waste included in this indicator was generated within the organization.</t>
  </si>
  <si>
    <t>Waste generated within and outside the organization directed to disposal, by type of disposal (t)</t>
  </si>
  <si>
    <t>Non-hazardous</t>
  </si>
  <si>
    <t>Hazardous</t>
  </si>
  <si>
    <t>Incineration (with energy recovery)</t>
  </si>
  <si>
    <t>Incineration (without energy recovery)</t>
  </si>
  <si>
    <t>5.85</t>
  </si>
  <si>
    <t>76.55</t>
  </si>
  <si>
    <t>Landfilling</t>
  </si>
  <si>
    <t>434.19</t>
  </si>
  <si>
    <t>5.30</t>
  </si>
  <si>
    <t>Other disposal operations</t>
  </si>
  <si>
    <t>1,358.83</t>
  </si>
  <si>
    <t>63.88</t>
  </si>
  <si>
    <t>1,798.87</t>
  </si>
  <si>
    <t>145.91</t>
  </si>
  <si>
    <t>Historical data 2024:  Waste generated within and outside the organization directed to disposal, by type of disposal (t)</t>
  </si>
  <si>
    <t>1.56</t>
  </si>
  <si>
    <t>28.97</t>
  </si>
  <si>
    <t>612.90</t>
  </si>
  <si>
    <t>0.05</t>
  </si>
  <si>
    <t>972.47</t>
  </si>
  <si>
    <t>31.70</t>
  </si>
  <si>
    <t>1,586.93</t>
  </si>
  <si>
    <t>60.72</t>
  </si>
  <si>
    <t>Waste generation history</t>
  </si>
  <si>
    <t>Directed to disposal (t)</t>
  </si>
  <si>
    <t xml:space="preserve">Hazardous waste </t>
  </si>
  <si>
    <t>88.56</t>
  </si>
  <si>
    <t>-31%</t>
  </si>
  <si>
    <t>Non-hazardous waste¹</t>
  </si>
  <si>
    <t>550.28</t>
  </si>
  <si>
    <t>188%</t>
  </si>
  <si>
    <t xml:space="preserve">Total </t>
  </si>
  <si>
    <t>638.84</t>
  </si>
  <si>
    <t>1,647.65</t>
  </si>
  <si>
    <t>158%</t>
  </si>
  <si>
    <t>Waste diverted from disposal (t)</t>
  </si>
  <si>
    <t xml:space="preserve">Hazardous waste² </t>
  </si>
  <si>
    <t>0.56</t>
  </si>
  <si>
    <t>918%</t>
  </si>
  <si>
    <t>Non-hazardous waste³</t>
  </si>
  <si>
    <t>33.36</t>
  </si>
  <si>
    <t>-46%</t>
  </si>
  <si>
    <t>33.92</t>
  </si>
  <si>
    <t>23.88</t>
  </si>
  <si>
    <t>-30%</t>
  </si>
  <si>
    <t xml:space="preserve">Waste generated - Total </t>
  </si>
  <si>
    <t>672.76</t>
  </si>
  <si>
    <t>1,671.53</t>
  </si>
  <si>
    <t>148%</t>
  </si>
  <si>
    <t>This table provides a summarized comparison with the 2023 reporting period. To enhance the quality and transparency of its disclosures, Afya expanded its waste reporting in the current cycle to include a breakdown by waste type and disposal method.</t>
  </si>
  <si>
    <t>Notes:
¹ Beginning in 2024, Afya started reporting waste generated from the cleaning of septic tanks. This material, referred to as septic tank sludge, results from the periodic sanitation and maintenance of septic systems at the Company’s facilities. After collection, the sludge is sent for treatment by local water and wastewater utilities. Due to the nature of the process and the frequency of cleaning activities, septic tank sludge represents a significant share of the waste generated, accounting for approximately 55% of the annual total.
² A significant increase was observed in the recycling of waste classified as hazardous, particularly electronic waste.
³ In 2024, some operating units that had previously maintained consistent selective collection practices experienced a decline in waste segregation and the proper routing of recyclable materials.</t>
  </si>
  <si>
    <t>GRI 401-1 New employee hires and employee turnover</t>
  </si>
  <si>
    <t>Total number and rate of new employee hires and employee turnover during the reporting period, disaggregated by age group, gender, and region.</t>
  </si>
  <si>
    <t>New Hires and Employee Turnover in 2025</t>
  </si>
  <si>
    <t>Total number of new employees hired</t>
  </si>
  <si>
    <t>New hire rate (%)</t>
  </si>
  <si>
    <t>Total number of terminations</t>
  </si>
  <si>
    <t>Employee turnover rate (%)</t>
  </si>
  <si>
    <t>Gender</t>
  </si>
  <si>
    <t>10.29</t>
  </si>
  <si>
    <t>9.52</t>
  </si>
  <si>
    <t>15.15</t>
  </si>
  <si>
    <t>13.03</t>
  </si>
  <si>
    <t>25.44</t>
  </si>
  <si>
    <t>22.54</t>
  </si>
  <si>
    <t>Age group</t>
  </si>
  <si>
    <t>Up to 30</t>
  </si>
  <si>
    <t>10.84</t>
  </si>
  <si>
    <t>6.31</t>
  </si>
  <si>
    <t>31 to 50</t>
  </si>
  <si>
    <t>13.26</t>
  </si>
  <si>
    <t>13.81</t>
  </si>
  <si>
    <t>Over 50</t>
  </si>
  <si>
    <t>1.34</t>
  </si>
  <si>
    <t>2.43</t>
  </si>
  <si>
    <t>Region</t>
  </si>
  <si>
    <t>North</t>
  </si>
  <si>
    <t>5.77</t>
  </si>
  <si>
    <t>4.94</t>
  </si>
  <si>
    <t>Northeast</t>
  </si>
  <si>
    <t>6.33</t>
  </si>
  <si>
    <t>6.85</t>
  </si>
  <si>
    <t>Midwest</t>
  </si>
  <si>
    <t>0.17</t>
  </si>
  <si>
    <t>Southeast</t>
  </si>
  <si>
    <t>12.28</t>
  </si>
  <si>
    <t>9.61</t>
  </si>
  <si>
    <t>South</t>
  </si>
  <si>
    <t>0.96</t>
  </si>
  <si>
    <t>Notes: One employee residing in Florida, United States, was hired through the Summer Job Program. As this employee is assigned to the São Paulo office, they were recorded under the Southeast region, based on their operational allocation.
The new hire rate is calculated using the following formula: % = (Total number of hires during the year ÷ Total number of employees as of December 31 of the same year) × 100
The employee turnover rate is calculated using the following formula: % = (Total number of employees who left the Company during the year ÷ Total number of employees as of December 31 of the same year) × 100.</t>
  </si>
  <si>
    <t>Historical data 2024: New Hires and Employee Turnover</t>
  </si>
  <si>
    <t>Hires</t>
  </si>
  <si>
    <t>New hires by gender (%)</t>
  </si>
  <si>
    <t>Terminations</t>
  </si>
  <si>
    <t>Turnover rate (%)</t>
  </si>
  <si>
    <t>11.02</t>
  </si>
  <si>
    <t>11.01</t>
  </si>
  <si>
    <t>16.25</t>
  </si>
  <si>
    <t>13.14</t>
  </si>
  <si>
    <t>27.27</t>
  </si>
  <si>
    <t>24.15</t>
  </si>
  <si>
    <t>8.63</t>
  </si>
  <si>
    <t>4.63</t>
  </si>
  <si>
    <t>16.70</t>
  </si>
  <si>
    <t>16.36</t>
  </si>
  <si>
    <t>1.93</t>
  </si>
  <si>
    <t>3.16</t>
  </si>
  <si>
    <t>8.96</t>
  </si>
  <si>
    <t>8.32</t>
  </si>
  <si>
    <t>6.27</t>
  </si>
  <si>
    <t>4.61</t>
  </si>
  <si>
    <t>0.06</t>
  </si>
  <si>
    <t>11.55</t>
  </si>
  <si>
    <t>10.66</t>
  </si>
  <si>
    <t>0.44</t>
  </si>
  <si>
    <t>0.50</t>
  </si>
  <si>
    <t>Historical data 2023: New Hires and Employee Turnover</t>
  </si>
  <si>
    <t>12.14</t>
  </si>
  <si>
    <t>11.61</t>
  </si>
  <si>
    <t>18.43</t>
  </si>
  <si>
    <t>15.64</t>
  </si>
  <si>
    <t>30.57</t>
  </si>
  <si>
    <t>27.25</t>
  </si>
  <si>
    <t>11.13</t>
  </si>
  <si>
    <t>8.38</t>
  </si>
  <si>
    <t>17.60</t>
  </si>
  <si>
    <t>15.88</t>
  </si>
  <si>
    <t>1.84</t>
  </si>
  <si>
    <t>3.00</t>
  </si>
  <si>
    <t>GRI 401-2 Benefits provided to full-time employees that are not provided to temporary or parttime employees</t>
  </si>
  <si>
    <r>
      <t xml:space="preserve">Afya offers a comprehensive portfolio of benefits focused on employee health, well-being, nutrition, and professional development.
Benefits offered exclusively to permanent full-time employees:
*Medical insurance: differentiated plans are available according to eligibility criteria. In 2025, strategic negotiations with the health insurance provider resulted in zero premium increases for employees.
*Dental insurance: employees may choose among three plan options, allowing them to select the alternative that best meets their needs. As with medical insurance, no premium increases were applied in 2025.
*Meal allowance or food basket and meal vouchers: granted to employees in accordance with applicable collective bargaining agreements. In 2025, the Company changed from a closed-network benefits provider to an open-network provider, improving user experience, flexibility, and ease of use.
*Scholarships for undergraduate (on-campus and distance learning) and postgraduate programs: introduced in 2025, this benefit is available to all employees except interns, apprentices, and scholarship-based personnel. Its objective is to encourage continuous learning and expand access to quality education under special conditions.
*Flexible benefits and home-office allowance: available exclusively to corporate employees, with benefit amounts defined according to eligibility criteria. In 2025, the policy governing benefit amounts was revised to improve clarity and standardization, while also increasing flexibility by allowing integration among different benefit categories.
Benefits offered to all workers (permanent and temporary, full-time and part-time):
*Life insurance
*Corporate learning platform (Afya Corporate University – UCA)
*Dedicated mental health benefit, focused on therapeutic care through telemedicine services
*Maternity leave
*Birthday Day Off (except for faculty members, administrative preceptors, scholarship-based preceptors, and other scholarship-based personnel)
*Christmas gift basket (except for scholarship-based personnel)
*Well-being and physical activity programs: access to a network of gyms and fitness studios, as well as digital resources supporting holistic well-being, including mindfulness and meditation practices, emotional support through online therapy, nutritional guidance, and sleep quality content. In 2025, this pillar was strengthened through the implementation of a second provider offering similar services, expanding access options and reinforcing mental health and nutrition support. This benefit is available to all employees except third-party contractors, preceptors, and other scholarship-based professionals.
</t>
    </r>
    <r>
      <rPr>
        <sz val="10"/>
        <color rgb="FF4E504E"/>
        <rFont val="Arial"/>
        <family val="2"/>
      </rPr>
      <t>Note: The information reported under this indicator covers Afya as a whole. No segmentation was applied to report only operational units classified as significant.</t>
    </r>
  </si>
  <si>
    <r>
      <rPr>
        <b/>
        <sz val="15"/>
        <color theme="0"/>
        <rFont val="Arial"/>
        <family val="2"/>
      </rPr>
      <t>GRI 403-1</t>
    </r>
    <r>
      <rPr>
        <sz val="15"/>
        <color theme="0"/>
        <rFont val="Arial"/>
        <family val="2"/>
      </rPr>
      <t xml:space="preserve"> Occupational health and safety management system</t>
    </r>
  </si>
  <si>
    <r>
      <t xml:space="preserve">Afya has implemented and maintains an Occupational Health and Safety (OHS) management system with the objective of protecting employees' physical and mental health, preventing occupational accidents and illnesses, and ensuring safe, healthy, and legally compliant working environments. The system is supported by a corporate OHS policy, formal risk management processes, defined governance structures, and the integrated work of internal teams and specialized partners.
Afya's OHS management system was implemented in compliance with Brazilian legal requirements related to occupational health and safety, including, among others:
• Consolidation of Labor Laws (CLT), particularly Articles 154 to 201;
• Law No. 6,514/1977, which addresses occupational safety and medicine;
• Regulatory Standards issued by the Ministry of Labor, with emphasis on:
  NR-01 – Occupational Risk Management (GRO and PGR);
  NR-04 – Specialized Services in Safety Engineering and Occupational Medicine (SESMT);
  NR-05 – Internal Commission for Accident and Harassment Prevention (Cipa);
  NR-06 – Personal Protective Equipment (PPE);
  NR-07 – Occupational Health Medical Control Program (PCMSO);
  NR-32, where applicable;
• Legal obligations related to eSocial, ensuring traceability and compliance of OHS information.
In addition to complying with legal requirements, Afya's OHS management system is structured based on recognized occupational health, safety, and risk management standards and guidelines, including:
• ISO 45001:2018 – Occupational Health and Safety Management Systems, adopted as a technical reference for the structuring, governance, and continuous improvement of the system, although without formal certification;
• National and international best practices for accident prevention, health promotion, and integrated occupational risk management, including physical, chemical, biological, ergonomic, and psychosocial risks.
Structure, operation, and partnerships of the OHS management system
The operation of the OHS management system is carried out through a dedicated internal structure composed of:
• 1 Occupational Safety Engineer;
• 2 Occupational Safety Technicians;
• 2 Occupational Health Nurses;
• 2 Administrative Assistants supporting OHS management.
Afya also has:
• Cipa established at all units, with responsibilities that also include the prevention of and response to harassment;
• Brigadistas da Mente, as a support structure for mental health promotion and initial support.
To ensure capillarity, technical standardization, and equitable access to health services, the OHS system is complemented by strategic partnerships, including:
• Salú, as an occupational health partner, with occupational physicians operating in all locations where Afya has active employees, ensuring the implementation of the PCMSO, occupational examinations, and medical follow-up;
• Conexa Saúde, as a partner providing free psychological, psychiatric, and nutritional care, strengthening mental health management and comprehensive care;
• BIO – Telemedicine Platform, expanding employees' access to medical care and health guidance, including remote services provided free of charge.
This integrated structure ensures the effectiveness, nationwide coverage, and continuous improvement of Afya's Occupational Health and Safety management system.
The Afya Occupational Health and Safety (OHS) Management System covers all workers involved in its activities, including direct employees and third-party workers operating at its facilities or under its operational responsibility. The system was designed to promote safe and healthy working environments, considering the risk profile of the activities and the level of governance applicable to each group of workers.
Afya employees (direct workers)
For direct employees, the OHS management system has full scope and a consolidated implementation, covering all stages of the employment relationship, from hiring to termination, as well as all workplaces where Afya maintains active operations.
Actions applicable to employees include, among others:
• Periodic occupational health and safety training, proper use of PPE, and emergency response;
• Identification, assessment, and control of occupational risks, including physical, chemical, biological, ergonomic, and psychosocial risks;
• Implementation and monitoring of legally required OHS programs, such as the Risk Management Program (PGR) and the Occupational Health Medical Control Program (PCMSO);
• Ongoing physical and mental health promotion initiatives and educational campaigns;
• Access to health support services, including medical care and mental health support.
These actions are coordinated and monitored by SESMT, ensuring legal compliance, prevention of health conditions, and continuous improvement of working conditions.
Third-party workers and service providers
Afya's OHS management system formally includes third-party workers through guidelines and a specific Occupational Health, Safety and Environment (OHSE) policy applicable to contractors. However, during the reporting period, the level of implementation and oversight of this scope remained at an early stage of development.
Currently, the actions effectively implemented for third-party workers are focused on:
• Recording and monitoring occupational accidents involving third parties for purposes of traceability, analysis, and compliance with legal obligations;
• Requiring contracted companies to comply with their legal OHS responsibilities, as established in contracts and applicable legislation.
Afya recognizes that structured onboarding processes, systematic oversight, and continuous monitoring of the health and safety conditions of third-party workers have not yet been fully implemented, representing an area for development within the OHS management system.
</t>
    </r>
    <r>
      <rPr>
        <u/>
        <sz val="13"/>
        <color rgb="FF4E504E"/>
        <rFont val="Arial"/>
        <family val="2"/>
      </rPr>
      <t>Scope exclusions</t>
    </r>
    <r>
      <rPr>
        <sz val="13"/>
        <color rgb="FF4E504E"/>
        <rFont val="Arial"/>
        <family val="2"/>
      </rPr>
      <t xml:space="preserve">
There are no formal exclusions of workers, activities, or workplaces from the scope of the OHS management system. The differences observed result from the different levels of maturity between the management of direct employees and the management of third-party workers, particularly with regard to oversight and the systematic monitoring of working conditions.</t>
    </r>
  </si>
  <si>
    <r>
      <rPr>
        <b/>
        <sz val="15"/>
        <color theme="0"/>
        <rFont val="Arial"/>
        <family val="2"/>
      </rPr>
      <t>GRI 403-2</t>
    </r>
    <r>
      <rPr>
        <sz val="15"/>
        <color theme="0"/>
        <rFont val="Arial"/>
        <family val="2"/>
      </rPr>
      <t xml:space="preserve"> Hazard identification, risk assessment, and incident investigation</t>
    </r>
  </si>
  <si>
    <t>Afya adopts a systematic and structured approach to identifying hazards, assessing occupational risks, and applying the hierarchy of controls, as provided for in Occupational Risk Management (GRO) and the Risk Management Program (PGR). These processes consider the specific characteristics of each business unit, type of activity, and risk profile, with the objective of eliminating hazards or minimizing risks to workers' health and safety.
i. Processes used to identify hazards and assess risks
Hazard identification and risk assessment are carried out on both a routine and non-routine basis through ongoing processes that include:
• Safety inspections conducted by SESMT professionals (occupational safety engineer and occupational safety technicians), focusing on facilities, processes, equipment, activities, and exposure to physical, chemical, biological, ergonomic, and psychosocial risks;
• Preparation and updating of unit-level PGRs, with the support of a specialized partner (Salú), responsible for document management and technical support in the consolidation of legally required programs;
• Monitoring of risk factors whenever there are changes in work processes, structural modifications, introduction of new agents, or when deemed necessary by SESMT;
• Investigation of incidents and accidents, conducted in a structured manner, with an investigation committee and the definition of action plans to prevent recurrence;
• Analysis of absence records, occupational health data, and information generated through the PCMSO.
These processes apply to Afya's direct employees and, where relevant, to activities carried out by third-party workers operating at its facilities, according to the level of governance applicable to this group.
ii. Application of the hierarchy of controls
Afya applies the hierarchy of controls as a central principle of risk management, prioritizing collective and preventive measures in the following order:
• Hazard elimination: whenever technically feasible, through process review and the replacement of higher-risk practices. One example is the replacement of liquid nitrogen in academic activities with safer alternatives, eliminating the associated risk;
• Engineering controls: implementation of physical and structural measures to isolate risks, such as ventilation systems and fume hoods in multidisciplinary laboratories that use chemical products;
• Administrative controls: implementation of policies, operating procedures, signage, work permits, and mandatory health and safety training;
• Personal Protective Equipment (PPE): used when previous measures do not completely eliminate the risk, as a complement to other control measures.
iii. Ensuring the quality of processes and the competence of personnel
The quality of hazard identification, risk assessment, and hierarchy of controls processes is ensured through:
• The work of qualified professionals, including an occupational safety engineer, occupational safety technicians, and occupational health nurses, with specific training and technical competence to perform these activities;
• Standardization of methodologies, records, and analysis workflows;
• Technical oversight by SESMT and periodic review of OHS programs and documentation.
iv. Use of results for the continuous improvement of the OHS management system
The results of risk assessments, incident investigations, and monitoring activities are used as inputs for the continuous improvement of the Occupational Health and Safety Management System through:
• Periodic review and updating of OHS policies, procedures, and programs;
• Definition and monitoring of action plans resulting from risk analyses and investigations;
• Monitoring of health and safety performance indicators, such as accident records, absences, and occupational data;
• Use of information to prioritize preventive actions and improve existing controls.
Afya ensures that all workers can report hazards, risk situations, and unsafe conditions in an accessible and confidential manner and without fear of retaliation. To this end, the organization maintains formal communication, representation, and reporting channels integrated into the Occupational Health and Safety management system.
Workers may report hazards and dangerous situations through the following mechanisms:
• Cipa (Internal Commission for Accident and Harassment Prevention): Cipa members act as worker representatives and maintain a direct channel with SESMT to communicate risks identified at the units, contributing to the prevention of accidents and health-related conditions.
• Direct channel with SESMT: Employees may report risk situations directly to SESMT, either in person or through institutional communication channels, such as Microsoft Teams, allowing for a timely response and appropriate technical action.
• Day-to-day communication with leadership and support areas: Risk situations may also be reported to immediate supervisors, who share responsibility for communicating them to SESMT and ensuring that the necessary measures are taken.
Afya adopts formal measures to ensure that workers can report concerns without suffering any form of retaliation:
• Protection of Cipa members: Cipa members are entitled to temporary employment protection, in accordance with labor legislation, ensuring protection against retaliation arising from their role in identifying and communicating health and safety risks.
• Ethics and Whistleblowing Channel: The company provides a confidential and independent reporting channel that also allows anonymous reports. This channel is used to report threats, harassment, retaliation, or any inappropriate conduct related to health, safety, and the work environment. Reports are handled confidentially, impartially, and without prejudice to the reporting individual.
• Institutional non-retaliation commitment: Afya maintains an explicit non-retaliation guideline for employees who make reports in good faith, strengthening trust in reporting mechanisms and promoting an ethical, safe, and respectful work environment.
The whistleblowing channel is widely communicated through institutional channels, including email signatures and the corporate website, ensuring broad awareness and access among workers.
Afya recognizes and ensures the right to refuse unsafe work, a legal prerogative that allows a worker to interrupt or withdraw from an activity when identifying a serious and imminent risk to their health or safety. This right is formally incorporated into the Company's Occupational Health and Safety policies, mandatory SESMT training, and is an integral part of each employee's Work Instruction.
The organization encourages the exercise of the right to refuse unsafe work as an essential element of its safety culture, ensuring that no worker is exposed to unsafe or inadequate conditions, nor subjected to punishment or retaliation as a result of their decision when exercised in good faith.
Process for removing workers from hazardous situations
When a worker identifies a serious or imminent risk condition, the procedure to be followed includes:
• Immediate interruption of the activity whenever there is a risk to physical or mental integrity;
• Communication to the immediate supervisor or person responsible for the area, informing the reason for the refusal;
• Technical assessment of the risk by SESMT or the designated technical professional, including an analysis of working conditions;
• Definition and implementation of corrective measures in accordance with the applicable hierarchy of controls;
• Documentation of the occurrence, ensuring traceability of the actions taken.
Activities are only resumed after the hazard has been eliminated or measures have been adopted to ensure safe working conditions.
Afya maintains an explicit non-retaliation guideline, ensuring that workers who exercise the right to refuse unsafe work in a legitimate and justified manner do not suffer any type of penalty, disadvantage, or discrimination.
This commitment is reinforced through:
• Clear communication through internal policies and periodic training;
• The role of SESMT and Cipa in providing guidance and support to workers;
• The availability of institutional channels and the Ethics Channel for reporting any attempt at retaliation.
Incident investigation
Afya adopts a structured Incident and Occupational Accident Reporting and Investigation Procedure, with the objective of identifying hazards, assessing risks associated with reported events, defining corrective and preventive actions in accordance with the hierarchy of controls, and promoting the continuous improvement of the Occupational Health and Safety Management System (OHSMS).
The procedure establishes clear guidelines to ensure that accidents and incidents, with or without injury, are properly reported, investigated, analyzed, classified, and documented, ensuring traceability of information and prevention of recurrence.
i. Communication and investigation of incidents
All occupational incidents and accidents must be reported immediately, allowing a timely response by the responsible areas. Investigations are conducted in a technical manner and in proportion to the severity and complexity of the event, involving a team defined according to the nature of the risk, which may include SESMT professionals, area leaders, and other relevant parties.
ii. The investigation process includes:
• Identification and description of the event;
• Analysis of working conditions and the factors that contributed to the incident;
• Identification of immediate causes and root causes, including process failures, unsafe conditions, organizational factors, training gaps, or improper use of PPE;
• Formal classification and recording of the incident in the applicable systems.
iii. Definition of corrective actions and application of the hierarchy of controls
Based on the results of the investigation, corrective and preventive actions are defined to eliminate or mitigate the identified risks, always respecting the hierarchy of controls and prioritizing:
1.	Hazard elimination; 
2.	Engineering controls; 
3.	Administrative controls; 
4.	Use of Personal Protective Equipment (PPE), where applicable. 
Actions are formally documented and monitored by the responsible areas, ensuring consistency between the identified risk and the measure adopted.
Use of results for the continuous improvement of the OHSMS
Records of investigations and implemented corrective actions are used as inputs for:
• Reviewing and improving OHS processes, procedures, and programs;
• Updating risk assessments and unit-level PGRs;
• Identifying training needs and operational adjustments;
• Monitoring trends and preventing similar events.
This process ensures that incidents and accidents are treated not only as isolated events, but also as structured opportunities for organizational learning and the strengthening of the OHSMS.</t>
  </si>
  <si>
    <r>
      <rPr>
        <b/>
        <sz val="15"/>
        <color theme="0"/>
        <rFont val="Arial"/>
        <family val="2"/>
      </rPr>
      <t>GRI 403-3</t>
    </r>
    <r>
      <rPr>
        <sz val="15"/>
        <color theme="0"/>
        <rFont val="Arial"/>
        <family val="2"/>
      </rPr>
      <t xml:space="preserve"> Occupational health services</t>
    </r>
  </si>
  <si>
    <t>Afya has structured occupational health services that contribute directly to the identification of hazards, the elimination or mitigation of occupational risks, and the promotion of workers' physical and mental health.
These services are integrated into the Occupational Health and Safety Management System and operate in a preventive, care, and decision-support capacity, in compliance with applicable legislation and recognized best practices.
Functions of occupational health services
Afya's occupational health services play an active role in preventing health conditions and minimizing occupational risks through:
• Clinical assessment and monitoring of workers' health, in accordance with the PCMSO;
• Support for the identification of physical, biological, ergonomic, and psychosocial risk factors, in coordination with SESMT;
• Monitoring of absences, health conditions, and situations that may indicate emerging risks;
• Promotion of health and well-being as a preventive strategy, reducing risks associated with physical and mental illness;
• Immunization and disease prevention initiatives, such as the annual influenza vaccination campaign, contributing to the reduction of biological risks and absenteeism.
Afya adopts an integrated care approach through the corporate program Afya com Você, which brings together different initiatives focused on employees' physical, mental, and social health, including:
• BIO – a telemedicine platform that expands workers' access to medical consultations, health guidance, and continuous care, contributing to the early identification of health conditions and risk reduction;
• Leve a Vida Leve Program, focused on promoting healthy habits, preventing chronic diseases, and encouraging self-care;
• Conexa Saúde, as a partner providing psychological, psychiatric, and nutritional care, offering structured support for mental and emotional health, with accessible and confidential access;
• Wellhub (Gympass) and TotalPass, promoting regular physical activity and healthy lifestyles as protective factors for physical and mental health;
• Specific care programs, such as support for pregnant employees, including guidance during pregnancy, maternity leave and return to work, and health education initiatives.
These initiatives operate as a complement to traditional occupational health services, strengthening prevention and reducing risks related to illness.
Ensuring the quality of services
Afya ensures the quality of occupational health services through:
• The work of qualified and legally licensed professionals, including occupational physicians, occupational health nurses, and other specialists;
• Engagement of partner clinics and specialized service providers, selected based on technical and legal compliance criteria;
• Full compliance with legal requirements and applicable occupational health guidelines;
• Technical oversight by SESMT and periodic review of processes and services provided.
Facilitating access to services
Workers' access to occupational health services is facilitated through:
• Care provided through accredited partner clinics, with adequate coverage in the locations where Afya has active employees;
• Provision of services at the workplace, where applicable;
• Availability of services during working hours, reducing barriers to access;
• Use of digital channels and telemedicine to expand reach;
• Clear and accessible communication regarding available services, guiding workers on how to access them.
In this way, Afya ensures that its occupational health services are accessible, qualified, and integrated, effectively contributing to the identification and mitigation of risks, the promotion of health, and the well-being of workers.</t>
  </si>
  <si>
    <t>GRI 403-5 Worker training on occupational health and safety</t>
  </si>
  <si>
    <r>
      <t xml:space="preserve">Afya provides mandatory occupational health and safety training to all employees, with the objective of ensuring that they are prepared to work safely, responsibly, and in accordance with legal requirements and internal Occupational Health and Safety (OHS) guidelines.
Training is delivered predominantly through e-learning, via UCA – Universidade Corporativa Afya, ensuring broad access, standardized content, and flexibility, without negatively impacting working hours.
Nature and scope of training
OHS training is mandatory. Failure to complete mandatory modules is monitored and may impact internal performance processes, reinforcing the importance of compliance with health and safety guidelines by all employees.
Training is provided during working hours, at no additional cost to employees, who remain fully compensated while participating.
</t>
    </r>
    <r>
      <rPr>
        <b/>
        <sz val="13"/>
        <color rgb="FF4E504E"/>
        <rFont val="Arial"/>
        <family val="2"/>
      </rPr>
      <t>Training content</t>
    </r>
    <r>
      <rPr>
        <sz val="13"/>
        <color rgb="FF4E504E"/>
        <rFont val="Arial"/>
        <family val="2"/>
      </rPr>
      <t xml:space="preserve">
Training content is structured and aligned with legal requirements and OHS best practices, covering, among other topics:
• Employees' rights and responsibilities regarding occupational health and safety;
• Risk Management System and Risk Assessment;
• Proper use of Personal and Collective Protective Equipment (PPE/CPE);
• Occupational Health Certificate (ASO) and occupational health programs;
• Processes related to social security leave (INSS);
• Occupational accidents, prevention, and the right to refuse unsafe work in risk situations;
• Ethics Channel and mechanisms for reporting risks, incidents, and concerns related to safety and well-being;
• Access to operational procedures, policies, and institutional guidelines related to Safety, Health, and Well-being.
Modules are developed by qualified professionals with education and experience in occupational safety, occupational health, and occupational medicine, using clear and accessible language for all audiences.
</t>
    </r>
    <r>
      <rPr>
        <b/>
        <sz val="13"/>
        <color rgb="FF4E504E"/>
        <rFont val="Arial"/>
        <family val="2"/>
      </rPr>
      <t>Evaluation of training effectiveness</t>
    </r>
    <r>
      <rPr>
        <sz val="13"/>
        <color rgb="FF4E504E"/>
        <rFont val="Arial"/>
        <family val="2"/>
      </rPr>
      <t xml:space="preserve">
The effectiveness of training is continuously evaluated through:
• Assessments conducted at the end of the modules to verify understanding of the content;
• Monitoring participation and completion of mandatory training;
• Use of results as inputs for adjustments and improvements to the content provided.
In addition to mandatory institutional training, Afya provides specific training based on identified occupational risks, targeted at groups and activities that require additional guidance, reinforcing accident prevention and the mitigation of occupational health and safety risks.</t>
    </r>
  </si>
  <si>
    <r>
      <rPr>
        <b/>
        <sz val="15"/>
        <color theme="0"/>
        <rFont val="Arial"/>
        <family val="2"/>
      </rPr>
      <t>GRI 403-6</t>
    </r>
    <r>
      <rPr>
        <sz val="15"/>
        <color theme="0"/>
        <rFont val="Arial"/>
        <family val="2"/>
      </rPr>
      <t xml:space="preserve"> Promotion of worker health</t>
    </r>
  </si>
  <si>
    <t>Afya facilitates employees' access to medical and health services not related to work and offers a structured set of health promotion services and programs focused on risk prevention, significantly impacting employees' quality of life, well-being, and functional capacity.
The primary means of access to healthcare is the medical plan, which provides coverage for outpatient and hospital care, diagnostic tests, specialist consultations, and preventive services, allowing employees continuous access to essential healthcare services regardless of any direct relationship with occupational activities. A dental plan is also provided through Bradesco Odonto, ensuring access to preventive and restorative dental care.
In addition, Afya expands access through corporate platforms and programs that reduce geographic, financial, and availability barriers, including:
• BIO – a telemedicine platform that provides remote medical consultations, health guidance, and healthcare support, facilitating rapid access to medical care for non-occupational needs;
• Conexa Saúde, through which Afya provides all employees with one psychiatric consultation and two psychological therapy sessions per month, free of charge, expanding mental and emotional health care and facilitating early access to specialized support;
• Brigada da Mente, composed of trained volunteers for the early identification of signs of psychological distress, initial support, and appropriate referral to professional assistance;
• Educational initiatives and awareness campaigns on mental health, self-care, and work-life balance;
• Access to physical activity programs through the Wellhub (Gympass) and TotalPass platforms, enabling regular exercise at gyms, studios, and through online activities;
• Encouragement to participate in sporting events and physical health promotion initiatives, reinforcing active habits as a protective factor for cardiovascular and mental health;
• Individual nutritional counseling through Conexa Saúde;
• Educational campaigns and awareness initiatives on healthy eating, conducted during institutional events;
• Initiatives under the Leve a Vida Leve Program, focused on health education, self-care, and improving quality of life, targeting employees with a BMI above 30. The program includes psychiatric, psychological, nutritional, endocrinology, and cardiology care.
Afya maintains a structured maternal health support program, "Família Afya Está Crescendo", which includes:
• Periodic meetings with pregnant employees covering topics such as prenatal care, essential examinations, breastfeeding, childbirth, preparation for maternity leave, and return to work;
• Guidance on the use of the health plan for perinatal and postpartum care;
• Follow-up by an Afya nurse and/or through partnerships with the healthcare network (BIO).
These initiatives are offered in a structured manner, with clear communication to employees, year-round access, and integration with the organization's other health and well-being initiatives. The scope of services includes preventive, healthcare, and health promotion activities that are not directly related to work, reinforcing Afya's commitment to the holistic health of its employees.</t>
  </si>
  <si>
    <r>
      <rPr>
        <b/>
        <sz val="15"/>
        <color theme="0"/>
        <rFont val="Arial"/>
        <family val="2"/>
      </rPr>
      <t>GRI 403-7</t>
    </r>
    <r>
      <rPr>
        <sz val="15"/>
        <color theme="0"/>
        <rFont val="Arial"/>
        <family val="2"/>
      </rPr>
      <t xml:space="preserve"> Prevention and mitigation of occupational health and safety impacts directly linked by business relationships</t>
    </r>
  </si>
  <si>
    <t>Afya adopts a preventive and integrated approach to prevent and mitigate material occupational health and safety impacts directly linked to its operations, educational services, and healthcare activities.
This approach is structured within the Occupational Health and Safety Management System, which includes the systematic identification of hazards, the assessment of occupational risks, and the definition of controls proportionate to the activities performed, including administrative, academic, laboratory, and healthcare environments.
Risks directly associated with operations are addressed primarily through Occupational Risk Management, worker training, the activities of SESMT, and the application of the hierarchy of controls, seeking to eliminate or mitigate health and safety impacts before they materialize.
Within business relationships, the organization establishes minimum health and safety guidelines for activities carried out at its facilities and monitors records of incidents and accidents involving third parties, considering the applicable governance scope.
The results of these actions are monitored and used for the continuous improvement of the management system, reinforcing the prevention of negative occupational health and safety impacts.</t>
  </si>
  <si>
    <r>
      <rPr>
        <b/>
        <sz val="15"/>
        <color theme="0"/>
        <rFont val="Arial"/>
        <family val="2"/>
      </rPr>
      <t>GRI 403-8</t>
    </r>
    <r>
      <rPr>
        <sz val="15"/>
        <color theme="0"/>
        <rFont val="Arial"/>
        <family val="2"/>
      </rPr>
      <t xml:space="preserve"> Workers covered by an occupational health and safety management system</t>
    </r>
  </si>
  <si>
    <r>
      <t xml:space="preserve">100% of employees and workers who are not employees are covered by the occupational health and safety management system.
</t>
    </r>
    <r>
      <rPr>
        <sz val="10"/>
        <color rgb="FF4E504E"/>
        <rFont val="Arial"/>
        <family val="2"/>
      </rPr>
      <t>Note 1: During the reporting period, no workers were excluded from this disclosure, as all employees and workers who are not employees whose work and/or workplace is controlled by the organization are formally covered by Occupational Health and Safety requirements established through internal policies and applicable contractual clauses.</t>
    </r>
    <r>
      <rPr>
        <sz val="13"/>
        <color rgb="FF4E504E"/>
        <rFont val="Arial"/>
        <family val="2"/>
      </rPr>
      <t xml:space="preserve">
</t>
    </r>
    <r>
      <rPr>
        <sz val="10"/>
        <color rgb="FF4E504E"/>
        <rFont val="Arial"/>
        <family val="2"/>
      </rPr>
      <t>Note 2: The information presented reflects the current scope of Afya's Occupational Health and Safety Management System, which fully covers the organization's direct employees. Afya has a total of 9,395 employees and 692 workers who are not employees. For third-party workers, Afya has institutional guidelines and procedures established through contracts and internal policies that define minimum Occupational Health and Safety requirements applicable to activities carried out at its facilities. During the reporting period, data related to third-party workers were compiled based on available formal records, particularly occupational accident reports, and there is not yet systematic and continuous monitoring of all OHS requirements for this group. The information reflects the level of governance and process maturity in place during the reporting period, considering the applicable operational and methodological limitations.</t>
    </r>
  </si>
  <si>
    <t>GRI 403-9 Work-related injuries</t>
  </si>
  <si>
    <t>a) Number and rate of work-related injuries involving employees</t>
  </si>
  <si>
    <t>b) Number and rate of work-related injuries involving third-party workers</t>
  </si>
  <si>
    <r>
      <t xml:space="preserve">Occupational health and safety disclosures 2025 </t>
    </r>
    <r>
      <rPr>
        <b/>
        <vertAlign val="superscript"/>
        <sz val="11"/>
        <color theme="0"/>
        <rFont val="Arial"/>
        <family val="2"/>
      </rPr>
      <t xml:space="preserve">1,2,3,4 </t>
    </r>
  </si>
  <si>
    <t>Employees</t>
  </si>
  <si>
    <t>Third-party workers</t>
  </si>
  <si>
    <t>Number of hours worked</t>
  </si>
  <si>
    <t>22,904,860</t>
  </si>
  <si>
    <t>12,499,740</t>
  </si>
  <si>
    <t>Number</t>
  </si>
  <si>
    <t>Rate (%)</t>
  </si>
  <si>
    <t>Fatalities as a result of work-related injury</t>
  </si>
  <si>
    <t>High-consequence work-related injuries (excluding
fatalities)</t>
  </si>
  <si>
    <t>Recordable work-related injuries</t>
  </si>
  <si>
    <t>1.62</t>
  </si>
  <si>
    <t>0.4</t>
  </si>
  <si>
    <t xml:space="preserve">Notes: 
</t>
  </si>
  <si>
    <t>¹ Rates were calculated based on 1,000,000 hours worked.</t>
  </si>
  <si>
    <t>² 70.3% of Afya's accidents were commuting accidents. The 4 serious accidents correspond to commuting accidents resulting in absences of more than 15 days, requiring the employee to take leave through INSS. Most of the remaining accidents were typical occupational accidents involving building maintenance and construction activities.</t>
  </si>
  <si>
    <t>³ No workers were excluded from this disclosure. The occupational health and safety impact prevention and mitigation measures described in this report apply to all Afya employees and to workers whose work and/or workplace is controlled by the organization, in accordance with the scope defined in the Occupational Health and Safety Management System.</t>
  </si>
  <si>
    <r>
      <rPr>
        <sz val="8"/>
        <color rgb="FF4E504E"/>
        <rFont val="Arial"/>
        <family val="2"/>
      </rPr>
      <t>4</t>
    </r>
    <r>
      <rPr>
        <sz val="9"/>
        <color rgb="FF4E504E"/>
        <rFont val="Arial"/>
        <family val="2"/>
      </rPr>
      <t xml:space="preserve"> The information presented in this disclosure was compiled based on internal records from Afya's Occupational Health and Safety Management System (OHSMS), SESMT reports, Risk Management Programs (PGRs), Occupational Health Medical Control Programs (PCMSOs), occupational incident and accident investigations, safety inspections, and data provided by specialized occupational health partners.</t>
    </r>
  </si>
  <si>
    <t>Historical data: Occupational health and safety disclosures</t>
  </si>
  <si>
    <t>1.67</t>
  </si>
  <si>
    <t>1.37</t>
  </si>
  <si>
    <t>c) Work-related hazards that pose a risk of high-consequence injury</t>
  </si>
  <si>
    <r>
      <t xml:space="preserve">Afya carries out the systematic identification, assessment, and management of hazards with the potential to cause occupational accidents with serious consequences through its Occupational Health and Safety Management System (OHSMS), in accordance with the Risk Management Program (PGR), applicable Regulatory Standards, and prevention best practices.
Assessments consider the nature of activities performed in healthcare, academic, and laboratory units, particularly those involving exposure to biological agents, handling of chemical products, and practical activities in controlled environments, such as teaching outpatient clinics and multidisciplinary and anatomy laboratories.
</t>
    </r>
    <r>
      <rPr>
        <b/>
        <u/>
        <sz val="13"/>
        <color theme="1" tint="0.34998626667073579"/>
        <rFont val="Arial"/>
        <family val="2"/>
      </rPr>
      <t>Identification of hazards</t>
    </r>
    <r>
      <rPr>
        <sz val="13"/>
        <color theme="1" tint="0.34998626667073579"/>
        <rFont val="Arial"/>
        <family val="2"/>
      </rPr>
      <t xml:space="preserve">
Hazards with the potential to cause occupational accidents with serious consequences are identified through structured and ongoing processes, including:
• Periodic technical inspections conducted by SESMT professionals (occupational safety engineer and occupational safety technicians), focusing on critical environments such as teaching outpatient clinics, anatomy laboratories, multidisciplinary laboratories, and areas where chemical products are handled;
• Occupational risk assessments integrated into the PGR, considering physical, chemical, biological, ergonomic, and accident risks, with evaluation of severity and likelihood of occurrence;
• Assessment of processes and practical activities, particularly those related to healthcare procedures, handling of sharps, biological samples, chemical substances, and laboratory equipment;
• Analysis of records of incidents, near misses, and occupational accidents, enabling the identification of previously unrecognized hazards and the continuous improvement of existing controls;
• Reports from workers through Cipa, SESMT, and institutional channels, contributing to the identification of unsafe conditions in the workplace.
</t>
    </r>
    <r>
      <rPr>
        <b/>
        <u/>
        <sz val="13"/>
        <color theme="1" tint="0.34998626667073579"/>
        <rFont val="Arial"/>
        <family val="2"/>
      </rPr>
      <t>Measures adopted or underway to eliminate hazards and minimize risks</t>
    </r>
    <r>
      <rPr>
        <sz val="13"/>
        <color theme="1" tint="0.34998626667073579"/>
        <rFont val="Arial"/>
        <family val="2"/>
      </rPr>
      <t xml:space="preserve">
Afya adopts the hierarchy of controls as the guiding principle for eliminating or mitigating identified risks, prioritizing the most effective measures:
Elimination and substitution
• Progressive replacement of biological materials with synthetic models in practical anatomy classes, whenever technically feasible;
• Replacement of the use of liquid nitrogen in academic activities with safer equipment and technologies, significantly reducing the potential for serious accidents.
Engineering controls
• Implementation and maintenance of fume hoods and appropriate ventilation systems in laboratories that handle chemical products;
• Adaptation of chemical storage areas with dedicated cabinets, safety signage, and appropriate ventilation;
• Provision of safe infrastructure for the disposal of biological waste and sharps, in accordance with applicable legislation.
Administrative controls
• Implementation and continuous review of standard operating procedures (SOPs) for activities involving chemical and biological risks;
• Strengthening of biosafety protocols, including standard precautions and sanitation routines;
• Structured investigation of incidents and near misses, with the definition of action plans and monitoring by SESMT.
Personal Protective Equipment (PPE)
• Provision and mandatory use of PPE appropriate to the activities performed, including gloves, gowns, face shields, safety glasses, and respiratory masks;
• Ongoing training on the proper use, maintenance, and replacement of PPE.
Monitoring
• Conducting environmental monitoring, where applicable, such as measurements of organic vapors in laboratory activities, with the objective of demonstrating the effectiveness of engineering controls and ensuring healthy working environments.
</t>
    </r>
    <r>
      <rPr>
        <b/>
        <sz val="13"/>
        <color theme="1" tint="0.34998626667073579"/>
        <rFont val="Arial"/>
        <family val="2"/>
      </rPr>
      <t>Summary</t>
    </r>
    <r>
      <rPr>
        <sz val="13"/>
        <color theme="1" tint="0.34998626667073579"/>
        <rFont val="Arial"/>
        <family val="2"/>
      </rPr>
      <t xml:space="preserve">
Afya maintains a preventive, structured, and proactive approach, using incident data, technical assessments, and continuous improvement to reduce risks, strengthen the safety culture, and protect the health and integrity of its workers.</t>
    </r>
  </si>
  <si>
    <t>d) Actions taken or underway to eliminate other work-related hazards and minimize risks using the hierarchy of controls</t>
  </si>
  <si>
    <r>
      <t xml:space="preserve">Afya carries out the systematic identification, assessment, and management of hazards with the potential to cause occupational accidents with serious consequences through its Occupational Health and Safety Management System (OHSMS), in accordance with the Risk Management Program (PGR), applicable Regulatory Standards, and prevention best practices. It also systematically adopts the hierarchy of controls as a central principle for the prevention and mitigation of occupational accident risks, always prioritizing measures with the greatest effectiveness and impact on hazard elimination.
The main measures adopted or underway include:
</t>
    </r>
    <r>
      <rPr>
        <b/>
        <u/>
        <sz val="13"/>
        <color rgb="FF4E504E"/>
        <rFont val="Arial"/>
        <family val="2"/>
      </rPr>
      <t>Hazard elimination</t>
    </r>
    <r>
      <rPr>
        <sz val="13"/>
        <color rgb="FF4E504E"/>
        <rFont val="Arial"/>
        <family val="2"/>
      </rPr>
      <t xml:space="preserve">
Whenever technically feasible, Afya prioritizes eliminating risks at the source. For example, a technical assessment was conducted and the use of liquid nitrogen in practical classes was replaced with safer equipment and technologies, eliminating the risk of accidents associated with handling this substance.
</t>
    </r>
    <r>
      <rPr>
        <b/>
        <u/>
        <sz val="13"/>
        <color rgb="FF4E504E"/>
        <rFont val="Arial"/>
        <family val="2"/>
      </rPr>
      <t>Engineering controls</t>
    </r>
    <r>
      <rPr>
        <sz val="13"/>
        <color rgb="FF4E504E"/>
        <rFont val="Arial"/>
        <family val="2"/>
      </rPr>
      <t xml:space="preserve">
Physical and structural measures are implemented to isolate workers from identified risks, including:
• Mandatory use of fume hoods in all multidisciplinary laboratories that handle chemical products;
• Improvements to ventilation systems, safe storage of chemical substances, and continuous enhancements to the infrastructure of laboratory and healthcare environments.
</t>
    </r>
    <r>
      <rPr>
        <b/>
        <u/>
        <sz val="13"/>
        <color rgb="FF4E504E"/>
        <rFont val="Arial"/>
        <family val="2"/>
      </rPr>
      <t>Administrative controls</t>
    </r>
    <r>
      <rPr>
        <sz val="13"/>
        <color rgb="FF4E504E"/>
        <rFont val="Arial"/>
        <family val="2"/>
      </rPr>
      <t xml:space="preserve">
Afya continuously implements and reviews policies, procedures, and work practices aimed at reducing exposure to risks, such as:
• Mandatory Occupational Health and Safety training delivered through Universidade Corporativa Afya (UCA);
• Development and implementation of standard operating procedures (SOPs) for critical activities;
• Formal biosafety protocols, incident investigations, and monitoring of action plans.
</t>
    </r>
    <r>
      <rPr>
        <b/>
        <u/>
        <sz val="13"/>
        <color rgb="FF4E504E"/>
        <rFont val="Arial"/>
        <family val="2"/>
      </rPr>
      <t>Personal Protective Equipment (PPE)</t>
    </r>
    <r>
      <rPr>
        <sz val="13"/>
        <color rgb="FF4E504E"/>
        <rFont val="Arial"/>
        <family val="2"/>
      </rPr>
      <t xml:space="preserve">
When the elimination or reduction of risks through technical or administrative measures is not fully possible, Afya ensures the provision, mandatory use, and appropriate training on PPE compatible with the identified risks, including gloves, gowns, safety glasses, face shields, and respiratory protective equipment.
Through the integrated application of these measures, Afya reinforces its commitment to accident prevention, the continuous reduction of occupational risks, and the protection of the health and physical integrity of its workers.</t>
    </r>
  </si>
  <si>
    <t>Contextual information necessary to understand the data</t>
  </si>
  <si>
    <t>The information presented in GRI 403-9 was compiled based on internal records from Afya's Occupational Health and Safety Management System (OHSMS), SESMT reports, Risk Management Programs (PGRs), Occupational Health Medical Control Programs (PCMSOs), occupational incident and accident investigations, safety inspections, and data provided by specialized occupational health partners.
Afya adopts full compliance with applicable Brazilian legislation as a fundamental principle, while also progressively incorporating nationally and internationally recognized best practices. The main legal standards considered include:
Regulatory Standards issued by the Ministry of Labor and Employment (MTE):
NR-01 – General Provisions and Occupational Risk Management, which provides the basis for the structure of the OHSMS and the PGR, including the identification, assessment, and control of physical, chemical, biological, ergonomic, and psychosocial risks;
NR-04 – SESMT, which guides the composition and operation of the specialized occupational health and safety service;
NR-05 – CIPA, including accident and harassment prevention, ensuring worker participation;
NR-06 – Personal Protective Equipment (PPE);
NR-07 – PCMSO, for the continuous monitoring of workers' health;
NR-09, incorporated into the PGR under the new risk management framework;
NR-15 – Unhealthy Activities and Operations;
NR-17 – Ergonomics;
NR-32 – Occupational Health and Safety in Healthcare Services, particularly applicable to teaching outpatient clinics and laboratory environments.
In addition, Afya considers ABNT technical standards, where applicable, particularly those related to the classification and handling of chemical products, collective protection measures, and workplace environmental conditions.
As a reference for continuous improvement best practices, although without formal certification, the organization is guided by international standards and recommendations, including ISO 45001 – Occupational Health and Safety Management Systems and recommendations issued by the International Labour Organization (ILO).
The analyses and decisions described in this report are based exclusively on data effectively recorded during the reporting period. Prevention and mitigation measures were defined in strict accordance with the hierarchy of controls, prioritizing hazard elimination, followed by engineering controls, administrative controls, and, lastly, the use of PPE.</t>
  </si>
  <si>
    <r>
      <rPr>
        <b/>
        <sz val="15"/>
        <color theme="0"/>
        <rFont val="Arial"/>
        <family val="2"/>
      </rPr>
      <t>GRI 403-10</t>
    </r>
    <r>
      <rPr>
        <sz val="15"/>
        <color theme="0"/>
        <rFont val="Arial"/>
        <family val="2"/>
      </rPr>
      <t xml:space="preserve"> Work-related ill health</t>
    </r>
  </si>
  <si>
    <r>
      <t xml:space="preserve">During the reporting period, no recognized cases of occupational diseases were recorded, based on monitoring conducted through the PCMSO, occupational health records, absence analyses, and occupational medical assessments. No cases of occupational diseases were formally reported by contracted companies, based on the information made available to Afya regarding occupational accidents involving third-party workers.
Afya recognizes that its activities may expose workers to different hazards with the potential to cause or contribute to the development of occupational diseases, including physical, ergonomic, biological, and psychosocial risks. The identification, assessment, and control of these hazards are carried out systematically, in accordance with Occupational Risk Management (GRO) and the Risk Management Program (PGR).
</t>
    </r>
    <r>
      <rPr>
        <u/>
        <sz val="13"/>
        <color rgb="FF4E504E"/>
        <rFont val="Arial"/>
        <family val="2"/>
      </rPr>
      <t>i. Identification of hazards</t>
    </r>
    <r>
      <rPr>
        <sz val="13"/>
        <color rgb="FF4E504E"/>
        <rFont val="Arial"/>
        <family val="2"/>
      </rPr>
      <t xml:space="preserve">
Hazards with the potential to cause occupational diseases are identified through:
• Technical assessments conducted by SESMT in the workplace;
• Occupational risk analyses and ergonomic assessments;
• Monitoring of absences, health conditions, and occupational medical records;
• Feedback from employees, leadership, Cipa, and institutional channels;
• Investigation of incidents, near misses, and health-related occurrences;
• Clinical and epidemiological assessments conducted under the PCMSO.
</t>
    </r>
    <r>
      <rPr>
        <u/>
        <sz val="13"/>
        <color rgb="FF4E504E"/>
        <rFont val="Arial"/>
        <family val="2"/>
      </rPr>
      <t>The main hazards identified include:</t>
    </r>
    <r>
      <rPr>
        <sz val="13"/>
        <color rgb="FF4E504E"/>
        <rFont val="Arial"/>
        <family val="2"/>
      </rPr>
      <t xml:space="preserve">
• Psychosocial risks associated with occupational stress, workload, emotional pressure, and organizational factors;
• Biological risks, particularly in educational and healthcare environments, where applicable;
• Physical risks, such as noise and specific environmental conditions, depending on the activity performed.
</t>
    </r>
    <r>
      <rPr>
        <u/>
        <sz val="13"/>
        <color rgb="FF4E504E"/>
        <rFont val="Arial"/>
        <family val="2"/>
      </rPr>
      <t>ii. Hazards that caused or contributed to occupational diseases during the period</t>
    </r>
    <r>
      <rPr>
        <sz val="13"/>
        <color rgb="FF4E504E"/>
        <rFont val="Arial"/>
        <family val="2"/>
      </rPr>
      <t xml:space="preserve">
No cases of occupational diseases associated with chemical, physical, biological, or psychosocial agents were identified during the reporting period.
</t>
    </r>
    <r>
      <rPr>
        <u/>
        <sz val="13"/>
        <color rgb="FF4E504E"/>
        <rFont val="Arial"/>
        <family val="2"/>
      </rPr>
      <t>iii. Measures adopted to eliminate hazards and minimize risks, in accordance with the hierarchy of controls</t>
    </r>
    <r>
      <rPr>
        <sz val="13"/>
        <color rgb="FF4E504E"/>
        <rFont val="Arial"/>
        <family val="2"/>
      </rPr>
      <t xml:space="preserve">
Control measures are defined and implemented in accordance with the hierarchy of controls, prioritizing collective and preventive actions:
</t>
    </r>
    <r>
      <rPr>
        <u/>
        <sz val="13"/>
        <color rgb="FF4E504E"/>
        <rFont val="Arial"/>
        <family val="2"/>
      </rPr>
      <t>Organizational and administrative controls:</t>
    </r>
    <r>
      <rPr>
        <sz val="13"/>
        <color rgb="FF4E504E"/>
        <rFont val="Arial"/>
        <family val="2"/>
      </rPr>
      <t xml:space="preserve">
• Review of work processes, workload management, and activity organization;
• Implementation of mental health and well-being promotion policies;
• Training of leaders to support the early identification of signs of emotional distress;
• Awareness programs on mental health, stress, and burnout prevention;
• Adoption of flexible working arrangements, where applicable, aimed at promoting work-life balance.
</t>
    </r>
    <r>
      <rPr>
        <u/>
        <sz val="13"/>
        <color rgb="FF4E504E"/>
        <rFont val="Arial"/>
        <family val="2"/>
      </rPr>
      <t>Collective protection measures and psychosocial support:</t>
    </r>
    <r>
      <rPr>
        <sz val="13"/>
        <color rgb="FF4E504E"/>
        <rFont val="Arial"/>
        <family val="2"/>
      </rPr>
      <t xml:space="preserve">
• Implementation of the Brigada da Mente, with trained volunteers providing initial support and appropriate referrals;
• Availability of safe listening and support channels;
• Physical health promotion initiatives, such as encouragement of physical activity and nutritional education.
</t>
    </r>
    <r>
      <rPr>
        <u/>
        <sz val="13"/>
        <color rgb="FF4E504E"/>
        <rFont val="Arial"/>
        <family val="2"/>
      </rPr>
      <t xml:space="preserve">
Individual care measures and clinical monitoring:
</t>
    </r>
    <r>
      <rPr>
        <sz val="13"/>
        <color rgb="FF4E504E"/>
        <rFont val="Arial"/>
        <family val="2"/>
      </rPr>
      <t xml:space="preserve">• Structured access to psychological, psychiatric, and healthcare services;
• Clinical monitoring through the PCMSO;
• Follow-up of employees on leave and support for return to work, where applicable.
These measures are continuously evaluated and adjusted based on observed results, occupational health indicators, and lessons learned from risk assessments and the analysis of recorded cases.
In 2025, the organization conducted a quantitative assessment of psychosocial risks through the application of the COPSOQ II (Copenhagen Psychosocial Questionnaire – Version II), an internationally recognized instrument for assessing psychosocial factors in the workplace. The assessment enabled an organizational analysis of risks related to work organization, psychological demands, interpersonal relationships, social support, and well-being, with the overall organizational result classified as an insignificant risk during the reporting period.
Employees' mental health is continuously mapped and monitored with support from the partnership with Conexa Saúde, which provides specialized technical support. Psychological assessments are conducted in a structured manner under the responsibility of the psychologist managing the contract, using standardized instruments for the early identification of signs of stress, burnout, and other emotional risk factors, while respecting confidentiality requirements and the protection of sensitive data.
In addition, Afya conducts ongoing organizational climate surveys that include dimensions related to emotional well-being, stress levels, job satisfaction, interpersonal relationships, the organizational environment, and perceptions of leadership support. The results of these surveys are analyzed on an aggregated basis and used as inputs for adjustments to health, well-being, and psychosocial risk management programs.
Consolidated information reflects the reporting period and is reviewed periodically, allowing for the continuous improvement of Occupational Health and Safety policies, programs, and practices.
</t>
    </r>
    <r>
      <rPr>
        <sz val="10"/>
        <color rgb="FF4E504E"/>
        <rFont val="Arial"/>
        <family val="2"/>
      </rPr>
      <t>Note 1: During the reporting period, structured mental health promotion programs offered directly by Afya did not cover third-party workers. This exclusion results from the adopted contracting model, under which the direct management of occupational and healthcare services for third-party workers is the responsibility of the contracted companies, in accordance with applicable legislation. For this group, Afya's activities are focused on monitoring occupational accidents and compliance with applicable legal obligations and did not include the direct provision of corporate psychological and psychiatric support programs during the reporting period. Afya's direct employees, in turn, are fully covered by the actions, programs, and measures described in this disclosure.
Note 2: The data presented in this indicator were compiled based on legal requirements, recognized methodologies, and structured internal occupational health and safety monitoring processes. Afya adopts an integrated approach, combining quantitative and qualitative data to assess occupational risks and support decision-making.</t>
    </r>
  </si>
  <si>
    <t>GRI 404-1 Average hours of training per year per employee</t>
  </si>
  <si>
    <t>Average hours of training per year by gender and employee category</t>
  </si>
  <si>
    <t>2025*</t>
  </si>
  <si>
    <t>Total employees</t>
  </si>
  <si>
    <t>Total hours of training</t>
  </si>
  <si>
    <t>Average hours of training</t>
  </si>
  <si>
    <t>6.92</t>
  </si>
  <si>
    <t>15.34</t>
  </si>
  <si>
    <t>40.75</t>
  </si>
  <si>
    <t>15.65</t>
  </si>
  <si>
    <t>16.71</t>
  </si>
  <si>
    <t>6.67</t>
  </si>
  <si>
    <t>15.47</t>
  </si>
  <si>
    <t>26.30</t>
  </si>
  <si>
    <t>Board Members (Afya’s directly appointed Board of Directors members)</t>
  </si>
  <si>
    <t>VPS and CEO</t>
  </si>
  <si>
    <t>1.50</t>
  </si>
  <si>
    <t>0.5</t>
  </si>
  <si>
    <t>40.89</t>
  </si>
  <si>
    <t>Officers</t>
  </si>
  <si>
    <t>70.46</t>
  </si>
  <si>
    <t>58.93</t>
  </si>
  <si>
    <t>Managers</t>
  </si>
  <si>
    <t>6.53</t>
  </si>
  <si>
    <t>45.75</t>
  </si>
  <si>
    <t>81.96</t>
  </si>
  <si>
    <t>Coordinators and Supervisors</t>
  </si>
  <si>
    <t>6.57</t>
  </si>
  <si>
    <t>20.22</t>
  </si>
  <si>
    <t>40.50</t>
  </si>
  <si>
    <t>Faculty</t>
  </si>
  <si>
    <t>4.19</t>
  </si>
  <si>
    <t>7.16</t>
  </si>
  <si>
    <t>12.56</t>
  </si>
  <si>
    <t>Other professional categories</t>
  </si>
  <si>
    <t>8.51</t>
  </si>
  <si>
    <t>14.12</t>
  </si>
  <si>
    <t>27.05</t>
  </si>
  <si>
    <t>14.73</t>
  </si>
  <si>
    <t>25.43</t>
  </si>
  <si>
    <t>Note: Our reporting covers all employees trained from January to December 2025, including individuals who left the organization during the reporting period. Minor immaterial variations may occur due to employee movements, such as promotions during the year (which may result in a single employee being counted in different categories), as well as other potential one-off system corrections and improvement adjustments.</t>
  </si>
  <si>
    <t>GRI 404-2 Programs for upgrading employee skills and transition assistance programs</t>
  </si>
  <si>
    <t>In order to enhance employees' competencies, Afya implemented the following programs:
• Leadership Academy: Aims to develop our leaders as guardians of the culture, agents of change, and prepare them for Afya's challenges, helping the organization achieve increasingly higher standards of quality while inspiring their teams.
Target audience: Directors and Managers identified through people and succession committee assessments.
• Acelera Líder: A leadership development program for educational unit leaders, enabling them to develop competencies related to the tools, concepts, and processes of the Afya Leader model.
Target audience: All managers of Undergraduate Education units.
• Internal Mentoring: An initiative designed to accelerate development and recognize professionals by enabling mentees to strengthen their relationship with executives through the exchange of experiences, contributing to their Continuous Development Plan (CDP) and career aspirations at Afya.
Target audience: All managers who have participated in at least one competency assessment cycle.
• Coaching: An initiative aimed at enhancing skills and providing selected leaders with the opportunity to further develop in their roles. Afya believes in the individual potential of the selected participants.
Target audience: Managers or Directors who need to develop specific competencies to grow in their positions.
• TOP2YOU: A program that promotes high-level exchanges with leading professionals from different sectors and companies, providing a qualified external perspective that brings clarity, continuous feedback, and new insights to drive Afya's evolution through its leadership.
Target audience: All managers who have participated in at least one competency assessment cycle.
• Course coordinator development program and PDP (Professor Development Program): A program designed to train current and future course coordinators across Afya's businesses through a multi-stage development journey, while preparing selected faculty members for future academic leadership positions, enhancing teaching and management skills with a focus on excellence and innovation.
Target audience: Higher education institution course coordinators and high-potential faculty members who have participated in at least one assessment cycle.
• Unigranrio Graduate Program: An exclusive program in Process and Financial Management aimed at developing managers for future positions within the organization.
Target audience: Administrative, Financial, and Academic Managers.
• NASA (Afya Success Center for Analysts): A program designed to provide employees with the essential tools to determine which path to pursue in their professional careers, whether by specializing in a specific area or focusing on becoming a future leader.
Target audience: Mid-level and senior professionals with strong performance in the assessment cycle.
• Actions/courses in partnership with Bertelsmann: Initiatives aimed at developing skills and promoting continuous development and learning, with a focus on career growth, knowledge acquisition, and practical application in day-to-day activities. These initiatives also provide opportunities to build connections with professionals from other countries and companies within the Bertelsmann Group.
Target audience: All employees who have participated in at least one competency assessment cycle.
• Educational Development Program (Languages): Afya encourages employee development by partially or fully covering the costs of undergraduate, graduate, MBA, and language courses for those who meet the program's eligibility criteria.
Target audience: Leaders who have participated in the competency assessment cycle.
• External courses/fairs/conferences: External learning opportunities provide professional development for employees, creating opportunities that directly contribute to career growth. They enable employees to acquire new knowledge, enhance their skills, and stay up to date with market trends and best practices.
Target audience: All employees with at least 90 days of service.
• Exclusive investment (top talent): These initiatives are designed to develop and recognize talents identified through the Competency Assessment. This strategic initiative allocates financial resources to support professional growth aligned with career paths and Afya's strategic direction, contributing to organizational sustainability and talent succession.
Target audience: All managers who have participated in at least one competency assessment cycle.
• Leadership learning sessions: These sessions are designed to expand the skills and knowledge of all leaders based on results identified through our Competency Assessment, Climate Surveys (Pulse Surveys and GPTW), and other People area indicators. The objective is to foster discussions, knowledge sharing, and the continuous development of our leaders by providing resources and tools.
Target audience: All managers.
For certain leadership positions, Afya provides outplacement services to support career transition and reintegration into the job market.</t>
  </si>
  <si>
    <t>GRI 404-3 Percentage of employees receiving regular performance and career development reviews</t>
  </si>
  <si>
    <t>% of our eligible employees who underwent performance reviews in 2025*</t>
  </si>
  <si>
    <t xml:space="preserve">Number of employees who received a regular performance and career development review </t>
  </si>
  <si>
    <t>Total number of eligible employees</t>
  </si>
  <si>
    <t>Percentage of total employees who received a regular performance and career development review</t>
  </si>
  <si>
    <t>96.38</t>
  </si>
  <si>
    <t>96.44</t>
  </si>
  <si>
    <t>96.40</t>
  </si>
  <si>
    <t>Employee category</t>
  </si>
  <si>
    <t>94.91</t>
  </si>
  <si>
    <t>99.18</t>
  </si>
  <si>
    <t>99.37</t>
  </si>
  <si>
    <t>92.76</t>
  </si>
  <si>
    <t>99.24</t>
  </si>
  <si>
    <t>The Board of Directors is not eligible for performance evaluation. The selection of employees eligible for performance evaluation was carried out based on the following criteria:
i. Hire date after the most recent cut-off date (12/31/2024 for employees not eligible for PPR and 09/30/2024 for employees eligible for PPR);
ii. Terminations and leaves of absence during the cycle period;
iii. Certain residents and participants in specific projects were excluded due to their distinct employment arrangements and insufficient interaction with the organization.</t>
  </si>
  <si>
    <t>Historical data: % of our eligible employees who underwent performance reviews in 2024</t>
  </si>
  <si>
    <t>By gender</t>
  </si>
  <si>
    <t>91.17%</t>
  </si>
  <si>
    <t>91.30%</t>
  </si>
  <si>
    <t>By employee category</t>
  </si>
  <si>
    <t xml:space="preserve">Grand Total </t>
  </si>
  <si>
    <t>Vice-presidents and CEOs</t>
  </si>
  <si>
    <t>100%</t>
  </si>
  <si>
    <t>99.12%</t>
  </si>
  <si>
    <t>96.85%</t>
  </si>
  <si>
    <t>98.31%</t>
  </si>
  <si>
    <t>83.24%</t>
  </si>
  <si>
    <t>Historical data: % of our eligible employees who underwent performance reviews in 2023</t>
  </si>
  <si>
    <t>40.96%</t>
  </si>
  <si>
    <t>31.92%</t>
  </si>
  <si>
    <t>0.07%</t>
  </si>
  <si>
    <t>1.85%</t>
  </si>
  <si>
    <t>1.27%</t>
  </si>
  <si>
    <t>6.87%</t>
  </si>
  <si>
    <t>23.76%</t>
  </si>
  <si>
    <t>39.07%</t>
  </si>
  <si>
    <r>
      <rPr>
        <b/>
        <sz val="15"/>
        <color theme="0"/>
        <rFont val="Arial"/>
        <family val="2"/>
      </rPr>
      <t>GRI 405-1</t>
    </r>
    <r>
      <rPr>
        <sz val="15"/>
        <color theme="0"/>
        <rFont val="Arial"/>
        <family val="2"/>
      </rPr>
      <t xml:space="preserve"> Diversity of governance bodies and employees</t>
    </r>
  </si>
  <si>
    <t>Diversity in the Board of Directors*</t>
  </si>
  <si>
    <t>83.33%</t>
  </si>
  <si>
    <t>16.67%</t>
  </si>
  <si>
    <t>By age group</t>
  </si>
  <si>
    <t>Under 30</t>
  </si>
  <si>
    <t>0.00%</t>
  </si>
  <si>
    <t>30 to 50</t>
  </si>
  <si>
    <t>66.67%</t>
  </si>
  <si>
    <t>More than 50 years</t>
  </si>
  <si>
    <t>33.33%</t>
  </si>
  <si>
    <t xml:space="preserve">Other diversity disclosures </t>
  </si>
  <si>
    <t>Asian</t>
  </si>
  <si>
    <t>Indigenous</t>
  </si>
  <si>
    <t>Brown</t>
  </si>
  <si>
    <t>Black</t>
  </si>
  <si>
    <t>White</t>
  </si>
  <si>
    <t>Not declared</t>
  </si>
  <si>
    <t>PwDs</t>
  </si>
  <si>
    <t>* This indicator considers only directors with direct employment contracts.</t>
  </si>
  <si>
    <r>
      <t>Number of employees by gender and diversity</t>
    </r>
    <r>
      <rPr>
        <b/>
        <vertAlign val="superscript"/>
        <sz val="12"/>
        <color theme="0"/>
        <rFont val="Arial"/>
        <family val="2"/>
      </rPr>
      <t xml:space="preserve"> 1,</t>
    </r>
    <r>
      <rPr>
        <b/>
        <vertAlign val="superscript"/>
        <sz val="14"/>
        <color theme="0"/>
        <rFont val="Arial"/>
        <family val="2"/>
      </rPr>
      <t xml:space="preserve"> 2</t>
    </r>
  </si>
  <si>
    <t>Total number of employees</t>
  </si>
  <si>
    <t>42.00%</t>
  </si>
  <si>
    <t>40.48%</t>
  </si>
  <si>
    <t>40.45%</t>
  </si>
  <si>
    <t>58.00%</t>
  </si>
  <si>
    <t>59.52%</t>
  </si>
  <si>
    <t>59.55%</t>
  </si>
  <si>
    <t>23.00%</t>
  </si>
  <si>
    <t>19.13%</t>
  </si>
  <si>
    <t>18.97%</t>
  </si>
  <si>
    <t>65.00%</t>
  </si>
  <si>
    <t>68.51%</t>
  </si>
  <si>
    <t>68.57%</t>
  </si>
  <si>
    <t>12.00%</t>
  </si>
  <si>
    <t>12.36%</t>
  </si>
  <si>
    <t>12.46%</t>
  </si>
  <si>
    <t>Other diversity disclosures (% of total employees, % by gender)</t>
  </si>
  <si>
    <t>0.90%</t>
  </si>
  <si>
    <t>0.97%</t>
  </si>
  <si>
    <t>0.31%</t>
  </si>
  <si>
    <t>46.90%</t>
  </si>
  <si>
    <t>40.41%</t>
  </si>
  <si>
    <t>38.87%</t>
  </si>
  <si>
    <t>7.63%</t>
  </si>
  <si>
    <t>8.75%</t>
  </si>
  <si>
    <t>45.20%</t>
  </si>
  <si>
    <t>46.99%</t>
  </si>
  <si>
    <t>49.06%</t>
  </si>
  <si>
    <t>7.00%</t>
  </si>
  <si>
    <t>3.77%</t>
  </si>
  <si>
    <t>2.04%</t>
  </si>
  <si>
    <t>3.10%</t>
  </si>
  <si>
    <t>4.09%</t>
  </si>
  <si>
    <t>4.08%</t>
  </si>
  <si>
    <t>¹ In order to improve reporting, beginning in 2024 Afya started reporting racial data for Black and Brown employees separately.
² The total number and percentage of employees with disabilities are calculated using the total number of quota-eligible positions as the denominator (which is lower than the total number of employees), in accordance with Brazilian legislation.</t>
  </si>
  <si>
    <t>Total workforce by gender and employee category</t>
  </si>
  <si>
    <t>Por cargo</t>
  </si>
  <si>
    <t>(%)</t>
  </si>
  <si>
    <t>Board Members (directly hired by Afya)</t>
  </si>
  <si>
    <t>75.00%</t>
  </si>
  <si>
    <t>25.00%</t>
  </si>
  <si>
    <t>77.78%</t>
  </si>
  <si>
    <t>22.22%</t>
  </si>
  <si>
    <t>58.62%</t>
  </si>
  <si>
    <t>41.37%</t>
  </si>
  <si>
    <t>60.00%</t>
  </si>
  <si>
    <t>40.00%</t>
  </si>
  <si>
    <t>60.77%</t>
  </si>
  <si>
    <t>39.23%</t>
  </si>
  <si>
    <t>49.16%</t>
  </si>
  <si>
    <t>50.83%</t>
  </si>
  <si>
    <t>41.61%</t>
  </si>
  <si>
    <t>58.39%</t>
  </si>
  <si>
    <t>50.72%</t>
  </si>
  <si>
    <t>49.28%</t>
  </si>
  <si>
    <t>Coordinators and supervisors</t>
  </si>
  <si>
    <t>37.94%</t>
  </si>
  <si>
    <t>61.05%</t>
  </si>
  <si>
    <t>34.93%</t>
  </si>
  <si>
    <t>65.07%</t>
  </si>
  <si>
    <t>31.71%</t>
  </si>
  <si>
    <t>68.29%</t>
  </si>
  <si>
    <t>43.51%</t>
  </si>
  <si>
    <t>56.48%</t>
  </si>
  <si>
    <t>42.45%</t>
  </si>
  <si>
    <t>57.55%</t>
  </si>
  <si>
    <t>42.92%</t>
  </si>
  <si>
    <t>57.08%</t>
  </si>
  <si>
    <t>40.89%</t>
  </si>
  <si>
    <t>59.10%</t>
  </si>
  <si>
    <t>39.15%</t>
  </si>
  <si>
    <t>60.85%</t>
  </si>
  <si>
    <t>38.56%</t>
  </si>
  <si>
    <t>61.44%</t>
  </si>
  <si>
    <t>Other diversity indicators</t>
  </si>
  <si>
    <t> </t>
  </si>
  <si>
    <t>+50</t>
  </si>
  <si>
    <t>37.50%</t>
  </si>
  <si>
    <t>44.44%</t>
  </si>
  <si>
    <t>31.54%</t>
  </si>
  <si>
    <t>0.78%</t>
  </si>
  <si>
    <t>0.77%</t>
  </si>
  <si>
    <t>15.38%</t>
  </si>
  <si>
    <t>36.15%</t>
  </si>
  <si>
    <t>29.20%</t>
  </si>
  <si>
    <t>8.03%</t>
  </si>
  <si>
    <t>26.81%</t>
  </si>
  <si>
    <t>9.42%</t>
  </si>
  <si>
    <t>45.02%</t>
  </si>
  <si>
    <t>0.99%</t>
  </si>
  <si>
    <t>0.37%</t>
  </si>
  <si>
    <t>8.86%</t>
  </si>
  <si>
    <t>48.86%</t>
  </si>
  <si>
    <t>1.14%</t>
  </si>
  <si>
    <t>0.29%</t>
  </si>
  <si>
    <t>6.71%</t>
  </si>
  <si>
    <t>40.37%</t>
  </si>
  <si>
    <t>0.98%</t>
  </si>
  <si>
    <t>0.36%</t>
  </si>
  <si>
    <t>18.83%</t>
  </si>
  <si>
    <t>40.26%</t>
  </si>
  <si>
    <t>1.35%</t>
  </si>
  <si>
    <t>0.42%</t>
  </si>
  <si>
    <t>18.81%</t>
  </si>
  <si>
    <t>56.07%</t>
  </si>
  <si>
    <t>8.01%</t>
  </si>
  <si>
    <t>0.26%</t>
  </si>
  <si>
    <t>7.52%</t>
  </si>
  <si>
    <t>55.35%</t>
  </si>
  <si>
    <t>7.33%</t>
  </si>
  <si>
    <t>0.21%</t>
  </si>
  <si>
    <t>7.40%</t>
  </si>
  <si>
    <t>Total¹</t>
  </si>
  <si>
    <t>48.00%</t>
  </si>
  <si>
    <t>4.00%</t>
  </si>
  <si>
    <t>¹ In order to improve reporting, beginning in 2024 Afya started reporting the Other diversity indicators category. Therefore, historical data for 2023 are not available.</t>
  </si>
  <si>
    <r>
      <rPr>
        <b/>
        <sz val="15"/>
        <color theme="0"/>
        <rFont val="Arial"/>
        <family val="2"/>
      </rPr>
      <t>GRI 405-2</t>
    </r>
    <r>
      <rPr>
        <sz val="15"/>
        <color theme="0"/>
        <rFont val="Arial"/>
        <family val="2"/>
      </rPr>
      <t xml:space="preserve"> Ratio of basic salary and remuneration of women to men</t>
    </r>
  </si>
  <si>
    <r>
      <t xml:space="preserve">Total omission &gt; Confidentiality constraints. </t>
    </r>
    <r>
      <rPr>
        <sz val="13"/>
        <color theme="1" tint="0.34998626667073579"/>
        <rFont val="Arial"/>
        <family val="2"/>
      </rPr>
      <t>All Afya compensation information is treated as confidential and is therefore subject to restricted disclosure.</t>
    </r>
  </si>
  <si>
    <r>
      <rPr>
        <b/>
        <sz val="15"/>
        <color theme="0"/>
        <rFont val="Arial"/>
        <family val="2"/>
      </rPr>
      <t>GRI 406-1</t>
    </r>
    <r>
      <rPr>
        <sz val="15"/>
        <color theme="0"/>
        <rFont val="Arial"/>
        <family val="2"/>
      </rPr>
      <t xml:space="preserve"> Incidents of discrimination and corrective actions taken</t>
    </r>
  </si>
  <si>
    <t>Afya recorded 13 cases of discrimination during the reporting period. All cases are analyzed in accordance with the company's Consequences Policy and may result in measures ranging from feedback to termination, with or without cause. In all cases, the appropriate measures were applied in accordance with the applicable Consequences Policy. Human Resources is always involved in strategic planning and in defining actions to mitigate impacts.</t>
  </si>
  <si>
    <r>
      <rPr>
        <b/>
        <sz val="15"/>
        <color theme="0"/>
        <rFont val="Arial"/>
        <family val="2"/>
      </rPr>
      <t>GRI 407-1</t>
    </r>
    <r>
      <rPr>
        <sz val="15"/>
        <color theme="0"/>
        <rFont val="Arial"/>
        <family val="2"/>
      </rPr>
      <t xml:space="preserve"> Operations and suppliers in which the right to freedom of association and collective bargaining may be at risk</t>
    </r>
  </si>
  <si>
    <t>All guidelines related to employees' rights and responsibilities and freedom of association are properly communicated and respected. In 2025, there was no formal management of this issue with suppliers of third-party workers; such management was implemented in 2026.</t>
  </si>
  <si>
    <r>
      <rPr>
        <b/>
        <sz val="15"/>
        <color theme="0"/>
        <rFont val="Arial"/>
        <family val="2"/>
      </rPr>
      <t>GRI 413-1</t>
    </r>
    <r>
      <rPr>
        <sz val="15"/>
        <color theme="0"/>
        <rFont val="Arial"/>
        <family val="2"/>
      </rPr>
      <t xml:space="preserve"> Operations with local community engagement, impact assessments, and development programs</t>
    </r>
  </si>
  <si>
    <r>
      <t xml:space="preserve">Afya is committed to the impact its operations have on local communities. Of the company's operations, 62.5% assess social impacts, including gender impacts, based on participatory processes. In addition, 94% of operations have environmental impact assessments and ongoing monitoring. Afya publicly discloses the results of its social and environmental impact assessments, and 5.41% of projects are based on mapping local needs, while 5.41% are also based on committees and broad consultation processes with the local community. There is also a formal grievance process for local communities and labor councils, occupational health and safety committees, and other worker representative bodies to discuss impacts.
</t>
    </r>
    <r>
      <rPr>
        <b/>
        <sz val="13"/>
        <color rgb="FF595959"/>
        <rFont val="Arial"/>
        <family val="2"/>
      </rPr>
      <t>i. Social impact assessments, including gender impact assessments, based on participatory processes:</t>
    </r>
    <r>
      <rPr>
        <sz val="13"/>
        <color rgb="FF595959"/>
        <rFont val="Arial"/>
        <family val="2"/>
      </rPr>
      <t xml:space="preserve"> 62.5%. The 20 higher education institutions (HEIs) involved in the impact assessment project were considered, out of a total of 32 HEIs with medical schools. The assessment was published in 2024 and is conducted every two years; therefore, there were no updates in 2025.
</t>
    </r>
    <r>
      <rPr>
        <b/>
        <sz val="13"/>
        <color rgb="FF595959"/>
        <rFont val="Arial"/>
        <family val="2"/>
      </rPr>
      <t>ii. Environmental impact assessments and ongoing monitoring</t>
    </r>
    <r>
      <rPr>
        <sz val="13"/>
        <color rgb="FF595959"/>
        <rFont val="Arial"/>
        <family val="2"/>
      </rPr>
      <t xml:space="preserve">: 94%. A total of 65 units (HEIs, Medical Education units, and Corporate Offices) were considered out of 69. Afya Medical Education units in Campo Grande, Cuiabá, and São Luís were excluded because they do not operate in their own facilities. Theoretical classes are held in hotel conference rooms, and practical activities take place in partner clinics. The Afya Recife unit was excluded because its activities are predominantly conducted remotely. In-person activities take place only at the Afya Papers studio, located in a commercial complex for which we do not have access to consumption data and evidence, despite several attempts with the building management.
</t>
    </r>
    <r>
      <rPr>
        <b/>
        <sz val="13"/>
        <color rgb="FF595959"/>
        <rFont val="Arial"/>
        <family val="2"/>
      </rPr>
      <t>iii. Public disclosure of the results of environmental and social impact assessments:</t>
    </r>
    <r>
      <rPr>
        <sz val="13"/>
        <color rgb="FF595959"/>
        <rFont val="Arial"/>
        <family val="2"/>
      </rPr>
      <t xml:space="preserve"> 100%. The social impact assessment was published through various Afya channels, primarily on the company's website. Environmental impacts are disclosed in the Annual Sustainability Report. Indicators related to these impacts are disclosed in the Sustainability Report and in the quarterly earnings releases.
</t>
    </r>
    <r>
      <rPr>
        <b/>
        <sz val="13"/>
        <color rgb="FF595959"/>
        <rFont val="Arial"/>
        <family val="2"/>
      </rPr>
      <t>iv. Local development programs based on the needs of local communities:</t>
    </r>
    <r>
      <rPr>
        <sz val="13"/>
        <color rgb="FF595959"/>
        <rFont val="Arial"/>
        <family val="2"/>
      </rPr>
      <t xml:space="preserve"> 5.41%.
</t>
    </r>
    <r>
      <rPr>
        <b/>
        <sz val="13"/>
        <color rgb="FF595959"/>
        <rFont val="Arial"/>
        <family val="2"/>
      </rPr>
      <t>v. Stakeholder engagement plans based on stakeholder mapping:</t>
    </r>
    <r>
      <rPr>
        <sz val="13"/>
        <color rgb="FF595959"/>
        <rFont val="Arial"/>
        <family val="2"/>
      </rPr>
      <t xml:space="preserve"> 5.41%.
</t>
    </r>
    <r>
      <rPr>
        <b/>
        <sz val="13"/>
        <color rgb="FF595959"/>
        <rFont val="Arial"/>
        <family val="2"/>
      </rPr>
      <t>vi. Committees and broad consultation processes with the local community, including vulnerable groups:</t>
    </r>
    <r>
      <rPr>
        <sz val="13"/>
        <color rgb="FF595959"/>
        <rFont val="Arial"/>
        <family val="2"/>
      </rPr>
      <t xml:space="preserve"> 5.41%.
This considers Afya Jaboatão (relative to the total number of units), where the pilot of the Afya &amp; Society Meeting, a stakeholder engagement initiative in the form of an in-person meeting (see indicator 2-29), was implemented, and where the pilot of the Intentionality Project is underway, as a follow-up to the social impact assessment project that has not yet been officially launched.
</t>
    </r>
    <r>
      <rPr>
        <b/>
        <sz val="13"/>
        <color rgb="FF595959"/>
        <rFont val="Arial"/>
        <family val="2"/>
      </rPr>
      <t>vii. Labor councils, occupational health and safety committees, and other worker representative bodies to discuss impacts:</t>
    </r>
    <r>
      <rPr>
        <sz val="13"/>
        <color rgb="FF595959"/>
        <rFont val="Arial"/>
        <family val="2"/>
      </rPr>
      <t xml:space="preserve"> 100%. This considers that all Afya units have an Internal Commission for Accident and Harassment Prevention (Cipa). In addition, the Sustainability area leads the Sustainability Technical Committee, composed of members from all HEIs and Continuing Medical Education units.
</t>
    </r>
    <r>
      <rPr>
        <b/>
        <sz val="13"/>
        <color rgb="FF595959"/>
        <rFont val="Arial"/>
        <family val="2"/>
      </rPr>
      <t>viii. Formal grievance processes for local communities:</t>
    </r>
    <r>
      <rPr>
        <sz val="13"/>
        <color rgb="FF595959"/>
        <rFont val="Arial"/>
        <family val="2"/>
      </rPr>
      <t xml:space="preserve"> 100%. The Ethics Channel is public and can also be accessed by communities surrounding operations, which have the option to identify themselves as this stakeholder group when submitting a report. Evidence related to Cipa is presented in the health and safety indicators.</t>
    </r>
  </si>
  <si>
    <r>
      <rPr>
        <b/>
        <sz val="15"/>
        <color theme="0"/>
        <rFont val="Arial"/>
        <family val="2"/>
      </rPr>
      <t>GRI 413-2</t>
    </r>
    <r>
      <rPr>
        <sz val="15"/>
        <color theme="0"/>
        <rFont val="Arial"/>
        <family val="2"/>
      </rPr>
      <t xml:space="preserve"> Operations with significant actual and potential negative impacts on local communities</t>
    </r>
  </si>
  <si>
    <t xml:space="preserve">The actual and potential negative impacts of our operations on communities are related to all of Afya's business segments and are therefore applicable to all communities where we operate. In Afya's risk mapping process, the following risks with actual and potential negative impacts of our operations on communities were identified and assessed: non-compliance in clinics and outpatient facilities, errors in dosage calculations in software supporting medical practice, environmental non-compliance, construction management, unethical conduct and fraud, corruption and bribery, social issues, and climate change.
</t>
  </si>
  <si>
    <r>
      <rPr>
        <b/>
        <sz val="15"/>
        <color theme="0"/>
        <rFont val="Arial"/>
        <family val="2"/>
      </rPr>
      <t>GRI 417-2</t>
    </r>
    <r>
      <rPr>
        <sz val="15"/>
        <color theme="0"/>
        <rFont val="Arial"/>
        <family val="2"/>
      </rPr>
      <t xml:space="preserve"> Incidents of non-compliance concerning product and service information and labeling</t>
    </r>
  </si>
  <si>
    <t>There were no proceedings and/or convictions related to product labeling or prohibited or non-compliant marketing of these products during the reporting period.</t>
  </si>
  <si>
    <r>
      <rPr>
        <b/>
        <sz val="15"/>
        <color rgb="FFFFFFFF"/>
        <rFont val="Arial"/>
        <family val="2"/>
      </rPr>
      <t>GRI 417-3</t>
    </r>
    <r>
      <rPr>
        <sz val="15"/>
        <color rgb="FFFFFFFF"/>
        <rFont val="Arial"/>
        <family val="2"/>
      </rPr>
      <t xml:space="preserve"> Incidents of non-compliance concerning marketing communications</t>
    </r>
  </si>
  <si>
    <t xml:space="preserve">We had no cases of non-compliance related to advertising, promotion, sponsorship, or similar activities, and there were no convictions or legal proceedings during the reporting period.
 </t>
  </si>
  <si>
    <r>
      <rPr>
        <b/>
        <sz val="15"/>
        <color rgb="FFFFFFFF"/>
        <rFont val="Arial"/>
        <family val="2"/>
      </rPr>
      <t>GRI 418-1</t>
    </r>
    <r>
      <rPr>
        <sz val="15"/>
        <color rgb="FFFFFFFF"/>
        <rFont val="Arial"/>
        <family val="2"/>
      </rPr>
      <t xml:space="preserve"> Substantiated complaints concerning breaches of customer privacy and losses of customer data</t>
    </r>
  </si>
  <si>
    <t>Afya did not record any significant cases of non-compliance with laws and regulations related to customer privacy and data loss during fiscal year 2025.</t>
  </si>
  <si>
    <t>GRI 201-2 Financial implications and other risks and opportunities due to climate change</t>
  </si>
  <si>
    <r>
      <rPr>
        <b/>
        <sz val="13"/>
        <color rgb="FF4E504E"/>
        <rFont val="Arial"/>
        <family val="2"/>
      </rPr>
      <t>i. a description of the risk or opportunity and its classification as either physical, regulatory, or other</t>
    </r>
    <r>
      <rPr>
        <sz val="13"/>
        <color rgb="FF4E504E"/>
        <rFont val="Arial"/>
        <family val="2"/>
      </rPr>
      <t xml:space="preserve">
Afya treats Climate Change as a risk mapped within its Enterprise Risk Management cycle.
In the 2025 cycle, the topic was classified as having low residual criticality, supported by a set of controls, policies, and routines consolidated between 2024 and 2025. Even so, the company has chosen to maintain a high level of attention, as dependence on air conditioning and the replacement of obsolete cooling equipment remain critical mitigation and efficiency drivers in the medium term. This understanding is reflected in ERM updates and in the alignment of risk management with the environmental area and executive leadership.
In the transition dimension, the main risk factor is associated with increased greenhouse gas emissions from non-renewable energy consumption and fugitive emissions from refrigerant gases in air conditioning systems, with potential regulatory, reputational, and financial repercussions, including public targets, reporting requirements, and market expectations. In the physical dimension, extreme climate events may affect the continuity of classes and services, as well as the integrity of assets, particularly in the regions of the country that are more exposed. For this risk vector, the company plans to link risk assessment to a climate scenario analysis, with an emphasis on municipalities where it operates that have high or very high climate vulnerability, creating the basis for adaptation and resilience assessments in the next ERM cycle and enhancing the planning of response measures.
</t>
    </r>
    <r>
      <rPr>
        <b/>
        <sz val="13"/>
        <color rgb="FF4E504E"/>
        <rFont val="Arial"/>
        <family val="2"/>
      </rPr>
      <t>ii. a description of the impact associated with the risk or opportunity;</t>
    </r>
    <r>
      <rPr>
        <sz val="13"/>
        <color rgb="FF4E504E"/>
        <rFont val="Arial"/>
        <family val="2"/>
      </rPr>
      <t xml:space="preserve">
The transition to a lower-footprint electricity matrix through migration to the free energy market and expansion of photovoltaic generation, combined with the strengthening of greenhouse gas policies and inventories, creates opportunities for structural reductions in energy costs, lower emissions, and strengthened ESG credentials with regulatory and market stakeholders.
</t>
    </r>
    <r>
      <rPr>
        <b/>
        <sz val="13"/>
        <color rgb="FF4E504E"/>
        <rFont val="Arial"/>
        <family val="2"/>
      </rPr>
      <t>iii. the financial implications of the risk or opportunity before action is taken;</t>
    </r>
    <r>
      <rPr>
        <sz val="13"/>
        <color rgb="FF4E504E"/>
        <rFont val="Arial"/>
        <family val="2"/>
      </rPr>
      <t xml:space="preserve">
Before the implementation of structural measures, the continued use of obsolete air conditioning equipment resulted in higher fugitive emissions and energy inefficiencies, with potential impacts on operating expenses, public environmental targets, and the credibility of ESG disclosures. The company conducted studies to quantify this impact and the investment associated with the progressive replacement of the equipment fleet, including a prioritized portion for implementation in the short term, which supports the multi-year planning process.
</t>
    </r>
    <r>
      <rPr>
        <b/>
        <sz val="13"/>
        <color rgb="FF4E504E"/>
        <rFont val="Arial"/>
        <family val="2"/>
      </rPr>
      <t>iv. the methods used to manage the risk or opportunity;</t>
    </r>
    <r>
      <rPr>
        <sz val="13"/>
        <color rgb="FF4E504E"/>
        <rFont val="Arial"/>
        <family val="2"/>
      </rPr>
      <t xml:space="preserve">
Regarding the methods used to manage risks and opportunities, Afya structured a mitigation roadmap that combines operational and governance measures and includes the gradual replacement of air conditioning equipment, prioritizing those that use gases with higher global warming potential, the strengthening of emissions-related policies, the systematic monitoring of environmental indicators, and plans to reduce fugitive emissions and waste sent to landfills. In the greenhouse gas inventory, monitoring was enhanced through the incorporation of well-to-tank lifecycle emissions for fuels and the expansion of Scope 3, increasing coverage and accuracy.
</t>
    </r>
    <r>
      <rPr>
        <b/>
        <sz val="13"/>
        <color rgb="FF4E504E"/>
        <rFont val="Arial"/>
        <family val="2"/>
      </rPr>
      <t>v. the costs of actions taken to manage the risk or opportunity</t>
    </r>
    <r>
      <rPr>
        <sz val="13"/>
        <color rgb="FF4E504E"/>
        <rFont val="Arial"/>
        <family val="2"/>
      </rPr>
      <t xml:space="preserve">
In addition to the investment associated with the air conditioning replacement plan, there are recurring costs related to the operation and maintenance of photovoltaic generation, the routines for measuring and assuring inventories and indicators, and management contracts with critical suppliers and team training. Prioritization and implementation pace are defined according to risk materiality, budget availability, and the tactical planning of the units.
Note: As of the reporting date, Afya does not have a standardized corporate system capable of calculating, in an integrated manner, the financial implications and costs of climate change-related risks and opportunities, nor of projecting revenues associated with these factors. The plans and timelines are under development.</t>
    </r>
  </si>
  <si>
    <r>
      <t>GRI 202-2</t>
    </r>
    <r>
      <rPr>
        <sz val="15"/>
        <color rgb="FFFFFFFF"/>
        <rFont val="Arial"/>
        <family val="2"/>
      </rPr>
      <t xml:space="preserve"> Proportion of senior management hired from the local community</t>
    </r>
  </si>
  <si>
    <t>At Afya, all members of executive management are hired under the position of Executive Director, whether assigned to business units or to strategic areas of the company. In 2025, 69% of these professionals were hired locally, that is, in the state where they already resided.
The reduction of 16 percentage points compared to 2024 (85%) resulted from an increase in the hiring of professionals from other locations in 2025. Although Afya prioritizes local hiring, this criterion may be made more flexible depending on the availability of candidates with greater experience and stronger technical qualifications, regardless of their place of residence.
No breakdown by significant operational units was carried out. This indicator considers all Afya operations.</t>
  </si>
  <si>
    <r>
      <rPr>
        <b/>
        <sz val="15"/>
        <color theme="0"/>
        <rFont val="Arial"/>
        <family val="2"/>
      </rPr>
      <t>GRI 203-1</t>
    </r>
    <r>
      <rPr>
        <sz val="15"/>
        <color theme="0"/>
        <rFont val="Arial"/>
        <family val="2"/>
      </rPr>
      <t xml:space="preserve"> Infrastructure investments and services supported</t>
    </r>
  </si>
  <si>
    <t>As our undergraduate and graduate operations also support the public healthcare system, since our practice settings involve care provided to patients within the SUS, and, in the case of undergraduate programs, also take place within public healthcare facilities themselves (primary healthcare centers, hospitals, etc.), the level of development is high. With regard to infrastructure, Mais Médicos medical schools are required to provide counterpart contributions, including the transfer of 5% to 10% of the school's revenue to the local municipality for six years, conditional upon the graduation of the first class and the publication of the Ministry of Education (MEC) ordinance recognizing the program. These funds must be invested in the public healthcare system.
In 2025, approximately BRL 38 million was transferred by our Mais Médicos medical schools that were still within the mandatory contribution period (Afya Cruzeiro do Sul, Afya Manacapuru, Afya Bragança, Afya Abaetetuba, Afya Itacoatiara, Afya Santa Inês, Afya Pato Branco, Afya Itabuna, Afya Guanambi, and Afya Jaboatão).
The impacts on the community relate to access to healthcare and the quality of healthcare services provided in these locations. These impacts were measured through the Social Impact Assessment project, focused on Afya's undergraduate programs, the results of which were published in 2024. It is worth noting that continuing medical education services are also provided in partnership with the SUS. However, this business unit was not the focus of the study. Regarding negative impacts, it should be considered that the counterpart contributions arising from the Mais Médicos public calls for proposals are time-bound and, once they end, the municipality may find itself without a significant contribution to its public healthcare services. Considering the location of Mais Médicos units in inland regions, these are often vulnerable municipalities.
Investments in infrastructure and service support are commercial in nature.</t>
  </si>
  <si>
    <r>
      <rPr>
        <b/>
        <sz val="15"/>
        <color theme="0"/>
        <rFont val="Arial"/>
        <family val="2"/>
      </rPr>
      <t>GRI 203-2</t>
    </r>
    <r>
      <rPr>
        <sz val="15"/>
        <color theme="0"/>
        <rFont val="Arial"/>
        <family val="2"/>
      </rPr>
      <t xml:space="preserve"> Significant indirect economic impacts</t>
    </r>
  </si>
  <si>
    <r>
      <rPr>
        <b/>
        <sz val="13"/>
        <color rgb="FF4E504E"/>
        <rFont val="Arial"/>
        <family val="2"/>
      </rPr>
      <t>a) Significant identified indirect economic impacts of the organization, including positive and negative impacts</t>
    </r>
    <r>
      <rPr>
        <sz val="13"/>
        <color rgb="FF4E504E"/>
        <rFont val="Arial"/>
        <family val="2"/>
      </rPr>
      <t xml:space="preserve">
The Social Impact Assessment measured impacts on the economies of the communities surrounding our HEIs, as well as improvements in physician and community well-being and the increase in productive economic activities in these municipalities. In local economies, greater dynamism was identified, particularly in the real estate sector (driven by migration flows), commerce and services, and, as a consequence, income generation, the latter also resulting from the hiring of professionals.
</t>
    </r>
    <r>
      <rPr>
        <b/>
        <sz val="13"/>
        <color rgb="FF4E504E"/>
        <rFont val="Arial"/>
        <family val="2"/>
      </rPr>
      <t>b) Significance of the indirect economic impacts in the context of external benchmarks and stakeholder priorities, such as national and international standards, protocols, and policy agendas</t>
    </r>
    <r>
      <rPr>
        <sz val="13"/>
        <color rgb="FF4E504E"/>
        <rFont val="Arial"/>
        <family val="2"/>
      </rPr>
      <t xml:space="preserve">
Afya expands its operations through various strategies, predominantly related to acquisitions and public calls for proposals issued by the Ministry of Education (MEC). These public calls are carried out under the Mais Médicos Program, a federal law and government regulatory framework that guides the establishment of new medical schools throughout the country.
Created in 2013, the Mais Médicos Program aims to bring medical schools to regions with shortages of physicians and healthcare services (with a focus on inland areas and the North and Northeast regions). The initiative also provides for improvements in healthcare infrastructure and equipment, the expansion of undergraduate medical education and medical residency and specialization positions, and the enhancement of medical education in Brazil.
Therefore, our current eleven Higher Education Institutions originating from the Mais Médicos Program (MM1, from 2013; and MM2, from 2018) are, for the most part, located outside metropolitan regions, with seven of them situated in highly inland areas. In terms of public policy, these HEIs comply with the requirements of the Mais Médicos public calls, such as allocating up to 10% of tuition revenue to investments in the local public healthcare network, creating residency positions in Family Health programs, and fulfilling other mandatory counterpart obligations. In addition, by establishing medical schools in inland regions, we help retain physicians in these locations, contributing to the country's public healthcare policies and the decentralization of healthcare provision away from major cities and state capitals.
The Social Impact Assessment was published through various Afya channels, with the primary channel being Afya's ESG portal (https://www.afya.com.br/sustentabilidade/impacto-social).</t>
    </r>
  </si>
  <si>
    <r>
      <t>GRI 205-1 Operations assessed for risks related to corruption</t>
    </r>
    <r>
      <rPr>
        <sz val="15"/>
        <color theme="0"/>
        <rFont val="Arial"/>
        <family val="2"/>
      </rPr>
      <t xml:space="preserve">  </t>
    </r>
  </si>
  <si>
    <t>Afya's anti-corruption analysis is conducted through a third-party due diligence platform that collects, consolidates, and cross-references public data related to individuals and legal entities, with the objective of identifying potential integrity, corruption, fraud, conflict of interest, and government relationship risks. The platform uses public, official, and widely recognized databases, organizing information in a structured manner to support decision-making and compliance with integrity and compliance standards. In 2025, corruption risk assessments focused primarily on the following processes: (i) suppliers, including contracting processes and contract amendments; (ii) partnership agreements and B2B operations; (iii) donations and sponsorships; and (iv) agreements, whether compensated or uncompensated, entered into with public authorities.
As part of these assessments, due diligence procedures are carried out with a focus on evaluating the integrity of legal entities (CNPJ) and their respective shareholders and administrators (CPF), including, among other aspects: 1. Verification against public and restricted databases: consultation of national and international reference registries and lists related to administrative sanctions and other irregularities, such as records of labor analogous to slavery, the National Registry of Punished Companies (CNEP), the National Registry of Administrative Misconduct (CNIA), and other related databases; 2. Identification of Politically Exposed Persons (PEPs): analysis of ownership composition and management structure to identify the possible presence of PEPs or indirect relationships with public officials; 3. Review of relevant judicial records: identification of judicial and administrative proceedings involving corruption, fraud, money laundering, administrative misconduct, and other integrity-related offenses; and 4. Reputational and media analysis: review of public information and news indicating involvement in irregular practices, reputational risks, or potential impacts on Afya's image. Additionally, risks related to interactions with public authorities are assessed, including potential situations of undue influence, conflicts of interest, and the risk of Afya being held liable for unlawful acts committed by third parties on its behalf or for its benefit.
From a business vertical perspective, (1) with respect to educational services (undergraduate and graduate programs), all operations involving partnerships and agreements with public authorities are assessed for corruption risks; and (2) in the Medical Practice Services (MPS) segment specifically, in addition to the analyses already mentioned above, partnerships between companies in the sale of digital products (B2B) are also assessed. In these cases, a low corruption risk classification is assigned, as the product offered is governed by a standardized contract (software license), with predefined commercial terms, reducing the potential for discretionary practices or undue favoritism.
In the analyses conducted during 2025, the Compliance area identified certain compliance risks in specific transaction requests and supplier registration processes, such as: the existence of significant liabilities with the Office of the Attorney General of the National Treasury (PGFN); the presence of Politically Exposed Persons (PEPs), mostly of a secondary nature, within certain ownership structures; the existence of labor lawsuits in which the entity was a defendant; and, to a lesser extent, records involving investigations or proceedings related to corruption, money laundering, and administrative misconduct. In these situations, the Compliance area does not recommend contracting the supplier when the assessment is performed prior to the formalization of the relationship. In cases involving the renewal of assessments conducted as part of the supplier monitoring process, termination of the contract or the adoption of appropriate mitigation measures may be recommended, depending on the severity and materiality of the identified risk.</t>
  </si>
  <si>
    <r>
      <rPr>
        <b/>
        <sz val="15"/>
        <color theme="0"/>
        <rFont val="Arial"/>
        <family val="2"/>
      </rPr>
      <t>GRI 205-2</t>
    </r>
    <r>
      <rPr>
        <sz val="15"/>
        <color theme="0"/>
        <rFont val="Arial"/>
        <family val="2"/>
      </rPr>
      <t xml:space="preserve"> Communication and training about anti-corruption policies and procedures</t>
    </r>
  </si>
  <si>
    <t>The data related to employee communication and training refer to participation in training on the Company's Code of Ethics and Conduct and are presented by functional category in the table below. All members of the governance body were informed about policies and procedures and received anti-corruption training. All suppliers and business partners were informed about anti-corruption policies and procedures, and all standard Afya contracts and Purchase Orders include an anti-corruption clause. We conduct due diligence assessments throughout our supplier chain, with annual renewals for all active suppliers. In addition, processes related to donations, gifts, sponsorships, and hospitality are subject to review and approval by the Compliance area, always from an anti-corruption perspective.</t>
  </si>
  <si>
    <t>Communication on anti-corruption policies and procedures</t>
  </si>
  <si>
    <t>2024*</t>
  </si>
  <si>
    <t>Number of employees</t>
  </si>
  <si>
    <t>Number of employees informed</t>
  </si>
  <si>
    <t>Proportion</t>
  </si>
  <si>
    <t>Directors*</t>
  </si>
  <si>
    <t>95.38%</t>
  </si>
  <si>
    <t>92.91%</t>
  </si>
  <si>
    <t>83.94%</t>
  </si>
  <si>
    <t>96.90%</t>
  </si>
  <si>
    <t>95.33%</t>
  </si>
  <si>
    <t>95.40%</t>
  </si>
  <si>
    <t>83.96%</t>
  </si>
  <si>
    <t>71.21%</t>
  </si>
  <si>
    <t xml:space="preserve">Other professionals </t>
  </si>
  <si>
    <t>78.13%</t>
  </si>
  <si>
    <t>97.75%</t>
  </si>
  <si>
    <t>82.13%</t>
  </si>
  <si>
    <t>86.35%</t>
  </si>
  <si>
    <t>* Data related to members of the Board of Directors, Vice Presidents, and CEOs were unavailable for the 2024 reporting cycle.</t>
  </si>
  <si>
    <t>Training on anti-corruption policies and procedures</t>
  </si>
  <si>
    <t>Number of employees trained</t>
  </si>
  <si>
    <t>93.85%</t>
  </si>
  <si>
    <t>81.02%</t>
  </si>
  <si>
    <t>91.02%</t>
  </si>
  <si>
    <t>69.65%</t>
  </si>
  <si>
    <t>77.51%</t>
  </si>
  <si>
    <t>75.61%</t>
  </si>
  <si>
    <r>
      <rPr>
        <b/>
        <sz val="15"/>
        <color theme="0"/>
        <rFont val="Arial"/>
        <family val="2"/>
      </rPr>
      <t>GRI 205-3</t>
    </r>
    <r>
      <rPr>
        <sz val="15"/>
        <color theme="0"/>
        <rFont val="Arial"/>
        <family val="2"/>
      </rPr>
      <t xml:space="preserve"> Confirmed incidents of corruption and actions taken</t>
    </r>
  </si>
  <si>
    <t>During the reporting period, 1 case of corruption was recorded, which was confirmed and resulted in the dismissal for cause of the employee involved. With respect to business partners, there were no confirmed cases of corruption, nor were there any recorded contract terminations or non-renewals related to corruption practices.</t>
  </si>
  <si>
    <t>Topic</t>
  </si>
  <si>
    <t>Code</t>
  </si>
  <si>
    <t>Metric</t>
  </si>
  <si>
    <t>Answer</t>
  </si>
  <si>
    <t>Education</t>
  </si>
  <si>
    <t>Data Security</t>
  </si>
  <si>
    <t>SV-ED-230a.1</t>
  </si>
  <si>
    <t>Description of approach to identifying and addressing data security
risks</t>
  </si>
  <si>
    <t>Afya maintains a structured approach to identifying, assessing, and mitigating data security risks. This approach is supported by robust processes and technologies designed to safeguard the information of our students, customers, employees, patients, suppliers, and business partners, as outlined below.
GOVERNANCE AND INFORMATION SECURITY POLICY
Our governance framework establishes clear policies, processes, and guidelines for data protection, covering areas such as device usage, system access, information sharing, data security, and the best practices employees are expected to follow in their day-to-day activities.
As part of our governance practices, policies and procedures are periodically reviewed and updated to ensure they remain current and aligned with the Company’s evolving operational environment. These practices also support compliance with applicable laws and regulations, including Brazil’s General Data Protection Law (LGPD), guidelines issued by the National Data Protection Authority (ANPD), and other applicable privacy and data protection requirements, reinforcing the responsible and secure use of information across the organization.
PREVENTION AND DETECTION
As part of the processes designed to support the prevention and detection of risks and gaps related to data protection and information security, the Company adopts the following principles and practices:
a) Mapping of personal data processing activities: We maintain an inventory of processes involving the processing of personal data, including their classification and coordination with the relevant business areas across the Company.
b) System and process vulnerability assessments: We conduct regular assessments aimed at identifying vulnerabilities through the use of specialized tools and methodologies, including penetration testing, security scans, and Data Loss Prevention (DLP) controls. These measures support the identification, monitoring, and mitigation of risks related to the use, sharing, and potential leakage of sensitive information, contributing to the continuous enhancement of information security controls.
c) Third-party risk assessments: We evaluate risks associated with third parties that have access to Company data and require compliance with applicable information security standards as part of the onboarding and contracting process.
d) Strong authentication and access management: Afya adopts robust authentication and access management practices, including multifactor authentication (MFA), periodic password rotation policies, and role-based access controls. Access to personal data is subject to formal approval workflows and ongoing monitoring, reinforcing information security across the Company’s environments.
f) Education and awareness: We provide mandatory training programs to employees focused on data privacy and information security best practices. In addition, awareness campaigns, lectures, and technical visits to selected campuses are carried out throughout the year to further strengthen engagement across our educational institutions.
g) Continuous monitoring: We maintain a 24/7 continuous monitoring strategy designed to identify potential threats and support real-time incident response.
REMEDIATION
The organization maintains a structured information security incident management program supported by robust practices aligned with leading market standards. As part of this framework, an Incident Response Plan has been established to define, in detail, the procedures for incident identification, containment, eradication, recovery, and post-incident review, ensuring that adverse events are addressed swiftly, accurately, and effectively. This approach enables each incident to be thoroughly assessed, helping prevent recurrence while continuously strengthening operational resilience.
In parallel, the organization has implemented a Transparent Communication Plan designed to support the timely and responsible notification of affected parties in cases involving data breaches or information compromise. All communications are conducted in compliance with applicable legal and regulatory requirements, reinforcing the Company’s commitment to transparency and the preservation of stakeholder trust, particularly in situations requiring coordinated and timely action.
The Company also maintains a proactive approach to adapting to the evolving cybersecurity landscape. The digital environment is continuously monitored to anticipate emerging vulnerabilities, track global security trends, and enhance policies, controls, and defense mechanisms whenever necessary. This ongoing adaptability is essential to ensuring that information security practices remain aligned with an increasingly dynamic risk environment.
In addition, the organization recognizes the importance of external expertise and industry collaboration in advancing its security maturity. To support this objective, the Company actively engages with specialists, consulting firms, and industry forums through discussions, benchmarking initiatives, and collaborative efforts that strengthen internal prevention and response capabilities. This continuous exchange contributes to the adoption of leading practices and reinforces the broader information security ecosystem.</t>
  </si>
  <si>
    <t>SV-ED-230a.2</t>
  </si>
  <si>
    <t>Description of policies and practices relating to collection, usage,
and retention of student information</t>
  </si>
  <si>
    <t>For Afya, the management of student information must adhere to ethical standards, legal requirements, and privacy protection principles. In addition to complying with regulations issued by Brazil’s National Data Protection Authority (ANPD) regarding data retention and disposal, Afya is also committed to meeting education-sector regulations related to the management of academic records.
The policies and practices that guide the collection, use, and retention of student information are outlined below.
1. Information Collection
Information is collected in an ethical and transparent manner and in compliance with applicable legislation, including Brazil’s General Data Protection Law (LGPD) and sector-specific regulations, as described below:
a) Data minimization principles: We collect only the information strictly necessary to provide educational services.
b) Informed consent: We ensure that students, or their legal guardians when applicable, provide clear and explicit consent for data collection, particularly in cases involving sensitive information, such as medical history or special needs.
c) Privacy policy: Afya makes its privacy policy available across all Company websites, clearly informing users about the types of data collected, their intended purposes, and students’ rights regarding their personal information.
2. Use of Information
Student information is used solely for the purposes disclosed at the time of collection and in accordance with the provisions set forth in the Company’s external privacy policy.
• Permitted uses include:
a) Academic administration activities, such as enrollment, curriculum management, and academic performance monitoring;
b) Communication with students and guardians, including notifications regarding deadlines, events, and institutional updates;
c) Issuance of official documents, such as transcripts, certificates, and academic records;
d) Continuous improvement of educational services through data analysis, always conducted using aggregated and anonymized information.
• Restrictions on use include:
a) Internal policies and guidelines that ensure employees process data in accordance with the intended purpose of collection, including the appropriate use of prior consent for marketing-related activities;
b) Sharing personal data with third parties only when necessary and duly authorized, ensuring that suppliers and business partners adhere to equivalent privacy and data protection standards.
3. Data Retention and Disposal
The retention of student information is managed in a manner that balances legal and institutional requirements with the protection of individual privacy rights.
• Retention practices include:
a) Academic and financial records: Retained for the period necessary to comply with legal and regulatory obligations, such as the issuance of academic transcripts and records, or for the duration established under contractual requirements;
b) Consent-related data: Maintained while the student remains an active client or until consent is withdrawn, where applicable;
c) Sensitive personal data: Retained only for the minimum period necessary, with anonymization or secure deletion performed once the intended purpose has been fulfilled and/or in accordance with applicable sector-specific regulations.
• Secure disposal practices include:
a) The implementation of secure disposal procedures, including the destruction of physical records and the permanent deletion of data from digital systems;
b) The availability of channels through which students may request the deletion of their personal data, subject to applicable legal and operational retention requirements, via the data subject support channels available on Afya’s websites.
4. Security Measures
The protection of student information is supported by robust information security practices.
a) Access controls: Access to student data is restricted to authorized personnel on a need-to-know basis;
b) Data loss and leakage prevention: Monitoring mechanisms are in place to oversee the sharing and transmission of sensitive information in order to detect potential accidental or malicious data leaks;
c) Regular audits: Periodic assessments are conducted to ensure compliance with security and privacy requirements. In addition, the Company’s access management process includes robust controls that are regularly reviewed by Afya’s Internal Controls area.
5. Student Rights
To reinforce transparency with external stakeholders, Afya launched its Privacy Portal in 2025, providing centralized access to key resources, including the external privacy policy, cookie policy, and the portal dedicated to data subject requests. This channel enables students to exercise their rights as data subjects in accordance with the guidelines established by the LGPD, including:
• Right of access: Allows students or legal guardians to obtain information regarding the personal data being processed;
• Right to rectification: Enables the correction of inaccurate or outdated information;
• Right to deletion: Allows requests for data deletion, provided there is no legal obligation requiring retention;
• Data portability: Enables the provision of personal information in a structured format when requested for transfer to another institution.
Afya currently maintains the following policies and documents to support data protection and information security practices:
- External Privacy Policy (publicly available on Afya’s website);
- Internal Privacy Policy (restricted to Afya employees);
- Information Security Policy (restricted to Afya employees), aimed at ensuring that all relevant parties are aware of their responsibilities and applicable security best practices;
- Data Storage and Disposal Management Procedure (restricted to Afya employees);
- Data Privacy Management Procedure (restricted to Afya employees);
- Afya Code of Ethics (publicly available on Afya’s website), which establishes clear principles and standards designed to prevent inappropriate conduct and promote an ethical, transparent, and accountable work environment;
- Security Incident Response Plan (restricted to Afya employees), which defines procedures designed to minimize the impacts of cyber incidents and ensure service continuity;
- Security Incident and Personal Data Breach Response Policy (restricted to Afya employees), which establishes clear guidelines and structured procedures for responding to information security incidents and inappropriate handling of personal data.</t>
  </si>
  <si>
    <t>SV-ED-230a.3</t>
  </si>
  <si>
    <t>(1) Number of data breaches
(2) Percentage that are personal data breaches
(3) Number of students affected</t>
  </si>
  <si>
    <t>Afya did not record any significant cases of non-compliance with laws and regulations related to customer privacy and data protection during 2025.</t>
  </si>
  <si>
    <t>Quality of Education &amp; Gainful Employment</t>
  </si>
  <si>
    <t>SV-ED-260a.1</t>
  </si>
  <si>
    <t>Graduation rate (within 150% of normal time to completion)</t>
  </si>
  <si>
    <r>
      <t xml:space="preserve">2025 – Completion rate: 99%
2024 – Completion rate: 95%*
</t>
    </r>
    <r>
      <rPr>
        <sz val="10"/>
        <color rgb="FF4E504E"/>
        <rFont val="Arial"/>
        <family val="2"/>
      </rPr>
      <t>* The 2024 figure was restated to reflect alignment with the reporting standard requirements, resulting in a completion rate of 95%.</t>
    </r>
  </si>
  <si>
    <t>SV-ED-260a.2</t>
  </si>
  <si>
    <t>On-time completion rate (within 100% of normal time to completion)</t>
  </si>
  <si>
    <t>2025 - On-time completion rate: 85%
2024 - On-time completion rate: 76%</t>
  </si>
  <si>
    <t>SV-ED-260a.6</t>
  </si>
  <si>
    <t>Description of policies relating to student indebtedness and programme loan defaults</t>
  </si>
  <si>
    <t>Afya maintains debt renegotiation policies for both students with overdue payments seeking to renew their enrollment for the following academic term (active students) and students who have suspended or discontinued their studies (inactive students).
For active students, the policy offers several payment alternatives, including one-time payments via Pix or bank payment slip, installment payments of up to 12 months by credit card, and installment plans via bank payment slip. Under the latter option, a minimum down payment of 20% of the outstanding balance is required, with the remaining amount payable in up to seven installments. This option does not allow the refinancing of previously renegotiated and unpaid debts and applies exclusively to currently tuition fees and semester charges.
For inactive students, the policy may include reductions in interest, penalties, and outstanding balances, depending on the length of the overdue period and the payment method selected. These students may also settle their obligations through one-time payments via Pix or bank payment slip, or through installment plans of up to 12 months via credit card or bank payment slip.
Afya also offers an internal student financing program, subject to limited availability, designed to provide students with more accessible financial conditions to support the continuation of their studies. Renewal of financing is contingent upon students remaining current on their financial obligations.</t>
  </si>
  <si>
    <t>Marketing &amp; Recruiting Practices</t>
  </si>
  <si>
    <t>SV-ED-270a.1</t>
  </si>
  <si>
    <t>(1) Description of policies to ensure disclosure of key performance statistics to prospective students in advance of collecting any fees and (2) discussion of outcomes</t>
  </si>
  <si>
    <t>Afya maintains formal policies and processes to ensure that legally required key performance information is disclosed to prospective students in a consistent, complete, and timely manner, prior to the collection of any enrollment, admission, or educational service fees.
These policies are integrated into the governance of marketing, admissions, and regulatory compliance processes, with the objective of mitigating risks related to information asymmetry, inappropriate commercial practices, and uninformed enrollment decisions that could result in reputational, regulatory, or financial impacts.
Key information disclosed includes, among other items:
- Official regulatory indicators (e.g., ratings and evaluation scores issued by Brazil’s Ministry of Education — MEC);
- Academic structure and educational infrastructure, including laboratories, clinics, and simulation environments;
- Teaching methodologies and the timing of practical training activities;
- Academic and healthcare partnerships with hospitals and clinics;
- Admission pathways, entrance examination formats, and student financing options;
- Geographic footprint and program offerings.
Communication Channels, Formats, and Control Mechanisms
Information is disclosed through proprietary channels and direct engagement with prospective students, supported by control mechanisms designed to ensure consistency, accuracy, and completeness, including:
- Institutional websites and program-specific webpages, serving as the primary public source for regulatory and performance-related information;
- Institutional materials and enrollment campaigns that combine objective data with brand positioning messages, ensuring alignment between marketing communications and official information;
- Admissions and recruitment activities supported by internal guidelines that direct admissions teams to communicate key information during interactions with prospective students;
- Content governance and regulatory validation procedures, including the prior review of materials to ensure compliance with legal requirements and internal communication policies.
Communication testing and surveys conducted with prospective students are used to assess the clarity, comprehensibility, and adequacy of disclosed information, enabling the continuous refinement of disclosure strategies.
Survey results indicate that the structured disclosure of key performance information generates measurable impacts on enrollment conversion, perceived value, and the mitigation of commercial risks.
Operational and Commercial Impacts
- Increases applicant conversion rates by reducing uncertainty regarding educational quality, infrastructure, and external validation;
- Reduces the risk of early student attrition associated with misaligned expectations;
- Strengthens client trust and institutional reputation in highly competitive markets.
Indirect Financial Impacts
- Supports a stronger perception of value, reducing exclusive sensitivity to tuition pricing;
- Reinforces pricing strategies aligned with perceived quality and academic differentiation;
- Expands participation in admission and student financing programs, positively contributing to revenue predictability.
Risk Management and Continuous Improvement
The disclosure policy also serves as a preventive mechanism against regulatory and reputational risks. Afya continuously incorporates feedback from prospective students and survey findings to improve the adequacy, format, and timing of disclosures, reinforcing transparency and informed decision-making.
Evidence gathered through enrollment surveys and campaign testing indicates that objective, verifiable, and proactively disclosed information is a critical factor influencing student decision-making and supporting the long-term sustainability of Afya’s educational business model.</t>
  </si>
  <si>
    <t>SV-ED-270a.2</t>
  </si>
  <si>
    <t>Total amount of monetary losses as a result of legal proceedings associated with advertising, marketing, and mandatory disclosures</t>
  </si>
  <si>
    <t>No cases of non-compliance related to advertising, promotion, sponsorship, or similar activities were identified during the reporting period, nor were there any related convictions or legal proceedings.</t>
  </si>
  <si>
    <t>SV-ED-270a.3</t>
  </si>
  <si>
    <t>(1) Instruction and student services expenses and (2) marketing and recruiting expenses</t>
  </si>
  <si>
    <t>(1) Information not available. (2) In 2025, total marketing expenditures amounted to R$127,433,362.00.</t>
  </si>
  <si>
    <t>SV-ED-270a.4</t>
  </si>
  <si>
    <t>Revenue from: (1) government-funded student aid and (2) private student loans</t>
  </si>
  <si>
    <t>In 2025, revenue generated through government-funded student aid programs totaled R$524,251,789.22, while revenue associated with private student loan programs amounted to R$141,763,460.84.
Risks and Opportunities Related to Student Financing
Afya is exposed to both government-sponsored and private student financing programs, requiring active management of regulatory, financial, and operational risks.
With respect to government-funded programs, such as FIES (Brazil’s Student Financing Fund), the main risks relate to regulatory changes, the potential loss of eligibility of courses or institutions, and budgetary or operational limitations established under public programs, all of which may affect the number of eligible students and the predictability of revenue streams. To mitigate these risks, Afya maintains continuous monitoring of applicable regulations, rigorous management of academic and regulatory requirements, and diversification of student recruitment channels.
Regarding private student financing programs, the primary risks are associated with overdue student payments, particularly in proprietary credit arrangements or models involving guarantees. Afya mitigates these risks through credit assessment policies, ongoing portfolio performance monitoring, collaboration with financial partners, and continuous oversight of risk and recovery indicators.
At the same time, Afya sees opportunities for revenue growth through both government-sponsored and private financing programs, particularly in scenarios where there is remaining capacity within jurisdictional program limits or expansion of new educational financing solutions. The combination of multiple funding sources increases student accessibility, reduces dependence on a single financing model, and contributes to the Company’s long-term financial resilience.</t>
  </si>
  <si>
    <t>Health Care Delivery</t>
  </si>
  <si>
    <t>Energy Management</t>
  </si>
  <si>
    <t>HC-DY-130a.1</t>
  </si>
  <si>
    <t>(1) Total energy consumed, (2) percentage grid electricity and (3) percentage renewable</t>
  </si>
  <si>
    <t>(1) 27,760.16 MWh (2) Grid electricity: 0% (3) Electricity from renewable sources: 100%</t>
  </si>
  <si>
    <t>Waste Management</t>
  </si>
  <si>
    <t>HC-DY-150a.1</t>
  </si>
  <si>
    <t>Total amount of medical waste: percentage (a) incinerated, (b) recycled or treated and (c) landfilled</t>
  </si>
  <si>
    <t>138.51 metric tons of medical waste, of which (a) 54% was incinerated and (b) 46% was recycled or treated. Of the total volume generated, only 0.09 metric tons were disposed of in landfill.</t>
  </si>
  <si>
    <t>HC-DY-150a.2</t>
  </si>
  <si>
    <t>Total amount of: (1) hazardous and (2) non-hazardous pharmaceutical waste, percentage (a) incinerated, (b) recycled or treated and (c) landfilled</t>
  </si>
  <si>
    <t>(1) 7.58 metric tons of hazardous pharmaceutical waste, of which 9% was recycled or treated, 23% was incinerated, and 69% was disposed of in landfill. (2) 1,824.19 metric tons of non-hazardous pharmaceutical waste, of which 73% was recycled or treated and 27% was disposed of in landfill.</t>
  </si>
  <si>
    <t>Climate Change Impacts on Human Health &amp; Infrastructure</t>
  </si>
  <si>
    <t>HC-DY-450a.1</t>
  </si>
  <si>
    <t>Description of policies and practices to address: (1) the physical risks because of an increased frequency and intensity of extreme weather events, (2) changes in the morbidity and mortality rates of illnesses and diseases associated with climate change and (3) emergency preparedness and response</t>
  </si>
  <si>
    <t>(1) Afya recognizes Climate Change as a mapped risk within its Enterprise Risk Management cycle. In the 2025 cycle, the topic was classified as having low residual criticality, supported by a set of controls, policies, and management routines consolidated throughout 2024 and 2025. Nevertheless, the Company has chosen to maintain a heightened level of attention to the matter. In 2026, this risk management approach will be integrated with a study assessing exposure, vulnerability, and the likelihood of extreme weather events by municipality. The results will be used to prioritize adaptation measures at the most exposed units, with a focus on resilient infrastructure and continuity of energy and water supply. Operational triggers and monitoring indicators will also support rapid-response measures aimed at preserving the continuity of classes and services.
(2) Afya does not currently maintain policies or practices that directly address the specific changes referenced in this indicator. However, the Company closely monitors the impacts of climate change on public health and, in 2025, launched the Afya Amazônia Project to address these challenges. In a region characterized by unique biodiversity and significant social and environmental vulnerabilities, Afya Amazônia was designed as an integrated initiative focused on health promotion, education, and social transformation.
Developed by Afya’s Sustainability team in partnership with other business departments, the project brings together initiatives aimed at supporting some of the region’s most vulnerable communities, many of which are directly affected by climate change. The initiative reinforces the importance of integrating academic knowledge with local expertise and traditional practices in developing effective solutions tailored to the realities of the Amazon region - an experience already deeply embedded in the work of our professors, physicians, researchers, and academic specialists operating in the area.
The pilot phase of the project was launched in the state of Pará, in Northern Brazil, where Afya has maintained a strong and longstanding presence since 2019 through 16 educational units across the region. Pará currently represents Afya’s largest operation in Northern Brazil and one of the Company’s three largest operations nationwide in terms of number of units. Afya’s medical schools in the state are located in the cities of Marabá (2019), Redenção (2020), Abaetetuba (2022), and Bragança (2022). The Company also operates eight additional medical schools across the Northern region: in Amazonas (2), Acre (1), Rondônia (2), and Tocantins (3); as well as four postgraduate medical education units in the capital cities of Belém (PA), Manaus (AM), Porto Velho (RO), and Palmas (TO).
In 2025, Afya provided more than 897,000 free healthcare services, of which 33% were delivered in Northern Brazil. In the state of Pará alone, 138,200 healthcare services were provided.
The initiatives that comprise the pilot phase of Afya Amazônia are aligned with SDG 3 (Good Health and Well-Being) and SDG 13 (Climate Action). The relationship between these two goals is both intrinsic and essential to advancing a comprehensive sustainable development agenda. Climate change has direct and indirect impacts on human health, and effective mitigation and adaptation measures can significantly improve public health and well-being.
More than a project, Afya Amazônia represents an ethical commitment to climate justice and health equity. It acknowledges that the impacts of climate change — including increased respiratory, infectious, and cardiovascular diseases, as well as food and water insecurity — require integrated, locally tailored responses. Afya Amazônia therefore reflects the understanding that caring for people’s health also means caring for the health of the planet. By integrating scientific and traditional knowledge, the initiative strengthens the resilience of Amazonian communities and contributes to a more equitable, healthier, and sustainable future.
(3) In 2026, Afya will expand its proprietary Environmental Management System (EMS) to four additional units, standardizing procedures and responsibilities related to environmental emergencies, including climate-related events such as heavy rainfall, flooding, and heat waves.
In addition, the results of the study assessing exposure, vulnerability, and the likelihood of extreme weather events will support updates to the Company’s Business Continuity Plans, enhancing operational preparedness and response capabilities across its units.</t>
  </si>
  <si>
    <t>Activity Metrics</t>
  </si>
  <si>
    <t>SV-ED-000.A</t>
  </si>
  <si>
    <t>Number of students enrolled</t>
  </si>
  <si>
    <r>
      <t xml:space="preserve">92,847 enrolled students
</t>
    </r>
    <r>
      <rPr>
        <sz val="10"/>
        <color rgb="FF4E504E"/>
        <rFont val="Arial"/>
        <family val="2"/>
      </rPr>
      <t xml:space="preserve">
Note 1: This figure corresponds to the total number of students enrolled in undergraduate and postgraduate medical education programs in 2025. The information was extracted from the revenue management system based on the reference date of December 31, 2025.
Note 2: Due to the expansion of operational units, the increase in available seats across undergraduate programs — including both SHE and distance learning modalities — as well as the integration of Unidom, the number of enrolled students increased by 26.8% between 2024 and 2025.</t>
    </r>
  </si>
  <si>
    <t>SV-ED-000.B</t>
  </si>
  <si>
    <t>Number of applications received for enrollment</t>
  </si>
  <si>
    <r>
      <t xml:space="preserve">27,435
</t>
    </r>
    <r>
      <rPr>
        <sz val="10"/>
        <color rgb="FF4E504E"/>
        <rFont val="Arial"/>
        <family val="2"/>
      </rPr>
      <t>Note: This indicator considers only the number of paid enrollments for regular medical school admissions.</t>
    </r>
  </si>
  <si>
    <t xml:space="preserve">SV-ED-000.C </t>
  </si>
  <si>
    <t>Average registered credits per student, percentage online</t>
  </si>
  <si>
    <r>
      <t xml:space="preserve">Average number of registered credits per student: 46
Average number of online credits registered per student: 15
Percentage of online credits: 32.61%
</t>
    </r>
    <r>
      <rPr>
        <sz val="10"/>
        <color rgb="FF4E504E"/>
        <rFont val="Arial"/>
        <family val="2"/>
      </rPr>
      <t xml:space="preserve">Note: The calculation considered the average undergraduate credit load for the first and second 2025 academic terms. The average number of registered credits was 26.34 in the first semester and 26.67 in the second semester. The average number of online credits was 10.19 in the first semester and 10.02 in the second semester. </t>
    </r>
  </si>
  <si>
    <t>SV-ED-000.D</t>
  </si>
  <si>
    <t>Number of: (1) teaching staff and (2) all other staff</t>
  </si>
  <si>
    <t>(1)  Teaching staff: 4,066 (2) Other staff: 5,329</t>
  </si>
  <si>
    <t>Health</t>
  </si>
  <si>
    <t>HC-DY-000.A</t>
  </si>
  <si>
    <t>Number of (1) facilities and (2) beds, by type</t>
  </si>
  <si>
    <t>(1) Afya operates 26 proprietary outpatient clinics, five of which were inaugurated in 2025. The Company also operates 12 proprietary dental clinics.
(2) Afya does not maintain inpatient hospital beds.</t>
  </si>
  <si>
    <t>HC-DY-000.B</t>
  </si>
  <si>
    <t>Number of (1) inpatient admissions and (2) outpatient visits</t>
  </si>
  <si>
    <r>
      <t xml:space="preserve">(1) Afya does not operate inpatient hospital beds.
(2) In 2024: 237,371 free outpatient consultations*. In 2025: 276,452 free outpatient consultations.**
</t>
    </r>
    <r>
      <rPr>
        <sz val="10"/>
        <color rgb="FF4E504E"/>
        <rFont val="Arial"/>
        <family val="2"/>
      </rPr>
      <t xml:space="preserve">* The 2024 figure was restated to include only consultations conducted under Afya’s direct management (academic clinics and telemedicine).
** Consultations provided exclusively through Afya-owned facilities (academic clinics), including undergraduate and graduate programs, as well as telemedicine services.
</t>
    </r>
  </si>
  <si>
    <r>
      <t xml:space="preserve">The Afya Group governance structure consists of the Board of Directors, the Audit, Risk and Ethics Committee, the People and ESG Committee, and the Internal Ethics Committee, all at the Afya Limited level, in addition to the Executive Board of Afya Participações S.A.
The responsibilities of the committees within Afya’s governance structure are as follows:
The People and ESG Committee is a decision-making body with authority over:
(i) executive compensation; (ii) management succession planning; (iii) compensation plans and policies; (iv) compensation of Board members and committee members; and (v) sustainability and social responsibility matters.
The Audit, Risk and Ethics Committee is an advisory body to the Board of Directors and does not have decision-making authority. Its responsibilities include:
(i) risk management and oversight; (ii) oversight of financial reporting processes and internal controls; (iii) monitoring compliance with the Code of Ethics and Conduct and overseeing the Internal Ethics Committee; (iv) monitoring legal and regulatory compliance; (v) oversight of the effectiveness of the cybersecurity program, including the prevention, detection, remediation, and reporting of fraud or errors that may have an impact on business continuity; and (vi) oversight of the effectiveness and performance of internal and external audit activities, contributing to the reliability of information disclosed and the protection of the Company.
Composition, terms of office, and diversity of the governance structure:
i. Composition and nature
• Board of Directors: composed of nine members, including four independent Directors, with oversight and decision-making responsibilities.
• Audit, Risk and Ethics Committee: composed of four independent Directors, including one financial expert with recognized expertise and experience in accounting and financial matters. The Committee operates independently as an advisory body to the Board of Directors and has no executive or decision-making authority.
• People and ESG Committee: composed of five members, including three Directors, one independent Director (Chair), and one external member. It is a decision-making committee with delegated executive authority.
</t>
    </r>
    <r>
      <rPr>
        <sz val="10"/>
        <color rgb="FF646564"/>
        <rFont val="Arial"/>
        <family val="2"/>
      </rPr>
      <t>Note: For purposes of the rules of the U.S. Securities and Exchange Commission (SEC) and Rule 10A-3 under the Securities Exchange Act of 1934, an independent Director is a director who: (i) does not receive, directly or indirectly, any compensatory remuneration from Afya Limited or any of its subsidiaries, other than compensation received solely in connection with service as a member of the Board of Directors or its committees; and (ii) is not considered an affiliated person of Afya Limited or any of its subsidiaries and does not maintain relationships that could impair the exercise of independent judgment.</t>
    </r>
    <r>
      <rPr>
        <sz val="13"/>
        <color rgb="FF646564"/>
        <rFont val="Arial"/>
        <family val="2"/>
      </rPr>
      <t xml:space="preserve">
ii. Appointment of Members:
• Board of Directors: composed of nine members, including three appointed by Bertelsmann, two appointed by the Esteves Family, and four Independent Directors. 
• Audit, Risk and Ethics Committee: composed of four independent Directors. 
• People and ESG Committee: composed of one independent Director (Chair), three Directors, and one external member.
iii. Terms of Office
• Board of Directors: pursuant to Afya Limited’s Amended and Restated Memorandum and Articles of Association, independent Directors serve two-year terms and may be re-elected for successive terms. Members appointed by Bertelsmann and/or the Esteves Family do not serve fixed terms and may be appointed or replaced through formal notice issued by the respective appointing parties.
• Audit, Risk and Ethics Committee: committee members serve terms of up to two years and are eligible for reappointment. Members remain in office on an interim basis until new appointments are made by the Board of Directors. Membership is automatically terminated if a member ceases to serve on the Board of Directors.
• People and ESG Committee: members serve for an indefinite term.
iv. Current Members (additional information on the biographies and other professional activities of each Director is available at: https://ir.afya.com.br/corporate-governance/officers-and-directors/)
• Board of Directors: Nicolau Carvalho Esteves, Kay Krafft, Benedikt Dalkmann, Christina Krebs, Renato Tavares Esteves, João Paulo Seibel de Faria (independent Director), Vanessa Claro Lopes (independent Director), Miguel Filisbino Pereira de Paula (independent Director), and Marcelo Ken Suhara (independent Director).
• Audit, Risk and Ethics Committee: João Paulo Seibel de Faria (Chair), Vanessa Claro Lopes, Miguel Filisbino Pereira de Paula, and Marcelo Ken Suhara (financial expert).
• People and ESG Committee: Miguel Filisbino Pereira de Paula (Chair), Rafael Munerato de Almeida (external member), Kay Krafft, Renato Tavares Esteves, and Christina Krebs.
v. Gender Diversity
• Board of Directors: 2 women and 7 men. 
• Audit, Risk and Ethics Committee: 1 woman and 3 men. 
• People and ESG Committee: 1 woman and 4 men.
vi. Representation of underrepresented groups
Afya Limited’s highest governance body and its committees include members of historically underrepresented groups, particularly women and individuals from diverse ethnic backgrounds.
The Board of Directors consists of nine members, including two women and seven men, and includes one Director of Asian heritage.
The Audit, Risk and Ethics Committee consists of four members, including one woman and three men, and includes one member of Asian heritage.
The People and ESG Committee consists of five members, including one woman and four men.
Afya Limited and its subsidiaries recognize the importance of gender and ethnic diversity within their governance bodies as a key contributor to diversity of perspectives, enhanced decision-making, and the strengthening of corporate governance practices.
vii. Roles and Responsibilities
• Board of Directors: it is responsible for approving Afya Limited’s business activities and strategic matters, as set forth in the Memorandum and Articles of Association, the Rules of Procedure (Delegation of Authority Policy), and Article 23.4 of the Company's Articles of Association. In carrying out its responsibilities, the Board plays a key role in identifying, assessing, and monitoring material impacts affecting Afya Limited and its subsidiaries, including those of a strategic, economic, regulatory, social, and reputational nature. The Board seeks to ensure that corporate decisions are aligned with business sustainability, long-term value creation, and stakeholder interests.
• Audit, Risk and Ethics Committee: it is a standing committee composed entirely of Independent Directors. It operates without decision-making authority and reports directly to the Board of Directors. The Committee supports the Board in overseeing financial reporting, internal controls, risk management, compliance with the Code of Ethics and Conduct and applicable legislation, the cybersecurity program, and internal and external audit activities. Through these responsibilities, the Committee contributes to the reliability of information disclosed by Afya Limited and its subsidiaries, strengthens the protection of the Company, and supports the effectiveness of Board decision-making.
• People and ESG Committee: it has decision-making authority over matters delegated to it by the Board of Directors.
viii. Summary of Composition
• Board of Directors: 9 members - 4 independent Directors, 3 Bertelsmann-appointed members, and 2 Esteves Family-appointed members. 
• Audit, Risk and Ethics Committee: 4 independent Directors, including 1 financial expert. 
• People and ESG Committee: 5 members - 3 Directors, 1 independent Director (Chair), and 1 external member.                                 </t>
    </r>
  </si>
  <si>
    <r>
      <t xml:space="preserve">Afya maintains structured processes to identify, address, and remediate adverse impacts that it may cause or contribute to. On an annual basis, the Company conducts a Strategic Risk Management process through which it identifies and updates its key risks, assesses potential impacts, and defines action plans with the involvement of multiple business areas. In 2024, this process was further strengthened through the implementation of the Reputation Management Manual, which establishes guidelines and protocols for responding to sensitive situations and crisis events, enhancing the organization’s ability to identify, manage, and communicate such matters to its internal and external stakeholders.
The Company also maintains formal grievance and whistleblowing mechanisms. Internal Audit, which is responsible for managing the Company’s Ethics Channel, is committed to ensuring that all matters related to identified adverse impacts are addressed with seriousness and accountability. When the organization determines that it has caused or contributed to an adverse impact, it takes appropriate measures to:
- Facilitate the communication and reporting of incidents through the Ethics Channel, ensuring that all parties involved have the opportunity to raise concerns in a safe and confidential manner. 
- Assess reported cases with impartiality and diligence, identifying the root causes and responsible parties associated with adverse impacts in order to determine and implement appropriate corrective measures. 
- Support remediation efforts by assisting the organization in implementing actions aimed at minimizing adverse effects and, where appropriate, providing fair remedy to affected parties. 
- Implement and monitor preventive measures to avoid the recurrence of similar situations, ensuring alignment with the Company’s ethical principles and commitment to responsible business conduct. 
- Promote transparency regarding corrective actions taken, reinforcing the Company’s commitment to ethics and accountability.   
Afya is committed to ensuring that all matters are addressed appropriately, with a focus on remediating adverse impacts and strengthening the organization’s ethical culture.
</t>
    </r>
    <r>
      <rPr>
        <b/>
        <u/>
        <sz val="13"/>
        <color rgb="FF4E504E"/>
        <rFont val="Arial"/>
        <family val="2"/>
      </rPr>
      <t>Approach to Identifying and Addressing Whistleblower Reports</t>
    </r>
    <r>
      <rPr>
        <sz val="13"/>
        <color rgb="FF4E504E"/>
        <rFont val="Arial"/>
        <family val="2"/>
      </rPr>
      <t xml:space="preserve">
Afya adopts a robust process for identifying and addressing whistleblower reports, ensuring that all employees and business partners have access to clear and secure channels for reporting concerns. The Company’s primary whistleblowing mechanism is the Ethics Channel, which is operated with the support of a specialized independent third-party provider, Aliant.
</t>
    </r>
    <r>
      <rPr>
        <b/>
        <u/>
        <sz val="13"/>
        <color rgb="FF4E504E"/>
        <rFont val="Arial"/>
        <family val="2"/>
      </rPr>
      <t>Whistleblowing Mechanisms</t>
    </r>
    <r>
      <rPr>
        <sz val="13"/>
        <color rgb="FF4E504E"/>
        <rFont val="Arial"/>
        <family val="2"/>
      </rPr>
      <t xml:space="preserve">
Afya’s Ethics Channel provides a safe and impartial mechanism through which employees and other stakeholders can report suspected misconduct or inappropriate behavior. Reports may be submitted anonymously and can be made by telephone or through a dedicated website, both of which are available 24 hours a day, seven days a week.
Confidentiality is guaranteed for all reporters, including employees, former employees, students, suppliers, community members, and other stakeholders. Through the Ethics Channel, individuals may report matters related to Misconduct and Ethical Violations, including physical or verbal aggression; moral or sexual harassment; slander, libel, or defamation; discrimination; child labor or conditions analogous to forced labor; violations of environmental and labor laws; conflicts of interest; corruption or bribery; fraud; theft; misuse of Company assets; unauthorized disclosure or misuse of information; and other similar matters. The Ethics Channel is operated in partnership with Contato Seguro, which is responsible for the initial receipt and intake of all reports.
</t>
    </r>
    <r>
      <rPr>
        <b/>
        <u/>
        <sz val="13"/>
        <color rgb="FF4E504E"/>
        <rFont val="Arial"/>
        <family val="2"/>
      </rPr>
      <t>Identification and Screening of Whistleblower Reports</t>
    </r>
    <r>
      <rPr>
        <sz val="13"/>
        <color rgb="FF4E504E"/>
        <rFont val="Arial"/>
        <family val="2"/>
      </rPr>
      <t xml:space="preserve">
All reports are received by a third-party service provider and follow an internal handling process based on their level of severity.
</t>
    </r>
    <r>
      <rPr>
        <b/>
        <u/>
        <sz val="13"/>
        <color rgb="FF4E504E"/>
        <rFont val="Arial"/>
        <family val="2"/>
      </rPr>
      <t>Investigation Process</t>
    </r>
    <r>
      <rPr>
        <sz val="13"/>
        <color rgb="FF4E504E"/>
        <rFont val="Arial"/>
        <family val="2"/>
      </rPr>
      <t xml:space="preserve">
Following the initial screening, investigations are conducted by the Internal Audit and Ethics area and follow an escalation process involving bodies such as the Internal Ethics and Conduct Committee, the Audit, Risk and Ethics Committee, and the Board of Directors. In cases where a conflict of interest is identified involving employees responsible for managing the whistleblowing channel, any company executive, or any member of the Internal Ethics and Conduct Committee, the report is submitted directly to the Audit, Risk and Ethics Committee, which is composed of independent members and is responsible for determining the course of the investigation.
</t>
    </r>
    <r>
      <rPr>
        <b/>
        <u/>
        <sz val="13"/>
        <color rgb="FF4E504E"/>
        <rFont val="Arial"/>
        <family val="2"/>
      </rPr>
      <t>Resolution and Deliberation</t>
    </r>
    <r>
      <rPr>
        <sz val="13"/>
        <color rgb="FF4E504E"/>
        <rFont val="Arial"/>
        <family val="2"/>
      </rPr>
      <t xml:space="preserve">
Upon completion of the investigation, the findings are presented to the Ethics Committee, which deliberates and determines the appropriate resolution of the case based on its severity and the evidence gathered.
</t>
    </r>
    <r>
      <rPr>
        <b/>
        <u/>
        <sz val="13"/>
        <color rgb="FF4E504E"/>
        <rFont val="Arial"/>
        <family val="2"/>
      </rPr>
      <t>Confidentiality and Feedback to the Reporter</t>
    </r>
    <r>
      <rPr>
        <sz val="13"/>
        <color rgb="FF4E504E"/>
        <rFont val="Arial"/>
        <family val="2"/>
      </rPr>
      <t xml:space="preserve">
Once a case has been resolved, the reporter receives a general follow-up communication confirming that the matter has been addressed. In order to preserve confidentiality and protect the integrity of the process, no specific details regarding the actions taken or the individuals involved are disclosed.
</t>
    </r>
    <r>
      <rPr>
        <b/>
        <u/>
        <sz val="13"/>
        <color rgb="FF4E504E"/>
        <rFont val="Arial"/>
        <family val="2"/>
      </rPr>
      <t>Corrective and Preventive Actions</t>
    </r>
    <r>
      <rPr>
        <sz val="13"/>
        <color rgb="FF4E504E"/>
        <rFont val="Arial"/>
        <family val="2"/>
      </rPr>
      <t xml:space="preserve">
When a report is substantiated or partially substantiated, the Company implements appropriate corrective measures, which may include changes to internal processes, revisions to policies, or the delivery of additional training initiatives.
</t>
    </r>
    <r>
      <rPr>
        <b/>
        <u/>
        <sz val="13"/>
        <color rgb="FF4E504E"/>
        <rFont val="Arial"/>
        <family val="2"/>
      </rPr>
      <t>Accountability</t>
    </r>
    <r>
      <rPr>
        <sz val="13"/>
        <color rgb="FF4E504E"/>
        <rFont val="Arial"/>
        <family val="2"/>
      </rPr>
      <t xml:space="preserve">
Where responsible parties are identified, disciplinary or corrective measures may be applied in accordance with the nature and severity of the misconduct. Such measures may range from internal warnings to more severe disciplinary actions, as appropriate.
</t>
    </r>
    <r>
      <rPr>
        <b/>
        <u/>
        <sz val="13"/>
        <color rgb="FF4E504E"/>
        <rFont val="Arial"/>
        <family val="2"/>
      </rPr>
      <t>Remediation or Compensation</t>
    </r>
    <r>
      <rPr>
        <sz val="13"/>
        <color rgb="FF4E504E"/>
        <rFont val="Arial"/>
        <family val="2"/>
      </rPr>
      <t xml:space="preserve">
Where remediation is required, the Company may implement remedial or compensatory measures aimed at addressing the adverse impact caused. Depending on the circumstances, such measures may include financial compensation, environmental restoration initiatives, or support programs for affected communities.
</t>
    </r>
    <r>
      <rPr>
        <b/>
        <u/>
        <sz val="13"/>
        <color rgb="FF4E504E"/>
        <rFont val="Arial"/>
        <family val="2"/>
      </rPr>
      <t>Prevention of Recurrence</t>
    </r>
    <r>
      <rPr>
        <sz val="13"/>
        <color rgb="FF4E504E"/>
        <rFont val="Arial"/>
        <family val="2"/>
      </rPr>
      <t xml:space="preserve">
The Company is committed to preventing the recurrence of similar situations. Preventive measures may include the review of internal procedures, the strengthening of internal controls, and the enhancement of ethics and compliance systems.
</t>
    </r>
    <r>
      <rPr>
        <b/>
        <u/>
        <sz val="13"/>
        <color rgb="FF4E504E"/>
        <rFont val="Arial"/>
        <family val="2"/>
      </rPr>
      <t>Improvements to Whistleblowing Mechanisms</t>
    </r>
    <r>
      <rPr>
        <sz val="13"/>
        <color rgb="FF4E504E"/>
        <rFont val="Arial"/>
        <family val="2"/>
      </rPr>
      <t xml:space="preserve">
Following the closure of each case that is substantiated or partially substantiated, a review is conducted with the responsible business area to identify improvement opportunities, implement the necessary corrective measures, and develop actions aimed at mitigating the identified impact. To ensure the effectiveness of these actions, the manager responsible for the relevant area is directly involved and accountable for overseeing the implementation of the agreed solutions.
In addition, as part of the Company’s commitment to transparency and continuous monitoring, the outcomes of investigations and key lessons learned are regularly shared with relevant stakeholders. On a quarterly basis, information is presented to the Board of Directors and the Audit, Risk and Ethics Committee to provide visibility into whistleblowing management processes and the improvements implemented. The Company’s CEO also receives monthly updates on the most significant cases and on the actions taken to strengthen whistleblowing mechanisms and minimize identified impacts.
Stakeholder involvement in the review and improvement of Afya’s whistleblowing mechanisms is limited to the groups described above, namely employees, members of the Board of Directors through the Audit, Risk and Ethics Committee, and the CEO.</t>
    </r>
  </si>
  <si>
    <r>
      <rPr>
        <b/>
        <sz val="13"/>
        <color rgb="FF646564"/>
        <rFont val="Arial"/>
        <family val="2"/>
      </rPr>
      <t>a) Actual and potential, negative and positive impacts on the economy, environment, and people, including impacts on their human rights</t>
    </r>
    <r>
      <rPr>
        <sz val="13"/>
        <color rgb="FF646564"/>
        <rFont val="Arial"/>
        <family val="2"/>
      </rPr>
      <t xml:space="preserve">
</t>
    </r>
    <r>
      <rPr>
        <u/>
        <sz val="13"/>
        <color rgb="FF646564"/>
        <rFont val="Arial"/>
        <family val="2"/>
      </rPr>
      <t>Positive impacts</t>
    </r>
    <r>
      <rPr>
        <sz val="13"/>
        <color rgb="FF646564"/>
        <rFont val="Arial"/>
        <family val="2"/>
      </rPr>
      <t xml:space="preserve">
Afya is committed to the highest standards of ethical conduct and transparency across all its business activities, investing in robust internal processes and effective, auditable controls.
The Company continuously seeks to strengthen and maintain relationships with all stakeholders, guided by its values and ethical principles, fostering trust and contributing to a business environment grounded in integrity and compliance.
Our Code of Ethics establishes guidelines that place human rights as a non-negotiable priority. We promote the development of the communities in which we operate through sustainable practices, contributing to the growth and development of the regions where we are present.
We maintain an open communication channel with our stakeholders, including employees, customers, suppliers, partners, investors, and society at large. This channel is confidential and allows reports to be submitted anonymously, while ensuring protection against retaliation for individuals who report concerns in good faith. It can be used to report ethical misconduct, irregularities, fraud, harassment, discrimination, and other behaviors that violate the Code of Ethics and Afya’s policies and guidelines. In this way, we foster an environment of trust with our stakeholders, generating positive impacts across our business operations.
</t>
    </r>
    <r>
      <rPr>
        <u/>
        <sz val="13"/>
        <color rgb="FF646564"/>
        <rFont val="Arial"/>
        <family val="2"/>
      </rPr>
      <t>Negative impacts</t>
    </r>
    <r>
      <rPr>
        <sz val="13"/>
        <color rgb="FF646564"/>
        <rFont val="Arial"/>
        <family val="2"/>
      </rPr>
      <t xml:space="preserve">
A lack of ethics, transparency, and compliance can have serious consequences for the Company, affecting its reputation, financial performance, and relationships with stakeholders. These negative impacts are not limited to the Company and its stakeholders but may also extend to society as a whole, generating social, environmental, and economic costs that can be difficult to remedy.
To prevent or minimize any negative impacts, Afya invests in policies and market best practices, consistently demonstrating its commitment to ethics, transparency, and social responsibility. The integrity of its operations strengthens market confidence and supports the long-term sustainability of its business.
</t>
    </r>
    <r>
      <rPr>
        <b/>
        <sz val="13"/>
        <color rgb="FF646564"/>
        <rFont val="Arial"/>
        <family val="2"/>
      </rPr>
      <t>b) Report whether the organization is involved with the negative impacts through its activities or as a result of its business relationships, and describe the activities or business relationships</t>
    </r>
    <r>
      <rPr>
        <sz val="13"/>
        <color rgb="FF646564"/>
        <rFont val="Arial"/>
        <family val="2"/>
      </rPr>
      <t xml:space="preserve">
We believe that ethics, integrity, and transparency are fundamental values for building safe and trustworthy businesses. In this context, Afya seeks to continuously structure and enhance processes for identifying and assessing potential negative impacts related to ethics, transparency, and compliance across all relevant stages of its value chain, including product and service development, educational and corporate operations, and relationships with suppliers and business partners. Throughout these activities, the Company reinforces its commitment to identifying and addressing risks related to ethical conduct, regulatory compliance, and process transparency, with the objective of strengthening practices that are aligned with leading governance standards.
</t>
    </r>
    <r>
      <rPr>
        <b/>
        <sz val="13"/>
        <color rgb="FF646564"/>
        <rFont val="Arial"/>
        <family val="2"/>
      </rPr>
      <t>c) Policies or commitments regarding the material topic</t>
    </r>
    <r>
      <rPr>
        <sz val="13"/>
        <color rgb="FF646564"/>
        <rFont val="Arial"/>
        <family val="2"/>
      </rPr>
      <t xml:space="preserve">
 In 2025, Afya joined the Brazil Integrity Pact (Pacto Brasil pela Integridade Empresarial – Pacto Brasil), an initiative promoted by the Office of the Comptroller General ( Controladoria-Geral da União - CGU) that encourages private companies to publicly and voluntarily undertake concrete commitments to ethics, transparency, and the fight against corruption. This commitment is part of the Company’s strategy to continuously strengthen its Compliance Program, aligning Afya’s corporate governance with national and international best practices in business integrity.
Afya maintains a structured set of corporate policies that reinforce its governance framework and commitment to ethical conduct in its relationships with all stakeholders. Key policies include:
• Code of Ethics and Conduct – establishes the principles and values that guide the expected behavior of all employees and business partners.
• Compliance and Anti-Corruption and Fraud Policy – defines mechanisms for the prevention, detection, and response to unlawful practices.
• Related Party Transactions and Conflict of Interest Policy –  ensures that all decisions are made in the best interests of the Company, with transparency and adherence to good governance practices. The Policy also provides for the identification and disclosure of situations that may constitute a conflict of interest in interactions with the Company.
• Moral and Sexual Harassment Prevention Guide – provides guidance on fostering respect and dignity in the workplace and preventing abusive conduct.
• Business Partner Management Policy – establishes integrity and compliance criteria for the selection of and engagement with suppliers and strategic partners.
• Insider Trading Policy – governs the use of material non-public information, helping to prevent practices that could compromise market fairness and integrity.
</t>
    </r>
    <r>
      <rPr>
        <b/>
        <sz val="13"/>
        <color rgb="FF646564"/>
        <rFont val="Arial"/>
        <family val="2"/>
      </rPr>
      <t>d) Describe actions taken to manage the topic and related impacts</t>
    </r>
    <r>
      <rPr>
        <sz val="13"/>
        <color rgb="FF646564"/>
        <rFont val="Arial"/>
        <family val="2"/>
      </rPr>
      <t xml:space="preserve">
</t>
    </r>
    <r>
      <rPr>
        <u/>
        <sz val="13"/>
        <color rgb="FF646564"/>
        <rFont val="Arial"/>
        <family val="2"/>
      </rPr>
      <t>Employee training on ethical standards</t>
    </r>
    <r>
      <rPr>
        <sz val="13"/>
        <color rgb="FF646564"/>
        <rFont val="Arial"/>
        <family val="2"/>
      </rPr>
      <t xml:space="preserve">
Afya promotes employee awareness and training from the moment they join the Company through mandatory onboarding programs covering topics such as Compliance and Anti-Corruption, the Code of Ethics and Conduct, and the formal acknowledgment and acceptance of the Code.
Throughout the year, the Company also conducts engagement initiatives and internal communications aimed at strengthening its ethical culture. In 2025, 86% of employees participated in training programs related to ethics, integrity, and compliance.
With respect to third parties, following the establishment of a contractual relationship, service providers—such as cleaning and security companies—participate in onboarding processes through the Supplier Portal, represented by a designated manager. These managers receive training on topics including moral and sexual harassment, occupational health and safety, anti-corruption, and the Brazilian General Data Protection Law (LGPD).
In addition, each designated manager formally commits to cascading the onboarding content to their employees, who must confirm their participation by signing an attendance record, which is then maintained in their individual files.
</t>
    </r>
    <r>
      <rPr>
        <u/>
        <sz val="13"/>
        <color rgb="FF646564"/>
        <rFont val="Arial"/>
        <family val="2"/>
      </rPr>
      <t>Regular audits and ethical standards</t>
    </r>
    <r>
      <rPr>
        <sz val="13"/>
        <color rgb="FF646564"/>
        <rFont val="Arial"/>
        <family val="2"/>
      </rPr>
      <t xml:space="preserve">
Afya’s integrated risk and control assessment process—which brings together the Internal Audit, Risk Management, and Internal Controls functions—includes both qualitative and quantitative assessments of the impact and likelihood of inherent risks across all business lines.
Each process and subprocess associated with identified risks is classified according to its level of criticality: critical, high, moderate, or low. Based on this classification, the frequency of internal audits is determined. Critical and high-risk subprocesses are audited annually; moderate-risk subprocesses every two years; and low-risk subprocesses every four years.
All assessments incorporate ethical considerations related to the subprocesses under review, as well as control evaluations, with the objective of preventing practices such as corruption, money laundering, and bribery.
</t>
    </r>
    <r>
      <rPr>
        <u/>
        <sz val="13"/>
        <color rgb="FF646564"/>
        <rFont val="Arial"/>
        <family val="2"/>
      </rPr>
      <t>Ethics Channel</t>
    </r>
    <r>
      <rPr>
        <sz val="13"/>
        <color rgb="FF646564"/>
        <rFont val="Arial"/>
        <family val="2"/>
      </rPr>
      <t xml:space="preserve">
Afya’s Ethics Channel is one of its key impact management tools, ensuring transparent and secure dialogue with employees, customers, suppliers, partners, investors, and society at large. Through this channel, concerns regarding the ethical conduct of processes and activities can be reported confidentially and without fear of retaliation.
All reports are received by a third-party service provider and follow an internal handling process based on their level of severity. If the service provider identifies a potential conflict of interest involving employees directly responsible for managing the Ethics Channel, any Company executive, or any member of the Internal Ethics and Conduct Committee, the report is submitted directly to the Audit, Risk and Ethics Committee, which is composed of independent members and is responsible for determining the course of the investigation. In all other cases, investigations are conducted by the Internal Audit and Ethics area and follow an escalation process involving bodies such as the Internal Ethics and Conduct Committee, the Audit, Risk and Ethics Committee, and the Board of Directors. In addition to proactively mitigating negative impacts and going beyond legal obligations, the Company also manages positive impacts through performance indicators that enable the measurement of progress toward its strategic objectives and targets. By providing reliable reporting mechanisms and objective progress metrics, the Company strengthens its governance, promotes sustainable practices, and contributes to the advancement of its principles, generating value for all stakeholders.
</t>
    </r>
    <r>
      <rPr>
        <b/>
        <sz val="13"/>
        <color rgb="FF646564"/>
        <rFont val="Arial"/>
        <family val="2"/>
      </rPr>
      <t>e) Report the following information about tracking the effectiveness of the actions taken</t>
    </r>
    <r>
      <rPr>
        <sz val="13"/>
        <color rgb="FF646564"/>
        <rFont val="Arial"/>
        <family val="2"/>
      </rPr>
      <t xml:space="preserve">
</t>
    </r>
    <r>
      <rPr>
        <u/>
        <sz val="13"/>
        <color rgb="FF646564"/>
        <rFont val="Arial"/>
        <family val="2"/>
      </rPr>
      <t>i. processes used to track the effectiveness of the measures</t>
    </r>
    <r>
      <rPr>
        <sz val="13"/>
        <color rgb="FF646564"/>
        <rFont val="Arial"/>
        <family val="2"/>
      </rPr>
      <t xml:space="preserve">
• Monitoring through internal and external audits, which independently assess adherence to internal policies and compliance with applicable legal requirements.
• Application of knowledge retention and perception assessments following internal training programs.
• Monthly meetings of the Ethics Committee to review cases and monitor the implementation of action plans established to mitigate identified risks.
</t>
    </r>
    <r>
      <rPr>
        <u/>
        <sz val="13"/>
        <color rgb="FF646564"/>
        <rFont val="Arial"/>
        <family val="2"/>
      </rPr>
      <t>ii. goals, targets, and indicators used to assess progress</t>
    </r>
    <r>
      <rPr>
        <sz val="13"/>
        <color rgb="FF646564"/>
        <rFont val="Arial"/>
        <family val="2"/>
      </rPr>
      <t xml:space="preserve">
Goals: To foster a culture of integrity, transparency, and compliance across all Afya operations.
Targets: 100% of employees trained annually on the Code of Ethics and Conduct; Investigation of Ethics Channel reports within 45 days; Annual review of ethics and integrity policies.
Indicators: Training participation rate (% of employees who completed the training); Number of reports received and resolved within the 45-day target period.
</t>
    </r>
    <r>
      <rPr>
        <u/>
        <sz val="13"/>
        <color rgb="FF646564"/>
        <rFont val="Arial"/>
        <family val="2"/>
      </rPr>
      <t>iii. the effectiveness of the actions, including progress toward the goals and targets</t>
    </r>
    <r>
      <rPr>
        <sz val="13"/>
        <color rgb="FF646564"/>
        <rFont val="Arial"/>
        <family val="2"/>
      </rPr>
      <t xml:space="preserve">
Significant progress has been observed, including: increased participation in mandatory training programs, including 100% participation by senior management; integration of compliance training into the onboarding process for new employees; improvements in the management of the Ethics Channel, resulting in shorter case handling and response times; availability of compliance policies and procedures in English on the Investor Relations website, expanding accessibility to a broader external audience.
</t>
    </r>
    <r>
      <rPr>
        <u/>
        <sz val="13"/>
        <color rgb="FF646564"/>
        <rFont val="Arial"/>
        <family val="2"/>
      </rPr>
      <t>iv. lessons learned</t>
    </r>
    <r>
      <rPr>
        <sz val="13"/>
        <color rgb="FF646564"/>
        <rFont val="Arial"/>
        <family val="2"/>
      </rPr>
      <t xml:space="preserve">
Several key learnings have been incorporated, including:
• Expansion of the population subject to third-party due diligence, providing greater assurance to Afya and increasing the automation of data analysis processes;
• Adoption of more technology-enabled training formats, enhancing engagement and understanding of the content;
• Implementation of employee climate surveys to assess the maturity of audiences regarding the Company’s ethics and integrity topics, enabling a more strategic and targeted approach by the Compliance function.
</t>
    </r>
    <r>
      <rPr>
        <b/>
        <sz val="13"/>
        <color rgb="FF646564"/>
        <rFont val="Arial"/>
        <family val="2"/>
      </rPr>
      <t>f) How engagement with stakeholders has informed the actions taken and how it has informed whether the actions have been effective</t>
    </r>
    <r>
      <rPr>
        <sz val="13"/>
        <color rgb="FF646564"/>
        <rFont val="Arial"/>
        <family val="2"/>
      </rPr>
      <t xml:space="preserve">
By integrating stakeholders into the definition and evaluation of indicators, we ensure that our actions remain aligned with the expectations of those affected by and involved in our operations. The effectiveness of the measures implemented is communicated through various mechanisms, including internal communications and feedback provided to relevant functions and stakeholders, ensuring transparency and traceability of results.</t>
    </r>
  </si>
  <si>
    <t>Scope 3 emissions increased significantly, by approximately 179.2%, rising from 7,414.86 tCO₂e in 2024 to 20,700.94 tCO₂e in 2025. This increase should be interpreted in the context of the substantial expansion of the reporting boundary and the continued methodological maturation of the GHG inventory. Category 1 – Purchased Goods and Services was the primary driver of this variation, increasing by 958% (from 1,086.02 tCO₂e to 11,492.09 tCO₂e) due to the incorporation of emissions calculated from expenditures on outsourced services, including IT services, audit fees, legal consulting, administrative expenses, and marketing and promotional activities. In 2024, this category included only purchases of materials such as paper and electronic equipment. Therefore, the increase does not reflect proportional operational growth, but rather the expansion of the inventory’s scope. Category 2 – Capital Goods (134.79 tCO₂e) and Category 3 – Fuel- and Energy-Related Activities (96.05 tCO₂e) were incorporated into the inventory for the first time in 2025, making historical comparisons unavailable. Category 5 – Waste Generated in Operations decreased by 4.6%, from 742.03 tCO₂e to 707.79 tCO₂e, remaining within the expected variation threshold. Category 6 – Business Travel increased by 27,3%, from 1,615.26 tCO₂e to 2,056.93 tCO₂e. This increase was primarily driven by the inclusion of emissions associated with the fuel life cycle (well-to-tank approach), which was incorporated into the methodology in 2025. Category 7 – Employee Commuting also recorded a significant increase of 56%, rising from 3,971.55 tCO₂e to 6,213.29 tCO₂e, likewise due to the adoption of the well-to-tank approach.
For Scope 3 emissions, emission factors from DEFRA (2024), CETESB (2021), the IPCC 2006 Guidelines, and CEDA 2025 were applied according to the relevant emission category. Global Warming Potentials (GWPs) were based on the values published in the IPCC Fifth Assessment Report (AR5).
Sources of emission factors and Global Warming Potential (GWP) values used in this indicator: DEFRA – UK Government GHG Conversion Factors for Company Reporting (2024); CETESB (2021); IPCC 2006 Guidelines for National Greenhouse Gas Inventories; CEDA 2025; and the Brazilian GHG Protocol Calculation Tool. The GWP values applied are those from IPCC AR5, as adopted by the Brazilian GHG Protocol Program Calculation Tool.</t>
  </si>
  <si>
    <t>This document covers information from January 1, 2025, to December 31, 2025, corresponding to the same reporting period as the Financial Statements, and is published on an annual basis.
This databook was published on: 06/09/2026.
For any questions, please contact us at: sustentabilidade@afya.com.br and ir@afya.com.br.</t>
  </si>
  <si>
    <t>The 2025 ESG Databook is an essential supplementary document to the Afya 2025 Integrated Report, providing detailed responses on Afya’s key performance indicators and sustainability metrics.
Prepared in accordance with the international sustainability reporting standards of the Global Reporting Initiative (GRI) and the Sustainability Accounting Standards Board (SASB), the document enables a comprehensive assessment of Afya’s performance across environmental, social, and governance (ESG) dimensions. It presents both quantitative and qualitative indicators that strengthen the contextual foundation provided in the 2025 Integrated Report. The booklet also supports year-over-year comparability, facilitating easier access to information and enabling more effective analysis of performance trends over time.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</si>
</sst>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0%"/>
    <numFmt numFmtId="166" formatCode="0.0%"/>
    <numFmt numFmtId="167" formatCode="0.000"/>
  </numFmts>
  <fonts count="129" x14ac:knownFonts="1">
    <font>
      <sz val="11"/>
      <color theme="1"/>
      <name val="Aptos Narrow"/>
      <family val="2"/>
      <scheme val="minor"/>
    </font>
    <font>
      <sz val="12"/>
      <color theme="1"/>
      <name val="Aptos Narrow"/>
      <family val="2"/>
      <scheme val="minor"/>
    </font>
    <font>
      <b/>
      <sz val="11"/>
      <color theme="1"/>
      <name val="Aptos Narrow"/>
      <family val="2"/>
      <scheme val="minor"/>
    </font>
    <font>
      <sz val="14"/>
      <color rgb="FF363636"/>
      <name val="Arial"/>
      <family val="2"/>
    </font>
    <font>
      <sz val="11"/>
      <color theme="1"/>
      <name val="Arial"/>
      <family val="2"/>
    </font>
    <font>
      <sz val="13"/>
      <color theme="1"/>
      <name val="Arial"/>
      <family val="2"/>
    </font>
    <font>
      <sz val="13"/>
      <color rgb="FF212420"/>
      <name val="Arial"/>
      <family val="2"/>
    </font>
    <font>
      <b/>
      <sz val="14"/>
      <color rgb="FF910047"/>
      <name val="Arial"/>
      <family val="2"/>
    </font>
    <font>
      <sz val="13"/>
      <color rgb="FF4E504E"/>
      <name val="Arial"/>
      <family val="2"/>
    </font>
    <font>
      <b/>
      <sz val="14"/>
      <color rgb="FFD51C5C"/>
      <name val="Arial"/>
      <family val="2"/>
    </font>
    <font>
      <sz val="11"/>
      <color theme="1"/>
      <name val="Aptos Narrow"/>
      <family val="2"/>
      <scheme val="minor"/>
    </font>
    <font>
      <sz val="14"/>
      <color rgb="FFD51C5C"/>
      <name val="Arial"/>
      <family val="2"/>
    </font>
    <font>
      <b/>
      <sz val="22"/>
      <color rgb="FFD51C5C"/>
      <name val="Arial"/>
      <family val="2"/>
    </font>
    <font>
      <sz val="12"/>
      <color rgb="FFD51C5C"/>
      <name val="Arial"/>
      <family val="2"/>
    </font>
    <font>
      <i/>
      <sz val="12"/>
      <color rgb="FFD51C5C"/>
      <name val="Arial"/>
      <family val="2"/>
    </font>
    <font>
      <sz val="22"/>
      <color rgb="FFD51C5C"/>
      <name val="Arial"/>
      <family val="2"/>
    </font>
    <font>
      <sz val="15"/>
      <color theme="0"/>
      <name val="Arial"/>
      <family val="2"/>
    </font>
    <font>
      <b/>
      <sz val="15"/>
      <color theme="0"/>
      <name val="Arial"/>
      <family val="2"/>
    </font>
    <font>
      <b/>
      <sz val="20"/>
      <color rgb="FFD51C5C"/>
      <name val="Arial"/>
      <family val="2"/>
    </font>
    <font>
      <b/>
      <sz val="16"/>
      <color rgb="FF910047"/>
      <name val="Arial"/>
      <family val="2"/>
    </font>
    <font>
      <sz val="16"/>
      <color rgb="FF910047"/>
      <name val="Arial"/>
      <family val="2"/>
    </font>
    <font>
      <sz val="14"/>
      <color rgb="FF910047"/>
      <name val="Arial"/>
      <family val="2"/>
    </font>
    <font>
      <sz val="14"/>
      <color rgb="FF212420"/>
      <name val="Arial"/>
      <family val="2"/>
    </font>
    <font>
      <b/>
      <sz val="11"/>
      <color rgb="FF910047"/>
      <name val="Arial"/>
      <family val="2"/>
    </font>
    <font>
      <sz val="11"/>
      <color rgb="FF910047"/>
      <name val="Arial"/>
      <family val="2"/>
    </font>
    <font>
      <b/>
      <sz val="11"/>
      <color rgb="FFD51C5C"/>
      <name val="Arial"/>
      <family val="2"/>
    </font>
    <font>
      <sz val="11"/>
      <color theme="1" tint="0.34998626667073579"/>
      <name val="Arial"/>
      <family val="2"/>
    </font>
    <font>
      <b/>
      <sz val="12"/>
      <color theme="1"/>
      <name val="Arial"/>
      <family val="2"/>
    </font>
    <font>
      <sz val="11"/>
      <color rgb="FFFF0000"/>
      <name val="Aptos Narrow"/>
      <family val="2"/>
      <scheme val="minor"/>
    </font>
    <font>
      <sz val="12"/>
      <color rgb="FF910047"/>
      <name val="Arial"/>
      <family val="2"/>
    </font>
    <font>
      <sz val="12"/>
      <color theme="1" tint="0.34998626667073579"/>
      <name val="Arial"/>
      <family val="2"/>
    </font>
    <font>
      <b/>
      <sz val="12"/>
      <color rgb="FF910047"/>
      <name val="Arial"/>
      <family val="2"/>
    </font>
    <font>
      <sz val="12"/>
      <color theme="1"/>
      <name val="Arial"/>
      <family val="2"/>
    </font>
    <font>
      <b/>
      <sz val="12"/>
      <color theme="0"/>
      <name val="Arial"/>
      <family val="2"/>
    </font>
    <font>
      <sz val="10"/>
      <color theme="1" tint="0.34998626667073579"/>
      <name val="Arial"/>
      <family val="2"/>
    </font>
    <font>
      <b/>
      <sz val="11"/>
      <color theme="0"/>
      <name val="Arial"/>
      <family val="2"/>
    </font>
    <font>
      <sz val="11"/>
      <color rgb="FF910047"/>
      <name val="Aptos Narrow"/>
      <family val="2"/>
      <scheme val="minor"/>
    </font>
    <font>
      <sz val="11"/>
      <color theme="1" tint="0.34998626667073579"/>
      <name val="Aptos Narrow"/>
      <family val="2"/>
      <scheme val="minor"/>
    </font>
    <font>
      <sz val="11"/>
      <color theme="0"/>
      <name val="Arial"/>
      <family val="2"/>
    </font>
    <font>
      <b/>
      <sz val="11"/>
      <color theme="1" tint="0.34998626667073579"/>
      <name val="Arial"/>
      <family val="2"/>
    </font>
    <font>
      <b/>
      <sz val="12"/>
      <color rgb="FFD51C5C"/>
      <name val="Arial"/>
      <family val="2"/>
    </font>
    <font>
      <b/>
      <sz val="13"/>
      <color rgb="FF910047"/>
      <name val="Arial"/>
      <family val="2"/>
    </font>
    <font>
      <sz val="13"/>
      <color rgb="FF595959"/>
      <name val="Arial"/>
      <family val="2"/>
    </font>
    <font>
      <sz val="13"/>
      <color rgb="FF910047"/>
      <name val="Arial"/>
      <family val="2"/>
    </font>
    <font>
      <b/>
      <sz val="15"/>
      <color rgb="FFFFFFFF"/>
      <name val="Arial"/>
      <family val="2"/>
    </font>
    <font>
      <sz val="15"/>
      <color rgb="FFFFFFFF"/>
      <name val="Arial"/>
      <family val="2"/>
    </font>
    <font>
      <sz val="12"/>
      <color rgb="FF595959"/>
      <name val="Arial"/>
      <family val="2"/>
    </font>
    <font>
      <sz val="11"/>
      <color rgb="FF595959"/>
      <name val="Arial"/>
      <family val="2"/>
    </font>
    <font>
      <sz val="11"/>
      <color rgb="FF000000"/>
      <name val="Arial"/>
      <family val="2"/>
    </font>
    <font>
      <sz val="11"/>
      <color rgb="FF000000"/>
      <name val="Aptos Narrow"/>
      <family val="2"/>
    </font>
    <font>
      <b/>
      <sz val="14"/>
      <color rgb="FF4E504E"/>
      <name val="Arial"/>
      <family val="2"/>
    </font>
    <font>
      <sz val="11"/>
      <color rgb="FF000000"/>
      <name val="Aptos Narrow"/>
      <family val="2"/>
      <scheme val="minor"/>
    </font>
    <font>
      <b/>
      <sz val="14"/>
      <color rgb="FFFF0000"/>
      <name val="Arial"/>
      <family val="2"/>
    </font>
    <font>
      <sz val="13"/>
      <color theme="1"/>
      <name val="Aptos Narrow"/>
      <family val="2"/>
      <scheme val="minor"/>
    </font>
    <font>
      <sz val="11"/>
      <color theme="1"/>
      <name val="Aptos Narrow"/>
      <family val="2"/>
    </font>
    <font>
      <sz val="10"/>
      <color rgb="FF4E504E"/>
      <name val="Arial"/>
      <family val="2"/>
    </font>
    <font>
      <sz val="11"/>
      <color rgb="FF646564"/>
      <name val="Aptos Narrow"/>
      <family val="2"/>
      <scheme val="minor"/>
    </font>
    <font>
      <b/>
      <sz val="13"/>
      <color rgb="FF646564"/>
      <name val="Arial"/>
      <family val="2"/>
    </font>
    <font>
      <sz val="13"/>
      <color rgb="FF646564"/>
      <name val="Arial"/>
      <family val="2"/>
    </font>
    <font>
      <b/>
      <sz val="13"/>
      <color rgb="FF4E504E"/>
      <name val="Arial"/>
      <family val="2"/>
    </font>
    <font>
      <sz val="10"/>
      <color rgb="FF646564"/>
      <name val="Arial"/>
      <family val="2"/>
    </font>
    <font>
      <u/>
      <sz val="11"/>
      <color theme="10"/>
      <name val="Aptos Narrow"/>
      <family val="2"/>
      <scheme val="minor"/>
    </font>
    <font>
      <sz val="11"/>
      <color rgb="FF4E504E"/>
      <name val="Aptos Narrow"/>
      <family val="2"/>
      <scheme val="minor"/>
    </font>
    <font>
      <sz val="11"/>
      <color rgb="FF4E504E"/>
      <name val="Arial"/>
      <family val="2"/>
    </font>
    <font>
      <sz val="10"/>
      <color theme="1"/>
      <name val="Arial"/>
      <family val="2"/>
    </font>
    <font>
      <b/>
      <sz val="10"/>
      <color rgb="FF910047"/>
      <name val="Arial"/>
      <family val="2"/>
    </font>
    <font>
      <b/>
      <sz val="10"/>
      <color theme="0"/>
      <name val="Arial"/>
      <family val="2"/>
    </font>
    <font>
      <sz val="10"/>
      <color theme="0"/>
      <name val="Arial"/>
      <family val="2"/>
    </font>
    <font>
      <b/>
      <sz val="10"/>
      <color theme="1"/>
      <name val="Arial"/>
      <family val="2"/>
    </font>
    <font>
      <b/>
      <sz val="10"/>
      <color rgb="FFD51C5C"/>
      <name val="Arial"/>
      <family val="2"/>
    </font>
    <font>
      <sz val="15"/>
      <color theme="1"/>
      <name val="Arial"/>
      <family val="2"/>
    </font>
    <font>
      <sz val="12"/>
      <color rgb="FF646564"/>
      <name val="Arial"/>
      <family val="2"/>
    </font>
    <font>
      <b/>
      <sz val="12"/>
      <color rgb="FF646564"/>
      <name val="Arial"/>
      <family val="2"/>
    </font>
    <font>
      <b/>
      <sz val="10"/>
      <color rgb="FF646564"/>
      <name val="Arial"/>
      <family val="2"/>
    </font>
    <font>
      <sz val="15"/>
      <color rgb="FF646564"/>
      <name val="Arial"/>
      <family val="2"/>
    </font>
    <font>
      <vertAlign val="superscript"/>
      <sz val="10"/>
      <color rgb="FF646564"/>
      <name val="Arial"/>
      <family val="2"/>
    </font>
    <font>
      <b/>
      <vertAlign val="superscript"/>
      <sz val="12"/>
      <color theme="0"/>
      <name val="Arial"/>
      <family val="2"/>
    </font>
    <font>
      <sz val="9"/>
      <color theme="1" tint="0.34998626667073579"/>
      <name val="Arial"/>
      <family val="2"/>
    </font>
    <font>
      <b/>
      <vertAlign val="superscript"/>
      <sz val="11"/>
      <color theme="0"/>
      <name val="Arial"/>
      <family val="2"/>
    </font>
    <font>
      <b/>
      <sz val="14"/>
      <color rgb="FF646564"/>
      <name val="Arial"/>
      <family val="2"/>
    </font>
    <font>
      <sz val="10"/>
      <color theme="1"/>
      <name val="Aptos Narrow"/>
      <family val="2"/>
      <scheme val="minor"/>
    </font>
    <font>
      <vertAlign val="superscript"/>
      <sz val="10"/>
      <color theme="1" tint="0.34998626667073579"/>
      <name val="Arial"/>
      <family val="2"/>
    </font>
    <font>
      <sz val="12"/>
      <color theme="0"/>
      <name val="Arial"/>
      <family val="2"/>
    </font>
    <font>
      <vertAlign val="superscript"/>
      <sz val="10"/>
      <color rgb="FF4E504E"/>
      <name val="Arial"/>
      <family val="2"/>
    </font>
    <font>
      <sz val="12"/>
      <color rgb="FF910047"/>
      <name val="Aptos Narrow"/>
      <family val="2"/>
      <scheme val="minor"/>
    </font>
    <font>
      <sz val="12"/>
      <color rgb="FF4E504E"/>
      <name val="Arial"/>
      <family val="2"/>
    </font>
    <font>
      <vertAlign val="superscript"/>
      <sz val="12"/>
      <color rgb="FF4E504E"/>
      <name val="Arial"/>
      <family val="2"/>
    </font>
    <font>
      <sz val="11"/>
      <color theme="0"/>
      <name val="Aptos Narrow"/>
      <family val="2"/>
      <scheme val="minor"/>
    </font>
    <font>
      <b/>
      <sz val="11"/>
      <color rgb="FF910047"/>
      <name val="Aptos Narrow"/>
      <family val="2"/>
      <scheme val="minor"/>
    </font>
    <font>
      <b/>
      <sz val="14"/>
      <color theme="0"/>
      <name val="Arial"/>
      <family val="2"/>
    </font>
    <font>
      <sz val="14"/>
      <color rgb="FF4E504E"/>
      <name val="Arial"/>
      <family val="2"/>
    </font>
    <font>
      <b/>
      <sz val="10"/>
      <color theme="1" tint="0.34998626667073579"/>
      <name val="Arial"/>
      <family val="2"/>
    </font>
    <font>
      <sz val="10"/>
      <color theme="2" tint="-0.499984740745262"/>
      <name val="Arial"/>
      <family val="2"/>
    </font>
    <font>
      <sz val="11"/>
      <color theme="2" tint="-0.499984740745262"/>
      <name val="Aptos Narrow"/>
      <family val="2"/>
      <scheme val="minor"/>
    </font>
    <font>
      <b/>
      <sz val="13"/>
      <color rgb="FF595959"/>
      <name val="Arial"/>
      <family val="2"/>
    </font>
    <font>
      <u/>
      <sz val="13"/>
      <color rgb="FF646564"/>
      <name val="Arial"/>
      <family val="2"/>
    </font>
    <font>
      <sz val="8"/>
      <color theme="1" tint="0.34998626667073579"/>
      <name val="Arial"/>
      <family val="2"/>
    </font>
    <font>
      <b/>
      <sz val="12"/>
      <color theme="0"/>
      <name val="Aptos Narrow"/>
      <family val="2"/>
      <scheme val="minor"/>
    </font>
    <font>
      <sz val="10"/>
      <color rgb="FF595959"/>
      <name val="Arial"/>
      <family val="2"/>
    </font>
    <font>
      <b/>
      <sz val="9"/>
      <color theme="0"/>
      <name val="Arial"/>
      <family val="2"/>
    </font>
    <font>
      <sz val="10"/>
      <color theme="1" tint="0.249977111117893"/>
      <name val="Aptos Narrow"/>
      <family val="2"/>
      <scheme val="minor"/>
    </font>
    <font>
      <b/>
      <sz val="10"/>
      <color theme="0"/>
      <name val="Aptos Narrow"/>
      <family val="2"/>
      <scheme val="minor"/>
    </font>
    <font>
      <sz val="10"/>
      <color theme="1" tint="0.249977111117893"/>
      <name val="Arial"/>
      <family val="2"/>
    </font>
    <font>
      <sz val="9"/>
      <color theme="1" tint="0.249977111117893"/>
      <name val="Arial"/>
      <family val="2"/>
    </font>
    <font>
      <sz val="13"/>
      <color theme="1" tint="0.249977111117893"/>
      <name val="Arial"/>
      <family val="2"/>
    </font>
    <font>
      <u/>
      <sz val="13"/>
      <color rgb="FF4E504E"/>
      <name val="Arial"/>
      <family val="2"/>
    </font>
    <font>
      <sz val="9"/>
      <color rgb="FF4E504E"/>
      <name val="Arial"/>
      <family val="2"/>
    </font>
    <font>
      <sz val="9"/>
      <color theme="1"/>
      <name val="Aptos Narrow"/>
      <family val="2"/>
      <scheme val="minor"/>
    </font>
    <font>
      <sz val="11"/>
      <color theme="1" tint="0.249977111117893"/>
      <name val="Arial"/>
      <family val="2"/>
    </font>
    <font>
      <sz val="9"/>
      <color theme="1"/>
      <name val="Arial"/>
      <family val="2"/>
    </font>
    <font>
      <sz val="13"/>
      <color rgb="FFD51C5C"/>
      <name val="Arial"/>
      <family val="2"/>
    </font>
    <font>
      <sz val="12"/>
      <color rgb="FF646564"/>
      <name val="Aptos Narrow"/>
      <family val="2"/>
    </font>
    <font>
      <b/>
      <u/>
      <sz val="13"/>
      <color rgb="FF4E504E"/>
      <name val="Arial"/>
      <family val="2"/>
    </font>
    <font>
      <b/>
      <u/>
      <sz val="13"/>
      <color rgb="FF595959"/>
      <name val="Arial"/>
      <family val="2"/>
    </font>
    <font>
      <b/>
      <u/>
      <sz val="13"/>
      <color rgb="FF646564"/>
      <name val="Arial"/>
      <family val="2"/>
    </font>
    <font>
      <sz val="13"/>
      <color theme="1" tint="0.34998626667073579"/>
      <name val="Arial"/>
      <family val="2"/>
    </font>
    <font>
      <b/>
      <sz val="13"/>
      <color theme="1" tint="0.34998626667073579"/>
      <name val="Arial"/>
      <family val="2"/>
    </font>
    <font>
      <b/>
      <u/>
      <sz val="13"/>
      <color theme="1" tint="0.34998626667073579"/>
      <name val="Arial"/>
      <family val="2"/>
    </font>
    <font>
      <sz val="8"/>
      <color rgb="FF4E504E"/>
      <name val="Arial"/>
      <family val="2"/>
    </font>
    <font>
      <sz val="11"/>
      <color rgb="FF4E504E"/>
      <name val="Aptos Narrow"/>
      <family val="2"/>
    </font>
    <font>
      <sz val="7.7"/>
      <color rgb="FF4E504E"/>
      <name val="Arial"/>
      <family val="2"/>
    </font>
    <font>
      <b/>
      <vertAlign val="superscript"/>
      <sz val="14"/>
      <color theme="0"/>
      <name val="Arial"/>
      <family val="2"/>
    </font>
    <font>
      <b/>
      <sz val="12"/>
      <color rgb="FF910047"/>
      <name val="Arial"/>
    </font>
    <font>
      <sz val="12"/>
      <color theme="1"/>
      <name val="Arial"/>
    </font>
    <font>
      <b/>
      <sz val="12"/>
      <color theme="0"/>
      <name val="Arial"/>
    </font>
    <font>
      <sz val="12"/>
      <color theme="1" tint="0.34998626667073579"/>
      <name val="Arial"/>
    </font>
    <font>
      <b/>
      <vertAlign val="subscript"/>
      <sz val="12"/>
      <color theme="0"/>
      <name val="Arial"/>
      <family val="2"/>
    </font>
    <font>
      <vertAlign val="superscript"/>
      <sz val="12"/>
      <color rgb="FF646564"/>
      <name val="Arial"/>
      <family val="2"/>
    </font>
    <font>
      <vertAlign val="subscript"/>
      <sz val="12"/>
      <color rgb="FF646564"/>
      <name val="Arial"/>
      <family val="2"/>
    </font>
  </fonts>
  <fills count="9">
    <fill>
      <patternFill patternType="none"/>
    </fill>
    <fill>
      <patternFill patternType="gray125"/>
    </fill>
    <fill>
      <patternFill patternType="solid">
        <fgColor rgb="FFF97C9E"/>
        <bgColor indexed="64"/>
      </patternFill>
    </fill>
    <fill>
      <patternFill patternType="solid">
        <fgColor rgb="FF910047"/>
        <bgColor indexed="64"/>
      </patternFill>
    </fill>
    <fill>
      <patternFill patternType="solid">
        <fgColor rgb="FFF97C9E"/>
        <bgColor rgb="FF000000"/>
      </patternFill>
    </fill>
    <fill>
      <patternFill patternType="solid">
        <fgColor rgb="FFFCC0D0"/>
        <bgColor indexed="64"/>
      </patternFill>
    </fill>
    <fill>
      <patternFill patternType="solid">
        <fgColor theme="0"/>
        <bgColor indexed="64"/>
      </patternFill>
    </fill>
    <fill>
      <patternFill patternType="solid">
        <fgColor rgb="FFFDCFDB"/>
        <bgColor indexed="64"/>
      </patternFill>
    </fill>
    <fill>
      <patternFill patternType="solid">
        <fgColor rgb="FFA20051"/>
        <bgColor indexed="64"/>
      </patternFill>
    </fill>
  </fills>
  <borders count="45">
    <border>
      <left/>
      <right/>
      <top/>
      <bottom/>
      <diagonal/>
    </border>
    <border>
      <left/>
      <right/>
      <top/>
      <bottom style="thin">
        <color rgb="FFD51C5C"/>
      </bottom>
      <diagonal/>
    </border>
    <border>
      <left/>
      <right/>
      <top style="thin">
        <color rgb="FFD51C5C"/>
      </top>
      <bottom style="thin">
        <color rgb="FFD51C5C"/>
      </bottom>
      <diagonal/>
    </border>
    <border>
      <left/>
      <right/>
      <top/>
      <bottom style="medium">
        <color rgb="FF910047"/>
      </bottom>
      <diagonal/>
    </border>
    <border>
      <left/>
      <right/>
      <top style="thin">
        <color rgb="FFD51C5C"/>
      </top>
      <bottom/>
      <diagonal/>
    </border>
    <border>
      <left/>
      <right/>
      <top style="thin">
        <color rgb="FFD51C5C"/>
      </top>
      <bottom style="medium">
        <color rgb="FFD51C5C"/>
      </bottom>
      <diagonal/>
    </border>
    <border>
      <left/>
      <right/>
      <top/>
      <bottom style="thin">
        <color rgb="FF910047"/>
      </bottom>
      <diagonal/>
    </border>
    <border>
      <left/>
      <right/>
      <top style="thin">
        <color rgb="FF910047"/>
      </top>
      <bottom style="thin">
        <color rgb="FFD51C5C"/>
      </bottom>
      <diagonal/>
    </border>
    <border>
      <left/>
      <right/>
      <top style="thin">
        <color rgb="FFD51C5C"/>
      </top>
      <bottom style="thin">
        <color rgb="FF910047"/>
      </bottom>
      <diagonal/>
    </border>
    <border>
      <left/>
      <right/>
      <top style="thin">
        <color rgb="FF910047"/>
      </top>
      <bottom/>
      <diagonal/>
    </border>
    <border>
      <left/>
      <right/>
      <top style="thin">
        <color rgb="FF910047"/>
      </top>
      <bottom style="thin">
        <color theme="0" tint="-0.14996795556505021"/>
      </bottom>
      <diagonal/>
    </border>
    <border>
      <left/>
      <right/>
      <top style="thin">
        <color theme="0" tint="-0.14996795556505021"/>
      </top>
      <bottom style="thin">
        <color theme="0" tint="-0.14996795556505021"/>
      </bottom>
      <diagonal/>
    </border>
    <border>
      <left/>
      <right/>
      <top style="thin">
        <color rgb="FF910047"/>
      </top>
      <bottom style="thin">
        <color rgb="FF910047"/>
      </bottom>
      <diagonal/>
    </border>
    <border>
      <left style="medium">
        <color indexed="64"/>
      </left>
      <right/>
      <top/>
      <bottom/>
      <diagonal/>
    </border>
    <border>
      <left/>
      <right style="medium">
        <color indexed="64"/>
      </right>
      <top/>
      <bottom/>
      <diagonal/>
    </border>
    <border>
      <left/>
      <right/>
      <top/>
      <bottom style="thin">
        <color theme="0"/>
      </bottom>
      <diagonal/>
    </border>
    <border>
      <left/>
      <right/>
      <top/>
      <bottom style="thin">
        <color theme="2" tint="-9.9978637043366805E-2"/>
      </bottom>
      <diagonal/>
    </border>
    <border>
      <left/>
      <right/>
      <top style="thin">
        <color theme="2" tint="-9.9978637043366805E-2"/>
      </top>
      <bottom style="thin">
        <color theme="2" tint="-9.9978637043366805E-2"/>
      </bottom>
      <diagonal/>
    </border>
    <border>
      <left/>
      <right/>
      <top style="thin">
        <color rgb="FF910047"/>
      </top>
      <bottom style="thin">
        <color theme="2" tint="-9.9978637043366805E-2"/>
      </bottom>
      <diagonal/>
    </border>
    <border>
      <left/>
      <right/>
      <top style="thin">
        <color theme="2" tint="-9.9978637043366805E-2"/>
      </top>
      <bottom style="thin">
        <color rgb="FF910047"/>
      </bottom>
      <diagonal/>
    </border>
    <border>
      <left/>
      <right/>
      <top style="thin">
        <color theme="0" tint="-0.14996795556505021"/>
      </top>
      <bottom style="thin">
        <color rgb="FF910047"/>
      </bottom>
      <diagonal/>
    </border>
    <border>
      <left/>
      <right/>
      <top/>
      <bottom style="thin">
        <color theme="0" tint="-0.14996795556505021"/>
      </bottom>
      <diagonal/>
    </border>
    <border>
      <left/>
      <right/>
      <top style="thin">
        <color rgb="FFD51C5C"/>
      </top>
      <bottom style="thin">
        <color theme="2" tint="-9.9978637043366805E-2"/>
      </bottom>
      <diagonal/>
    </border>
    <border>
      <left/>
      <right/>
      <top style="thin">
        <color theme="2" tint="-9.9978637043366805E-2"/>
      </top>
      <bottom/>
      <diagonal/>
    </border>
    <border>
      <left/>
      <right/>
      <top style="thin">
        <color rgb="FFC0004E"/>
      </top>
      <bottom style="thin">
        <color rgb="FFC0004E"/>
      </bottom>
      <diagonal/>
    </border>
    <border>
      <left/>
      <right style="thin">
        <color rgb="FFA20051"/>
      </right>
      <top/>
      <bottom/>
      <diagonal/>
    </border>
    <border>
      <left/>
      <right style="thin">
        <color rgb="FFA20051"/>
      </right>
      <top/>
      <bottom style="thin">
        <color theme="2" tint="-9.9978637043366805E-2"/>
      </bottom>
      <diagonal/>
    </border>
    <border>
      <left/>
      <right style="thin">
        <color rgb="FFA20051"/>
      </right>
      <top style="thin">
        <color rgb="FF910047"/>
      </top>
      <bottom/>
      <diagonal/>
    </border>
    <border>
      <left/>
      <right style="thin">
        <color rgb="FFA20051"/>
      </right>
      <top style="thin">
        <color theme="2" tint="-9.9978637043366805E-2"/>
      </top>
      <bottom style="thin">
        <color theme="2" tint="-9.9978637043366805E-2"/>
      </bottom>
      <diagonal/>
    </border>
    <border>
      <left/>
      <right style="thin">
        <color rgb="FFA20051"/>
      </right>
      <top style="thin">
        <color theme="2" tint="-9.9978637043366805E-2"/>
      </top>
      <bottom/>
      <diagonal/>
    </border>
    <border>
      <left/>
      <right/>
      <top/>
      <bottom style="medium">
        <color rgb="FFD51C5C"/>
      </bottom>
      <diagonal/>
    </border>
    <border>
      <left/>
      <right/>
      <top style="medium">
        <color rgb="FFD51C5C"/>
      </top>
      <bottom style="medium">
        <color rgb="FFD51C5C"/>
      </bottom>
      <diagonal/>
    </border>
    <border>
      <left/>
      <right/>
      <top style="medium">
        <color rgb="FFD51C5C"/>
      </top>
      <bottom style="thin">
        <color rgb="FFD51C5C"/>
      </bottom>
      <diagonal/>
    </border>
    <border>
      <left/>
      <right/>
      <top style="medium">
        <color rgb="FFD51C5C"/>
      </top>
      <bottom/>
      <diagonal/>
    </border>
    <border>
      <left style="thin">
        <color rgb="FFA20051"/>
      </left>
      <right style="thin">
        <color rgb="FFA20051"/>
      </right>
      <top style="thin">
        <color rgb="FFA20051"/>
      </top>
      <bottom style="thin">
        <color rgb="FFA20051"/>
      </bottom>
      <diagonal/>
    </border>
    <border>
      <left/>
      <right/>
      <top style="thin">
        <color rgb="FF910047"/>
      </top>
      <bottom style="thin">
        <color theme="0" tint="-0.249977111117893"/>
      </bottom>
      <diagonal/>
    </border>
    <border>
      <left/>
      <right/>
      <top style="thin">
        <color theme="0" tint="-0.249977111117893"/>
      </top>
      <bottom style="thin">
        <color theme="0" tint="-0.249977111117893"/>
      </bottom>
      <diagonal/>
    </border>
    <border>
      <left/>
      <right/>
      <top style="thin">
        <color theme="0" tint="-0.249977111117893"/>
      </top>
      <bottom/>
      <diagonal/>
    </border>
    <border>
      <left/>
      <right/>
      <top style="thin">
        <color theme="0" tint="-0.249977111117893"/>
      </top>
      <bottom style="thin">
        <color theme="0" tint="-0.14999847407452621"/>
      </bottom>
      <diagonal/>
    </border>
    <border>
      <left/>
      <right style="thin">
        <color rgb="FFFDCFDB"/>
      </right>
      <top/>
      <bottom style="thin">
        <color rgb="FFD51C5C"/>
      </bottom>
      <diagonal/>
    </border>
    <border>
      <left/>
      <right style="thin">
        <color rgb="FFFDCFDB"/>
      </right>
      <top style="thin">
        <color rgb="FFD51C5C"/>
      </top>
      <bottom style="thin">
        <color theme="2" tint="-9.9978637043366805E-2"/>
      </bottom>
      <diagonal/>
    </border>
    <border>
      <left/>
      <right style="thin">
        <color rgb="FFFDCFDB"/>
      </right>
      <top style="thin">
        <color theme="2" tint="-9.9978637043366805E-2"/>
      </top>
      <bottom style="thin">
        <color rgb="FF910047"/>
      </bottom>
      <diagonal/>
    </border>
    <border>
      <left/>
      <right style="thin">
        <color rgb="FFFDCFDB"/>
      </right>
      <top style="thin">
        <color rgb="FF910047"/>
      </top>
      <bottom/>
      <diagonal/>
    </border>
    <border>
      <left/>
      <right style="thin">
        <color rgb="FFFDCFDB"/>
      </right>
      <top/>
      <bottom style="thin">
        <color rgb="FF910047"/>
      </bottom>
      <diagonal/>
    </border>
    <border>
      <left style="thin">
        <color rgb="FFFDCFDB"/>
      </left>
      <right/>
      <top/>
      <bottom style="thin">
        <color rgb="FF910047"/>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61" fillId="0" borderId="0" applyNumberFormat="0" applyFill="0" applyBorder="0" applyAlignment="0" applyProtection="0"/>
  </cellStyleXfs>
  <cellXfs count="870">
    <xf numFmtId="0" fontId="0" fillId="0" borderId="0" xfId="0"/>
    <xf numFmtId="0" fontId="0" fillId="0" borderId="0" xfId="0" applyAlignment="1">
      <alignment horizontal="left" vertical="top"/>
    </xf>
    <xf numFmtId="49" fontId="0" fillId="0" borderId="0" xfId="0" applyNumberFormat="1" applyAlignment="1">
      <alignment horizontal="left" vertical="top" wrapText="1"/>
    </xf>
    <xf numFmtId="49" fontId="0" fillId="0" borderId="0" xfId="0" applyNumberFormat="1" applyAlignment="1">
      <alignment horizontal="left" vertical="top"/>
    </xf>
    <xf numFmtId="49" fontId="0" fillId="0" borderId="0" xfId="0" applyNumberFormat="1"/>
    <xf numFmtId="0" fontId="0" fillId="0" borderId="0" xfId="0" applyAlignment="1">
      <alignment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vertical="center"/>
    </xf>
    <xf numFmtId="0" fontId="3" fillId="0" borderId="0" xfId="0" applyFont="1"/>
    <xf numFmtId="0" fontId="0" fillId="0" borderId="1" xfId="0" applyBorder="1"/>
    <xf numFmtId="0" fontId="4" fillId="0" borderId="0" xfId="0" applyFont="1"/>
    <xf numFmtId="0" fontId="7" fillId="0" borderId="0" xfId="0" applyFont="1" applyAlignment="1">
      <alignment vertical="center"/>
    </xf>
    <xf numFmtId="0" fontId="7" fillId="0" borderId="0" xfId="0" applyFont="1" applyAlignment="1">
      <alignment vertical="center" wrapText="1"/>
    </xf>
    <xf numFmtId="0" fontId="11" fillId="0" borderId="1" xfId="0" applyFont="1" applyBorder="1" applyAlignment="1">
      <alignment horizontal="center" vertical="center"/>
    </xf>
    <xf numFmtId="0" fontId="4" fillId="0" borderId="0" xfId="0" applyFont="1" applyAlignment="1">
      <alignment horizontal="center" vertical="center"/>
    </xf>
    <xf numFmtId="0" fontId="18" fillId="0" borderId="0" xfId="0" applyFont="1" applyAlignment="1">
      <alignment vertical="center" wrapText="1"/>
    </xf>
    <xf numFmtId="0" fontId="7" fillId="0" borderId="0" xfId="0" applyFont="1" applyAlignment="1">
      <alignment horizontal="left" vertical="center"/>
    </xf>
    <xf numFmtId="0" fontId="7" fillId="0" borderId="0" xfId="0" applyFont="1" applyAlignment="1">
      <alignment horizontal="left" vertical="center" wrapText="1"/>
    </xf>
    <xf numFmtId="0" fontId="2" fillId="0" borderId="0" xfId="0" applyFont="1"/>
    <xf numFmtId="0" fontId="23" fillId="0" borderId="0" xfId="0" applyFont="1"/>
    <xf numFmtId="0" fontId="27" fillId="0" borderId="0" xfId="0" applyFont="1"/>
    <xf numFmtId="0" fontId="0" fillId="0" borderId="0" xfId="0" applyAlignment="1">
      <alignment horizontal="center"/>
    </xf>
    <xf numFmtId="0" fontId="24" fillId="0" borderId="0" xfId="0" applyFont="1"/>
    <xf numFmtId="0" fontId="26" fillId="0" borderId="0" xfId="0" applyFont="1"/>
    <xf numFmtId="4" fontId="23" fillId="0" borderId="0" xfId="0" applyNumberFormat="1" applyFont="1"/>
    <xf numFmtId="0" fontId="0" fillId="0" borderId="0" xfId="0" applyAlignment="1">
      <alignment horizontal="left"/>
    </xf>
    <xf numFmtId="0" fontId="33" fillId="2" borderId="0" xfId="0" applyFont="1" applyFill="1" applyAlignment="1">
      <alignment vertical="center"/>
    </xf>
    <xf numFmtId="0" fontId="34" fillId="0" borderId="0" xfId="0" applyFont="1"/>
    <xf numFmtId="0" fontId="7" fillId="2" borderId="0" xfId="0" applyFont="1" applyFill="1" applyAlignment="1">
      <alignment horizontal="left" vertical="center" wrapText="1"/>
    </xf>
    <xf numFmtId="0" fontId="23" fillId="0" borderId="0" xfId="0" applyFont="1" applyAlignment="1">
      <alignment horizontal="center"/>
    </xf>
    <xf numFmtId="0" fontId="23" fillId="2" borderId="0" xfId="0" applyFont="1" applyFill="1"/>
    <xf numFmtId="4" fontId="23" fillId="2" borderId="0" xfId="0" applyNumberFormat="1" applyFont="1" applyFill="1"/>
    <xf numFmtId="0" fontId="35" fillId="2" borderId="0" xfId="0" applyFont="1" applyFill="1" applyAlignment="1">
      <alignment vertical="center"/>
    </xf>
    <xf numFmtId="0" fontId="41" fillId="0" borderId="0" xfId="0" applyFont="1"/>
    <xf numFmtId="0" fontId="0" fillId="0" borderId="0" xfId="0" applyAlignment="1">
      <alignment horizontal="center" vertical="center"/>
    </xf>
    <xf numFmtId="0" fontId="7" fillId="0" borderId="0" xfId="0" applyFont="1" applyAlignment="1">
      <alignment horizontal="left" vertical="top" wrapText="1"/>
    </xf>
    <xf numFmtId="0" fontId="49" fillId="0" borderId="0" xfId="0" applyFont="1"/>
    <xf numFmtId="0" fontId="47" fillId="0" borderId="0" xfId="0" applyFont="1"/>
    <xf numFmtId="0" fontId="51" fillId="0" borderId="0" xfId="0" applyFont="1" applyAlignment="1">
      <alignment wrapText="1"/>
    </xf>
    <xf numFmtId="0" fontId="43" fillId="0" borderId="0" xfId="0" applyFont="1" applyAlignment="1">
      <alignment horizontal="left" vertical="center" wrapText="1"/>
    </xf>
    <xf numFmtId="0" fontId="42" fillId="0" borderId="0" xfId="0" applyFont="1" applyAlignment="1">
      <alignment horizontal="left" vertical="center" wrapText="1"/>
    </xf>
    <xf numFmtId="3" fontId="7" fillId="0" borderId="0" xfId="0" applyNumberFormat="1" applyFont="1" applyAlignment="1">
      <alignment horizontal="left" vertical="center"/>
    </xf>
    <xf numFmtId="0" fontId="0" fillId="0" borderId="0" xfId="0" applyAlignment="1">
      <alignment vertical="top" wrapText="1"/>
    </xf>
    <xf numFmtId="0" fontId="43" fillId="0" borderId="0" xfId="0" applyFont="1" applyAlignment="1">
      <alignment horizontal="left" vertical="top" wrapText="1"/>
    </xf>
    <xf numFmtId="0" fontId="42" fillId="0" borderId="0" xfId="0" applyFont="1" applyAlignment="1">
      <alignment vertical="top" wrapText="1"/>
    </xf>
    <xf numFmtId="0" fontId="7" fillId="0" borderId="0" xfId="0" applyFont="1" applyAlignment="1">
      <alignment vertical="top" wrapText="1"/>
    </xf>
    <xf numFmtId="0" fontId="4" fillId="0" borderId="0" xfId="0" applyFont="1" applyAlignment="1">
      <alignment vertical="center"/>
    </xf>
    <xf numFmtId="0" fontId="12" fillId="0" borderId="1" xfId="0" applyFont="1" applyBorder="1" applyAlignment="1">
      <alignment horizontal="center" vertical="center"/>
    </xf>
    <xf numFmtId="0" fontId="8" fillId="0" borderId="0" xfId="0" applyFont="1" applyAlignment="1">
      <alignment horizontal="left" vertical="top" wrapText="1"/>
    </xf>
    <xf numFmtId="0" fontId="26" fillId="0" borderId="0" xfId="0" applyFont="1" applyAlignment="1">
      <alignment horizontal="left" vertical="top" wrapText="1"/>
    </xf>
    <xf numFmtId="0" fontId="21" fillId="0" borderId="0" xfId="0" applyFont="1" applyAlignment="1">
      <alignment horizontal="left" vertical="top" wrapText="1"/>
    </xf>
    <xf numFmtId="0" fontId="42" fillId="0" borderId="0" xfId="0" applyFont="1" applyAlignment="1">
      <alignment horizontal="left" vertical="top" wrapText="1"/>
    </xf>
    <xf numFmtId="0" fontId="53" fillId="0" borderId="0" xfId="0" applyFont="1"/>
    <xf numFmtId="0" fontId="0" fillId="6" borderId="0" xfId="0" applyFill="1"/>
    <xf numFmtId="0" fontId="0" fillId="6" borderId="0" xfId="0" applyFill="1" applyAlignment="1">
      <alignment vertical="center" wrapText="1"/>
    </xf>
    <xf numFmtId="0" fontId="54" fillId="0" borderId="0" xfId="0" applyFont="1" applyAlignment="1">
      <alignment wrapText="1"/>
    </xf>
    <xf numFmtId="0" fontId="34" fillId="0" borderId="0" xfId="0" applyFont="1" applyAlignment="1">
      <alignment vertical="center" wrapText="1"/>
    </xf>
    <xf numFmtId="0" fontId="34" fillId="0" borderId="0" xfId="0" applyFont="1" applyAlignment="1">
      <alignment vertical="center"/>
    </xf>
    <xf numFmtId="0" fontId="8" fillId="0" borderId="0" xfId="0" applyFont="1" applyAlignment="1">
      <alignment horizontal="left" vertical="center" wrapText="1"/>
    </xf>
    <xf numFmtId="0" fontId="8" fillId="0" borderId="0" xfId="0" applyFont="1" applyAlignment="1">
      <alignment vertical="top" wrapText="1"/>
    </xf>
    <xf numFmtId="0" fontId="10" fillId="0" borderId="0" xfId="0" applyFont="1" applyAlignment="1">
      <alignment wrapText="1"/>
    </xf>
    <xf numFmtId="0" fontId="36" fillId="0" borderId="0" xfId="0" applyFont="1"/>
    <xf numFmtId="9" fontId="24" fillId="0" borderId="0" xfId="0" applyNumberFormat="1" applyFont="1"/>
    <xf numFmtId="0" fontId="7" fillId="0" borderId="0" xfId="0" applyFont="1" applyAlignment="1">
      <alignment horizontal="center" vertical="center" wrapText="1"/>
    </xf>
    <xf numFmtId="0" fontId="22" fillId="0" borderId="0" xfId="0" applyFont="1" applyAlignment="1">
      <alignment vertical="top" wrapText="1"/>
    </xf>
    <xf numFmtId="3" fontId="0" fillId="0" borderId="0" xfId="0" applyNumberFormat="1"/>
    <xf numFmtId="0" fontId="55" fillId="0" borderId="0" xfId="0" applyFont="1" applyAlignment="1">
      <alignment horizontal="center" vertical="center" wrapText="1"/>
    </xf>
    <xf numFmtId="0" fontId="56" fillId="0" borderId="0" xfId="0" applyFont="1" applyAlignment="1">
      <alignment horizontal="center" vertical="center"/>
    </xf>
    <xf numFmtId="0" fontId="55" fillId="0" borderId="0" xfId="0" applyFont="1" applyAlignment="1">
      <alignment horizontal="left" vertical="center"/>
    </xf>
    <xf numFmtId="0" fontId="35" fillId="3" borderId="0" xfId="0" applyFont="1" applyFill="1" applyAlignment="1">
      <alignment horizontal="center"/>
    </xf>
    <xf numFmtId="4" fontId="23" fillId="0" borderId="0" xfId="0" applyNumberFormat="1" applyFont="1" applyAlignment="1">
      <alignment horizontal="center"/>
    </xf>
    <xf numFmtId="4" fontId="7" fillId="0" borderId="0" xfId="0" applyNumberFormat="1" applyFont="1" applyAlignment="1">
      <alignment horizontal="left" vertical="center" wrapText="1"/>
    </xf>
    <xf numFmtId="0" fontId="2" fillId="0" borderId="0" xfId="0" applyFont="1" applyAlignment="1">
      <alignment vertical="center"/>
    </xf>
    <xf numFmtId="0" fontId="26" fillId="0" borderId="0" xfId="0" applyFont="1" applyAlignment="1">
      <alignment horizontal="left" vertical="center" wrapText="1"/>
    </xf>
    <xf numFmtId="0" fontId="33" fillId="3" borderId="0" xfId="0" applyFont="1" applyFill="1" applyAlignment="1">
      <alignment vertical="center"/>
    </xf>
    <xf numFmtId="0" fontId="56" fillId="0" borderId="0" xfId="0" applyFont="1"/>
    <xf numFmtId="0" fontId="33" fillId="3" borderId="0" xfId="0" applyFont="1" applyFill="1" applyAlignment="1">
      <alignment horizontal="left" vertical="center"/>
    </xf>
    <xf numFmtId="0" fontId="21" fillId="0" borderId="0" xfId="0" applyFont="1" applyAlignment="1">
      <alignment vertical="center" wrapText="1"/>
    </xf>
    <xf numFmtId="0" fontId="21" fillId="0" borderId="0" xfId="0" applyFont="1" applyAlignment="1">
      <alignment vertical="center"/>
    </xf>
    <xf numFmtId="0" fontId="21" fillId="0" borderId="0" xfId="0" applyFont="1" applyAlignment="1">
      <alignment vertical="top" wrapText="1"/>
    </xf>
    <xf numFmtId="0" fontId="21" fillId="0" borderId="0" xfId="0" applyFont="1" applyAlignment="1">
      <alignment vertical="top"/>
    </xf>
    <xf numFmtId="4" fontId="0" fillId="0" borderId="0" xfId="0" applyNumberFormat="1"/>
    <xf numFmtId="0" fontId="32" fillId="0" borderId="0" xfId="0" applyFont="1"/>
    <xf numFmtId="0" fontId="4" fillId="0" borderId="0" xfId="0" applyFont="1" applyAlignment="1">
      <alignment horizontal="center"/>
    </xf>
    <xf numFmtId="0" fontId="35" fillId="3" borderId="0" xfId="0" applyFont="1" applyFill="1" applyAlignment="1">
      <alignment wrapText="1"/>
    </xf>
    <xf numFmtId="0" fontId="35" fillId="3" borderId="0" xfId="0" applyFont="1" applyFill="1" applyAlignment="1">
      <alignment horizontal="center" vertical="center"/>
    </xf>
    <xf numFmtId="0" fontId="28" fillId="0" borderId="0" xfId="0" applyFont="1" applyAlignment="1">
      <alignment wrapText="1"/>
    </xf>
    <xf numFmtId="3" fontId="40" fillId="0" borderId="0" xfId="0" applyNumberFormat="1" applyFont="1" applyAlignment="1">
      <alignment horizontal="left" vertical="center"/>
    </xf>
    <xf numFmtId="3" fontId="40" fillId="0" borderId="0" xfId="0" applyNumberFormat="1" applyFont="1" applyAlignment="1">
      <alignment horizontal="center" vertical="center"/>
    </xf>
    <xf numFmtId="0" fontId="40" fillId="0" borderId="0" xfId="0" applyFont="1" applyAlignment="1">
      <alignment horizontal="center" vertical="center"/>
    </xf>
    <xf numFmtId="0" fontId="52" fillId="0" borderId="0" xfId="0" applyFont="1" applyAlignment="1">
      <alignment horizontal="left" vertical="center"/>
    </xf>
    <xf numFmtId="0" fontId="29" fillId="3" borderId="0" xfId="0" applyFont="1" applyFill="1" applyAlignment="1">
      <alignment vertical="center"/>
    </xf>
    <xf numFmtId="9" fontId="26" fillId="0" borderId="0" xfId="2" applyFont="1"/>
    <xf numFmtId="43" fontId="7" fillId="0" borderId="0" xfId="0" applyNumberFormat="1" applyFont="1" applyAlignment="1">
      <alignment horizontal="left" vertical="center" wrapText="1"/>
    </xf>
    <xf numFmtId="0" fontId="50" fillId="0" borderId="0" xfId="0" applyFont="1" applyAlignment="1">
      <alignment horizontal="left" vertical="top" wrapText="1"/>
    </xf>
    <xf numFmtId="0" fontId="62" fillId="0" borderId="0" xfId="0" applyFont="1"/>
    <xf numFmtId="0" fontId="64" fillId="0" borderId="0" xfId="0" applyFont="1" applyAlignment="1">
      <alignment horizontal="center" vertical="center"/>
    </xf>
    <xf numFmtId="0" fontId="65" fillId="0" borderId="12" xfId="0" applyFont="1" applyBorder="1" applyAlignment="1">
      <alignment vertical="center" wrapText="1"/>
    </xf>
    <xf numFmtId="0" fontId="64" fillId="0" borderId="0" xfId="0" applyFont="1" applyAlignment="1">
      <alignment vertical="center"/>
    </xf>
    <xf numFmtId="0" fontId="64" fillId="0" borderId="0" xfId="0" applyFont="1"/>
    <xf numFmtId="0" fontId="64" fillId="0" borderId="0" xfId="0" applyFont="1" applyAlignment="1">
      <alignment horizontal="center"/>
    </xf>
    <xf numFmtId="0" fontId="66" fillId="3" borderId="0" xfId="0" applyFont="1" applyFill="1" applyAlignment="1">
      <alignment horizontal="left" vertical="center" wrapText="1"/>
    </xf>
    <xf numFmtId="0" fontId="66" fillId="3" borderId="0" xfId="0" applyFont="1" applyFill="1" applyAlignment="1">
      <alignment horizontal="center" vertical="center" wrapText="1"/>
    </xf>
    <xf numFmtId="0" fontId="66" fillId="3" borderId="0" xfId="0" applyFont="1" applyFill="1" applyAlignment="1">
      <alignment horizontal="center" vertical="center"/>
    </xf>
    <xf numFmtId="0" fontId="66" fillId="2" borderId="1" xfId="0" applyFont="1" applyFill="1" applyBorder="1" applyAlignment="1">
      <alignment vertical="center" wrapText="1"/>
    </xf>
    <xf numFmtId="0" fontId="66" fillId="2" borderId="1" xfId="0" applyFont="1" applyFill="1" applyBorder="1" applyAlignment="1">
      <alignment horizontal="left" vertical="center" wrapText="1"/>
    </xf>
    <xf numFmtId="0" fontId="66" fillId="2" borderId="0" xfId="0" applyFont="1" applyFill="1" applyAlignment="1">
      <alignment horizontal="left" wrapText="1"/>
    </xf>
    <xf numFmtId="0" fontId="66" fillId="2" borderId="1" xfId="0" applyFont="1" applyFill="1" applyBorder="1" applyAlignment="1">
      <alignment horizontal="center" vertical="center" wrapText="1"/>
    </xf>
    <xf numFmtId="0" fontId="55" fillId="0" borderId="2" xfId="0" applyFont="1" applyBorder="1" applyAlignment="1">
      <alignment horizontal="left" vertical="center" wrapText="1"/>
    </xf>
    <xf numFmtId="0" fontId="55" fillId="0" borderId="2" xfId="0" applyFont="1" applyBorder="1" applyAlignment="1">
      <alignment horizontal="center" vertical="center" wrapText="1"/>
    </xf>
    <xf numFmtId="0" fontId="55" fillId="0" borderId="1" xfId="0" applyFont="1" applyBorder="1" applyAlignment="1">
      <alignment horizontal="left" vertical="center" wrapText="1"/>
    </xf>
    <xf numFmtId="0" fontId="55" fillId="0" borderId="0" xfId="0" applyFont="1"/>
    <xf numFmtId="0" fontId="66" fillId="2" borderId="2" xfId="0" applyFont="1" applyFill="1" applyBorder="1" applyAlignment="1">
      <alignment vertical="center"/>
    </xf>
    <xf numFmtId="0" fontId="66" fillId="2" borderId="2" xfId="0" applyFont="1" applyFill="1" applyBorder="1" applyAlignment="1">
      <alignment vertical="center" wrapText="1"/>
    </xf>
    <xf numFmtId="0" fontId="66" fillId="2" borderId="2" xfId="0" applyFont="1" applyFill="1" applyBorder="1" applyAlignment="1">
      <alignment horizontal="center" vertical="center" wrapText="1"/>
    </xf>
    <xf numFmtId="0" fontId="66" fillId="2" borderId="2" xfId="0" applyFont="1" applyFill="1" applyBorder="1" applyAlignment="1">
      <alignment horizontal="left" vertical="center"/>
    </xf>
    <xf numFmtId="0" fontId="55" fillId="0" borderId="0" xfId="0" applyFont="1" applyAlignment="1">
      <alignment vertical="top"/>
    </xf>
    <xf numFmtId="0" fontId="55" fillId="0" borderId="0" xfId="0" applyFont="1" applyAlignment="1">
      <alignment vertical="center"/>
    </xf>
    <xf numFmtId="0" fontId="66" fillId="2" borderId="2" xfId="0" applyFont="1" applyFill="1" applyBorder="1" applyAlignment="1">
      <alignment horizontal="left" vertical="center" wrapText="1"/>
    </xf>
    <xf numFmtId="0" fontId="55" fillId="0" borderId="0" xfId="0" applyFont="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3" fillId="0" borderId="4" xfId="0" applyFont="1" applyBorder="1" applyAlignment="1">
      <alignment vertical="center"/>
    </xf>
    <xf numFmtId="0" fontId="65" fillId="0" borderId="0" xfId="0" applyFont="1" applyAlignment="1">
      <alignment horizontal="left" vertical="center"/>
    </xf>
    <xf numFmtId="0" fontId="26" fillId="0" borderId="0" xfId="0" applyFont="1" applyAlignment="1">
      <alignment horizontal="right"/>
    </xf>
    <xf numFmtId="0" fontId="7" fillId="0" borderId="0" xfId="0" applyFont="1" applyAlignment="1">
      <alignment horizontal="right" vertical="center" wrapText="1"/>
    </xf>
    <xf numFmtId="0" fontId="63" fillId="0" borderId="0" xfId="0" applyFont="1" applyAlignment="1">
      <alignment wrapText="1"/>
    </xf>
    <xf numFmtId="0" fontId="63" fillId="0" borderId="0" xfId="0" applyFont="1" applyAlignment="1">
      <alignment horizontal="center" wrapText="1"/>
    </xf>
    <xf numFmtId="0" fontId="33" fillId="3" borderId="0" xfId="0" applyFont="1" applyFill="1" applyAlignment="1">
      <alignment horizontal="center" vertical="center"/>
    </xf>
    <xf numFmtId="0" fontId="33" fillId="2" borderId="0" xfId="0" applyFont="1" applyFill="1" applyAlignment="1">
      <alignment horizontal="left" vertical="center"/>
    </xf>
    <xf numFmtId="0" fontId="16" fillId="0" borderId="0" xfId="0" applyFont="1" applyAlignment="1">
      <alignment vertical="center"/>
    </xf>
    <xf numFmtId="0" fontId="16" fillId="0" borderId="0" xfId="0" applyFont="1" applyAlignment="1">
      <alignment vertical="center" wrapText="1"/>
    </xf>
    <xf numFmtId="0" fontId="31" fillId="2" borderId="0" xfId="0" applyFont="1" applyFill="1" applyAlignment="1">
      <alignment horizontal="left" vertical="center" wrapText="1"/>
    </xf>
    <xf numFmtId="0" fontId="64" fillId="0" borderId="0" xfId="0" applyFont="1" applyAlignment="1">
      <alignment horizontal="left" vertical="top" wrapText="1"/>
    </xf>
    <xf numFmtId="0" fontId="68" fillId="0" borderId="0" xfId="0" applyFont="1" applyAlignment="1">
      <alignment horizontal="left" vertical="top" wrapText="1"/>
    </xf>
    <xf numFmtId="4" fontId="70" fillId="0" borderId="0" xfId="0" applyNumberFormat="1" applyFont="1" applyAlignment="1">
      <alignment vertical="center"/>
    </xf>
    <xf numFmtId="0" fontId="32" fillId="0" borderId="0" xfId="0" applyFont="1" applyAlignment="1">
      <alignment horizontal="left" vertical="top" wrapText="1"/>
    </xf>
    <xf numFmtId="0" fontId="60" fillId="0" borderId="0" xfId="0" applyFont="1" applyAlignment="1">
      <alignment vertical="top"/>
    </xf>
    <xf numFmtId="0" fontId="72" fillId="0" borderId="0" xfId="0" applyFont="1" applyAlignment="1">
      <alignment horizontal="left" vertical="center"/>
    </xf>
    <xf numFmtId="0" fontId="72" fillId="0" borderId="0" xfId="0" applyFont="1" applyAlignment="1">
      <alignment horizontal="center" vertical="center"/>
    </xf>
    <xf numFmtId="0" fontId="60" fillId="0" borderId="0" xfId="0" applyFont="1" applyAlignment="1">
      <alignment horizontal="left" vertical="top"/>
    </xf>
    <xf numFmtId="0" fontId="74" fillId="0" borderId="0" xfId="0" applyFont="1" applyAlignment="1">
      <alignment vertical="center"/>
    </xf>
    <xf numFmtId="4" fontId="71" fillId="0" borderId="0" xfId="0" applyNumberFormat="1" applyFont="1" applyAlignment="1">
      <alignment horizontal="center" vertical="center"/>
    </xf>
    <xf numFmtId="10" fontId="71" fillId="0" borderId="0" xfId="2" applyNumberFormat="1" applyFont="1" applyBorder="1" applyAlignment="1">
      <alignment horizontal="center" vertical="center"/>
    </xf>
    <xf numFmtId="0" fontId="73" fillId="0" borderId="0" xfId="0" applyFont="1" applyAlignment="1">
      <alignment horizontal="left" vertical="top" wrapText="1"/>
    </xf>
    <xf numFmtId="0" fontId="32" fillId="0" borderId="0" xfId="0" applyFont="1" applyAlignment="1">
      <alignment vertical="center"/>
    </xf>
    <xf numFmtId="0" fontId="60" fillId="0" borderId="0" xfId="0" applyFont="1" applyAlignment="1">
      <alignment vertical="center"/>
    </xf>
    <xf numFmtId="0" fontId="33" fillId="0" borderId="0" xfId="0" applyFont="1" applyAlignment="1">
      <alignment horizontal="center" vertical="center"/>
    </xf>
    <xf numFmtId="0" fontId="33" fillId="0" borderId="0" xfId="0" applyFont="1" applyAlignment="1">
      <alignment vertical="center"/>
    </xf>
    <xf numFmtId="2" fontId="4" fillId="0" borderId="0" xfId="0" applyNumberFormat="1" applyFont="1"/>
    <xf numFmtId="4" fontId="4" fillId="0" borderId="0" xfId="0" applyNumberFormat="1" applyFont="1" applyAlignment="1">
      <alignment horizontal="center"/>
    </xf>
    <xf numFmtId="0" fontId="64" fillId="0" borderId="0" xfId="0" applyFont="1" applyAlignment="1">
      <alignment horizontal="left" vertical="top"/>
    </xf>
    <xf numFmtId="4" fontId="32" fillId="0" borderId="0" xfId="0" applyNumberFormat="1" applyFont="1" applyAlignment="1">
      <alignment horizontal="center" vertical="center"/>
    </xf>
    <xf numFmtId="10" fontId="32" fillId="0" borderId="0" xfId="2" applyNumberFormat="1" applyFont="1" applyBorder="1" applyAlignment="1">
      <alignment horizontal="center" vertical="center"/>
    </xf>
    <xf numFmtId="0" fontId="35" fillId="0" borderId="0" xfId="0" applyFont="1" applyAlignment="1">
      <alignment wrapText="1"/>
    </xf>
    <xf numFmtId="0" fontId="62" fillId="0" borderId="0" xfId="0" applyFont="1" applyAlignment="1">
      <alignment wrapText="1"/>
    </xf>
    <xf numFmtId="4" fontId="63" fillId="0" borderId="0" xfId="0" applyNumberFormat="1" applyFont="1" applyAlignment="1">
      <alignment wrapText="1"/>
    </xf>
    <xf numFmtId="0" fontId="80" fillId="0" borderId="0" xfId="0" applyFont="1"/>
    <xf numFmtId="0" fontId="60" fillId="0" borderId="0" xfId="0" applyFont="1"/>
    <xf numFmtId="0" fontId="35" fillId="3" borderId="1" xfId="0" applyFont="1" applyFill="1" applyBorder="1" applyAlignment="1">
      <alignment vertical="center"/>
    </xf>
    <xf numFmtId="0" fontId="35" fillId="3" borderId="1" xfId="0" applyFont="1" applyFill="1" applyBorder="1" applyAlignment="1">
      <alignment horizontal="center" vertical="center"/>
    </xf>
    <xf numFmtId="0" fontId="23" fillId="0" borderId="6" xfId="0" applyFont="1" applyBorder="1" applyAlignment="1">
      <alignment vertical="center"/>
    </xf>
    <xf numFmtId="0" fontId="26" fillId="0" borderId="18" xfId="0" applyFont="1" applyBorder="1" applyAlignment="1">
      <alignment vertical="center"/>
    </xf>
    <xf numFmtId="0" fontId="26" fillId="0" borderId="18" xfId="0" applyFont="1" applyBorder="1"/>
    <xf numFmtId="0" fontId="26" fillId="0" borderId="17" xfId="0" applyFont="1" applyBorder="1"/>
    <xf numFmtId="3" fontId="71" fillId="0" borderId="0" xfId="0" applyNumberFormat="1" applyFont="1" applyAlignment="1">
      <alignment horizontal="center" vertical="center"/>
    </xf>
    <xf numFmtId="0" fontId="71" fillId="0" borderId="0" xfId="0" applyFont="1" applyAlignment="1">
      <alignment horizontal="center" vertical="center"/>
    </xf>
    <xf numFmtId="0" fontId="31" fillId="0" borderId="9" xfId="0" applyFont="1" applyBorder="1" applyAlignment="1">
      <alignment horizontal="left" vertical="center"/>
    </xf>
    <xf numFmtId="3" fontId="31" fillId="0" borderId="9" xfId="0" applyNumberFormat="1" applyFont="1" applyBorder="1" applyAlignment="1">
      <alignment horizontal="center" vertical="center"/>
    </xf>
    <xf numFmtId="3" fontId="71" fillId="0" borderId="16" xfId="0" applyNumberFormat="1" applyFont="1" applyBorder="1" applyAlignment="1">
      <alignment horizontal="center" vertical="center"/>
    </xf>
    <xf numFmtId="0" fontId="71" fillId="0" borderId="17" xfId="0" applyFont="1" applyBorder="1" applyAlignment="1">
      <alignment horizontal="center" vertical="center"/>
    </xf>
    <xf numFmtId="0" fontId="33" fillId="2" borderId="0" xfId="0" applyFont="1" applyFill="1" applyAlignment="1">
      <alignment horizontal="center" vertical="center"/>
    </xf>
    <xf numFmtId="0" fontId="31" fillId="0" borderId="6" xfId="0" applyFont="1" applyBorder="1" applyAlignment="1">
      <alignment horizontal="center" vertical="center"/>
    </xf>
    <xf numFmtId="0" fontId="33" fillId="2" borderId="6" xfId="0" applyFont="1" applyFill="1" applyBorder="1" applyAlignment="1">
      <alignment horizontal="center" vertical="center"/>
    </xf>
    <xf numFmtId="0" fontId="33" fillId="2" borderId="19" xfId="0" applyFont="1" applyFill="1" applyBorder="1" applyAlignment="1">
      <alignment horizontal="left" vertical="center"/>
    </xf>
    <xf numFmtId="0" fontId="31" fillId="3" borderId="0" xfId="0" applyFont="1" applyFill="1" applyAlignment="1">
      <alignment vertical="center"/>
    </xf>
    <xf numFmtId="0" fontId="71" fillId="0" borderId="16" xfId="0" applyFont="1" applyBorder="1" applyAlignment="1">
      <alignment horizontal="center" vertical="center"/>
    </xf>
    <xf numFmtId="0" fontId="60" fillId="0" borderId="0" xfId="0" applyFont="1" applyAlignment="1">
      <alignment horizontal="left" vertical="center" wrapText="1"/>
    </xf>
    <xf numFmtId="3" fontId="60" fillId="0" borderId="0" xfId="0" applyNumberFormat="1" applyFont="1" applyAlignment="1">
      <alignment horizontal="left" vertical="center"/>
    </xf>
    <xf numFmtId="0" fontId="4" fillId="0" borderId="6" xfId="0" applyFont="1" applyBorder="1" applyAlignment="1">
      <alignment horizontal="center" vertical="center"/>
    </xf>
    <xf numFmtId="0" fontId="26" fillId="0" borderId="19" xfId="0" applyFont="1" applyBorder="1"/>
    <xf numFmtId="0" fontId="23" fillId="0" borderId="6" xfId="0" applyFont="1" applyBorder="1" applyAlignment="1">
      <alignment horizontal="center" vertical="center"/>
    </xf>
    <xf numFmtId="0" fontId="71" fillId="0" borderId="16" xfId="0" applyFont="1" applyBorder="1" applyAlignment="1">
      <alignment vertical="center"/>
    </xf>
    <xf numFmtId="0" fontId="71" fillId="0" borderId="17" xfId="0" applyFont="1" applyBorder="1" applyAlignment="1">
      <alignment vertical="center"/>
    </xf>
    <xf numFmtId="4" fontId="71" fillId="0" borderId="17" xfId="0" applyNumberFormat="1" applyFont="1" applyBorder="1" applyAlignment="1">
      <alignment horizontal="center" vertical="center"/>
    </xf>
    <xf numFmtId="0" fontId="71" fillId="0" borderId="22" xfId="0" applyFont="1" applyBorder="1" applyAlignment="1">
      <alignment vertical="center"/>
    </xf>
    <xf numFmtId="9" fontId="32" fillId="0" borderId="0" xfId="2" applyFont="1" applyAlignment="1">
      <alignment vertical="center"/>
    </xf>
    <xf numFmtId="0" fontId="31" fillId="0" borderId="0" xfId="0" applyFont="1" applyAlignment="1">
      <alignment horizontal="left" vertical="center" wrapText="1"/>
    </xf>
    <xf numFmtId="0" fontId="31" fillId="0" borderId="6" xfId="0" applyFont="1" applyBorder="1" applyAlignment="1">
      <alignment vertical="center"/>
    </xf>
    <xf numFmtId="0" fontId="32" fillId="0" borderId="6" xfId="0" applyFont="1" applyBorder="1" applyAlignment="1">
      <alignment vertical="center"/>
    </xf>
    <xf numFmtId="0" fontId="32" fillId="0" borderId="6" xfId="0" applyFont="1" applyBorder="1" applyAlignment="1">
      <alignment horizontal="center" vertical="center"/>
    </xf>
    <xf numFmtId="0" fontId="30" fillId="0" borderId="10" xfId="0" applyFont="1" applyBorder="1" applyAlignment="1">
      <alignment vertical="center"/>
    </xf>
    <xf numFmtId="0" fontId="30" fillId="0" borderId="10" xfId="0" applyFont="1" applyBorder="1" applyAlignment="1">
      <alignment horizontal="center" vertical="center"/>
    </xf>
    <xf numFmtId="0" fontId="30" fillId="0" borderId="11" xfId="0" applyFont="1" applyBorder="1" applyAlignment="1">
      <alignment vertical="center"/>
    </xf>
    <xf numFmtId="0" fontId="30" fillId="0" borderId="11" xfId="0" applyFont="1" applyBorder="1" applyAlignment="1">
      <alignment horizontal="center" vertical="center"/>
    </xf>
    <xf numFmtId="4" fontId="30" fillId="0" borderId="11"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vertical="center"/>
    </xf>
    <xf numFmtId="0" fontId="30" fillId="0" borderId="0" xfId="0" applyFont="1" applyAlignment="1">
      <alignment horizontal="left" vertical="center" wrapText="1"/>
    </xf>
    <xf numFmtId="4" fontId="30" fillId="0" borderId="0" xfId="0" applyNumberFormat="1" applyFont="1" applyAlignment="1">
      <alignment vertical="center"/>
    </xf>
    <xf numFmtId="0" fontId="30" fillId="0" borderId="12" xfId="0" applyFont="1" applyBorder="1" applyAlignment="1">
      <alignment vertical="center"/>
    </xf>
    <xf numFmtId="4" fontId="30" fillId="0" borderId="12" xfId="0" applyNumberFormat="1" applyFont="1" applyBorder="1" applyAlignment="1">
      <alignment horizontal="center" vertical="center"/>
    </xf>
    <xf numFmtId="0" fontId="31" fillId="0" borderId="0" xfId="0" applyFont="1" applyAlignment="1">
      <alignment vertical="center"/>
    </xf>
    <xf numFmtId="4" fontId="31" fillId="0" borderId="0" xfId="0" applyNumberFormat="1" applyFont="1" applyAlignment="1">
      <alignment horizontal="center" vertical="center"/>
    </xf>
    <xf numFmtId="0" fontId="71" fillId="0" borderId="10" xfId="0" applyFont="1" applyBorder="1" applyAlignment="1">
      <alignment vertical="center"/>
    </xf>
    <xf numFmtId="0" fontId="71" fillId="0" borderId="6" xfId="0" applyFont="1" applyBorder="1" applyAlignment="1">
      <alignment vertical="center"/>
    </xf>
    <xf numFmtId="0" fontId="71" fillId="0" borderId="11" xfId="0" applyFont="1" applyBorder="1" applyAlignment="1">
      <alignment vertical="center"/>
    </xf>
    <xf numFmtId="0" fontId="71" fillId="0" borderId="0" xfId="0" applyFont="1" applyAlignment="1">
      <alignment vertical="center"/>
    </xf>
    <xf numFmtId="0" fontId="33" fillId="0" borderId="6" xfId="0" applyFont="1" applyBorder="1" applyAlignment="1">
      <alignment horizontal="left" vertical="center"/>
    </xf>
    <xf numFmtId="0" fontId="31" fillId="0" borderId="12" xfId="0" applyFont="1" applyBorder="1" applyAlignment="1">
      <alignment horizontal="center" vertical="center"/>
    </xf>
    <xf numFmtId="0" fontId="30" fillId="0" borderId="21" xfId="0" applyFont="1" applyBorder="1" applyAlignment="1">
      <alignment vertical="center"/>
    </xf>
    <xf numFmtId="0" fontId="30" fillId="0" borderId="21" xfId="0" applyFont="1" applyBorder="1" applyAlignment="1">
      <alignment horizontal="center" vertical="center"/>
    </xf>
    <xf numFmtId="0" fontId="30" fillId="0" borderId="20" xfId="0" applyFont="1" applyBorder="1" applyAlignment="1">
      <alignment vertical="center"/>
    </xf>
    <xf numFmtId="0" fontId="84" fillId="0" borderId="0" xfId="0" applyFont="1" applyAlignment="1">
      <alignment vertical="center"/>
    </xf>
    <xf numFmtId="0" fontId="85" fillId="0" borderId="6" xfId="0" applyFont="1" applyBorder="1" applyAlignment="1">
      <alignment vertical="center"/>
    </xf>
    <xf numFmtId="0" fontId="31" fillId="0" borderId="6" xfId="0" applyFont="1" applyBorder="1" applyAlignment="1">
      <alignment horizontal="center" vertical="center" wrapText="1"/>
    </xf>
    <xf numFmtId="0" fontId="30" fillId="0" borderId="18" xfId="0" applyFont="1" applyBorder="1" applyAlignment="1">
      <alignment vertical="center"/>
    </xf>
    <xf numFmtId="4" fontId="30" fillId="0" borderId="18" xfId="1" applyNumberFormat="1" applyFont="1" applyBorder="1" applyAlignment="1">
      <alignment horizontal="center" vertical="center"/>
    </xf>
    <xf numFmtId="0" fontId="30" fillId="0" borderId="6" xfId="0" applyFont="1" applyBorder="1" applyAlignment="1">
      <alignment vertical="center"/>
    </xf>
    <xf numFmtId="4" fontId="30" fillId="0" borderId="6" xfId="1" applyNumberFormat="1" applyFont="1" applyBorder="1" applyAlignment="1">
      <alignment horizontal="center" vertical="center"/>
    </xf>
    <xf numFmtId="0" fontId="82" fillId="3" borderId="6" xfId="0" applyFont="1" applyFill="1" applyBorder="1" applyAlignment="1">
      <alignment vertical="center"/>
    </xf>
    <xf numFmtId="0" fontId="33" fillId="3" borderId="6" xfId="0" applyFont="1" applyFill="1" applyBorder="1" applyAlignment="1">
      <alignment horizontal="center" vertical="center" wrapText="1"/>
    </xf>
    <xf numFmtId="0" fontId="30" fillId="0" borderId="18" xfId="0" applyFont="1" applyBorder="1"/>
    <xf numFmtId="0" fontId="30" fillId="0" borderId="17" xfId="0" applyFont="1" applyBorder="1"/>
    <xf numFmtId="0" fontId="30" fillId="0" borderId="19" xfId="0" applyFont="1" applyBorder="1"/>
    <xf numFmtId="0" fontId="31" fillId="0" borderId="0" xfId="0" applyFont="1"/>
    <xf numFmtId="0" fontId="71" fillId="0" borderId="12" xfId="0" applyFont="1" applyBorder="1" applyAlignment="1">
      <alignment vertical="center"/>
    </xf>
    <xf numFmtId="0" fontId="31" fillId="3" borderId="0" xfId="0" applyFont="1" applyFill="1" applyAlignment="1">
      <alignment horizontal="left" vertical="center" wrapText="1"/>
    </xf>
    <xf numFmtId="0" fontId="31" fillId="0" borderId="1" xfId="0" applyFont="1" applyBorder="1" applyAlignment="1">
      <alignment vertical="center" wrapText="1"/>
    </xf>
    <xf numFmtId="0" fontId="31" fillId="0" borderId="1" xfId="0" applyFont="1" applyBorder="1" applyAlignment="1">
      <alignment horizontal="center" vertical="center" wrapText="1"/>
    </xf>
    <xf numFmtId="0" fontId="71" fillId="0" borderId="19" xfId="0" applyFont="1" applyBorder="1" applyAlignment="1">
      <alignment vertical="center" wrapText="1"/>
    </xf>
    <xf numFmtId="0" fontId="71" fillId="0" borderId="19" xfId="0" applyFont="1" applyBorder="1" applyAlignment="1">
      <alignment vertical="center"/>
    </xf>
    <xf numFmtId="4" fontId="31" fillId="0" borderId="0" xfId="0" applyNumberFormat="1" applyFont="1"/>
    <xf numFmtId="0" fontId="33" fillId="3" borderId="1" xfId="0" applyFont="1" applyFill="1" applyBorder="1" applyAlignment="1">
      <alignment vertical="center"/>
    </xf>
    <xf numFmtId="0" fontId="33" fillId="3" borderId="1" xfId="0" applyFont="1" applyFill="1" applyBorder="1" applyAlignment="1">
      <alignment horizontal="right" vertical="center" wrapText="1"/>
    </xf>
    <xf numFmtId="0" fontId="35" fillId="3" borderId="1" xfId="0" applyFont="1" applyFill="1" applyBorder="1" applyAlignment="1">
      <alignment horizontal="right" vertical="center" wrapText="1"/>
    </xf>
    <xf numFmtId="0" fontId="30" fillId="0" borderId="17" xfId="0" applyFont="1" applyBorder="1" applyAlignment="1">
      <alignment vertical="center"/>
    </xf>
    <xf numFmtId="0" fontId="30" fillId="0" borderId="22" xfId="0" applyFont="1" applyBorder="1" applyAlignment="1">
      <alignment vertical="center"/>
    </xf>
    <xf numFmtId="43" fontId="30" fillId="0" borderId="22" xfId="1" applyFont="1" applyBorder="1" applyAlignment="1">
      <alignment horizontal="right" vertical="center"/>
    </xf>
    <xf numFmtId="43" fontId="30" fillId="0" borderId="17" xfId="1" applyFont="1" applyBorder="1" applyAlignment="1">
      <alignment horizontal="right" vertical="center"/>
    </xf>
    <xf numFmtId="0" fontId="30" fillId="0" borderId="19" xfId="0" applyFont="1" applyBorder="1" applyAlignment="1">
      <alignment vertical="center"/>
    </xf>
    <xf numFmtId="43" fontId="30" fillId="0" borderId="19" xfId="1" applyFont="1" applyBorder="1" applyAlignment="1">
      <alignment horizontal="right" vertical="center"/>
    </xf>
    <xf numFmtId="0" fontId="30" fillId="0" borderId="17" xfId="0" applyFont="1" applyBorder="1" applyAlignment="1">
      <alignment horizontal="left" vertical="center" wrapText="1"/>
    </xf>
    <xf numFmtId="0" fontId="26" fillId="0" borderId="22" xfId="0" applyFont="1" applyBorder="1"/>
    <xf numFmtId="43" fontId="26" fillId="0" borderId="22" xfId="1" applyFont="1" applyBorder="1" applyAlignment="1">
      <alignment horizontal="center"/>
    </xf>
    <xf numFmtId="0" fontId="33" fillId="3" borderId="1" xfId="0" applyFont="1" applyFill="1" applyBorder="1" applyAlignment="1">
      <alignment horizontal="center" vertical="center" wrapText="1"/>
    </xf>
    <xf numFmtId="0" fontId="33" fillId="3" borderId="1" xfId="0" applyFont="1" applyFill="1" applyBorder="1" applyAlignment="1">
      <alignment horizontal="center" vertical="center"/>
    </xf>
    <xf numFmtId="43" fontId="30" fillId="0" borderId="22" xfId="1" applyFont="1" applyBorder="1" applyAlignment="1">
      <alignment horizontal="center" vertical="center"/>
    </xf>
    <xf numFmtId="43" fontId="30" fillId="0" borderId="17" xfId="1" applyFont="1" applyBorder="1" applyAlignment="1">
      <alignment horizontal="center" vertical="center"/>
    </xf>
    <xf numFmtId="43" fontId="30" fillId="0" borderId="19" xfId="1" applyFont="1" applyBorder="1" applyAlignment="1">
      <alignment horizontal="center" vertical="center"/>
    </xf>
    <xf numFmtId="0" fontId="31" fillId="0" borderId="0" xfId="0" applyFont="1" applyAlignment="1">
      <alignment horizontal="center" vertical="center"/>
    </xf>
    <xf numFmtId="0" fontId="26" fillId="0" borderId="17" xfId="0" applyFont="1" applyBorder="1" applyAlignment="1">
      <alignment vertical="center" wrapText="1"/>
    </xf>
    <xf numFmtId="0" fontId="26" fillId="0" borderId="17" xfId="0" applyFont="1" applyBorder="1" applyAlignment="1">
      <alignment vertical="center"/>
    </xf>
    <xf numFmtId="0" fontId="26" fillId="0" borderId="17" xfId="0" applyFont="1" applyBorder="1" applyAlignment="1">
      <alignment horizontal="center" vertical="center"/>
    </xf>
    <xf numFmtId="0" fontId="26" fillId="0" borderId="17" xfId="0" applyFont="1" applyBorder="1" applyAlignment="1">
      <alignment horizontal="center"/>
    </xf>
    <xf numFmtId="0" fontId="26" fillId="0" borderId="19" xfId="0" applyFont="1" applyBorder="1" applyAlignment="1">
      <alignment horizontal="center"/>
    </xf>
    <xf numFmtId="0" fontId="33" fillId="2" borderId="0" xfId="0" applyFont="1" applyFill="1" applyAlignment="1">
      <alignment vertical="center" wrapText="1"/>
    </xf>
    <xf numFmtId="0" fontId="33" fillId="0" borderId="0" xfId="0" applyFont="1" applyAlignment="1">
      <alignment vertical="center" wrapText="1"/>
    </xf>
    <xf numFmtId="0" fontId="35" fillId="3" borderId="0" xfId="0" applyFont="1" applyFill="1"/>
    <xf numFmtId="4" fontId="35" fillId="3" borderId="0" xfId="0" applyNumberFormat="1" applyFont="1" applyFill="1" applyAlignment="1">
      <alignment horizontal="center"/>
    </xf>
    <xf numFmtId="9" fontId="35" fillId="3" borderId="0" xfId="2" applyFont="1" applyFill="1" applyAlignment="1">
      <alignment horizontal="center"/>
    </xf>
    <xf numFmtId="0" fontId="23" fillId="0" borderId="9" xfId="0" applyFont="1" applyBorder="1" applyAlignment="1">
      <alignment wrapText="1"/>
    </xf>
    <xf numFmtId="0" fontId="23" fillId="0" borderId="9" xfId="0" applyFont="1" applyBorder="1" applyAlignment="1">
      <alignment horizontal="center" wrapText="1"/>
    </xf>
    <xf numFmtId="0" fontId="63" fillId="0" borderId="16" xfId="0" applyFont="1" applyBorder="1" applyAlignment="1">
      <alignment wrapText="1"/>
    </xf>
    <xf numFmtId="0" fontId="63" fillId="0" borderId="16" xfId="0" applyFont="1" applyBorder="1" applyAlignment="1">
      <alignment horizontal="center" wrapText="1"/>
    </xf>
    <xf numFmtId="0" fontId="4" fillId="2" borderId="0" xfId="0" applyFont="1" applyFill="1"/>
    <xf numFmtId="0" fontId="35" fillId="2" borderId="0" xfId="0" applyFont="1" applyFill="1" applyAlignment="1">
      <alignment horizontal="center"/>
    </xf>
    <xf numFmtId="0" fontId="35" fillId="3" borderId="0" xfId="0" applyFont="1" applyFill="1" applyAlignment="1">
      <alignment horizontal="center" vertical="center" wrapText="1"/>
    </xf>
    <xf numFmtId="0" fontId="23" fillId="0" borderId="8" xfId="0" applyFont="1" applyBorder="1"/>
    <xf numFmtId="0" fontId="23" fillId="0" borderId="8" xfId="0" applyFont="1" applyBorder="1" applyAlignment="1">
      <alignment horizontal="center"/>
    </xf>
    <xf numFmtId="0" fontId="37" fillId="0" borderId="18" xfId="0" applyFont="1" applyBorder="1"/>
    <xf numFmtId="3" fontId="26" fillId="0" borderId="18" xfId="0" applyNumberFormat="1" applyFont="1" applyBorder="1" applyAlignment="1">
      <alignment horizontal="center"/>
    </xf>
    <xf numFmtId="0" fontId="37" fillId="0" borderId="17" xfId="0" applyFont="1" applyBorder="1"/>
    <xf numFmtId="3" fontId="26" fillId="0" borderId="17" xfId="0" applyNumberFormat="1" applyFont="1" applyBorder="1" applyAlignment="1">
      <alignment horizontal="center"/>
    </xf>
    <xf numFmtId="0" fontId="37" fillId="0" borderId="0" xfId="0" applyFont="1"/>
    <xf numFmtId="3" fontId="26" fillId="0" borderId="0" xfId="0" applyNumberFormat="1" applyFont="1" applyAlignment="1">
      <alignment horizontal="center"/>
    </xf>
    <xf numFmtId="0" fontId="23" fillId="0" borderId="6" xfId="0" applyFont="1" applyBorder="1"/>
    <xf numFmtId="0" fontId="0" fillId="0" borderId="6" xfId="0" applyBorder="1"/>
    <xf numFmtId="0" fontId="4" fillId="0" borderId="6" xfId="0" applyFont="1" applyBorder="1" applyAlignment="1">
      <alignment horizontal="center"/>
    </xf>
    <xf numFmtId="0" fontId="23" fillId="0" borderId="9" xfId="0" applyFont="1" applyBorder="1"/>
    <xf numFmtId="0" fontId="88" fillId="0" borderId="9" xfId="0" applyFont="1" applyBorder="1"/>
    <xf numFmtId="0" fontId="37" fillId="0" borderId="18" xfId="0" applyFont="1" applyBorder="1" applyAlignment="1">
      <alignment vertical="center"/>
    </xf>
    <xf numFmtId="3" fontId="26" fillId="0" borderId="18" xfId="0" applyNumberFormat="1" applyFont="1" applyBorder="1" applyAlignment="1">
      <alignment horizontal="center" vertical="center"/>
    </xf>
    <xf numFmtId="0" fontId="26" fillId="0" borderId="18" xfId="0" applyFont="1" applyBorder="1" applyAlignment="1">
      <alignment horizontal="center" vertical="center"/>
    </xf>
    <xf numFmtId="0" fontId="26" fillId="0" borderId="0" xfId="0" applyFont="1" applyAlignment="1">
      <alignment vertical="center"/>
    </xf>
    <xf numFmtId="0" fontId="37" fillId="0" borderId="0" xfId="0" applyFont="1" applyAlignment="1">
      <alignment vertical="center"/>
    </xf>
    <xf numFmtId="3" fontId="26" fillId="0" borderId="0" xfId="0" applyNumberFormat="1" applyFont="1" applyAlignment="1">
      <alignment horizontal="center" vertical="center"/>
    </xf>
    <xf numFmtId="0" fontId="26" fillId="0" borderId="0" xfId="0" applyFont="1" applyAlignment="1">
      <alignment horizontal="center" vertical="center"/>
    </xf>
    <xf numFmtId="0" fontId="23" fillId="0" borderId="9" xfId="0" applyFont="1" applyBorder="1" applyAlignment="1">
      <alignment vertical="center"/>
    </xf>
    <xf numFmtId="0" fontId="88" fillId="0" borderId="9" xfId="0" applyFont="1" applyBorder="1" applyAlignment="1">
      <alignment vertical="center"/>
    </xf>
    <xf numFmtId="0" fontId="23" fillId="0" borderId="9" xfId="0" applyFont="1" applyBorder="1" applyAlignment="1">
      <alignment horizontal="center" vertical="center"/>
    </xf>
    <xf numFmtId="0" fontId="0" fillId="0" borderId="6" xfId="0" applyBorder="1" applyAlignment="1">
      <alignment vertical="center"/>
    </xf>
    <xf numFmtId="3" fontId="4" fillId="0" borderId="6" xfId="0" applyNumberFormat="1" applyFont="1" applyBorder="1" applyAlignment="1">
      <alignment horizontal="center" vertical="center"/>
    </xf>
    <xf numFmtId="0" fontId="37" fillId="0" borderId="17" xfId="0" applyFont="1" applyBorder="1" applyAlignment="1">
      <alignment vertical="center"/>
    </xf>
    <xf numFmtId="3" fontId="26" fillId="0" borderId="17" xfId="0" applyNumberFormat="1" applyFont="1" applyBorder="1" applyAlignment="1">
      <alignment horizontal="center" vertical="center"/>
    </xf>
    <xf numFmtId="0" fontId="38" fillId="3" borderId="0" xfId="0" applyFont="1" applyFill="1" applyAlignment="1">
      <alignment vertical="center"/>
    </xf>
    <xf numFmtId="0" fontId="87" fillId="3" borderId="0" xfId="0" applyFont="1" applyFill="1" applyAlignment="1">
      <alignment vertical="center"/>
    </xf>
    <xf numFmtId="0" fontId="38" fillId="3" borderId="0" xfId="0" applyFont="1" applyFill="1" applyAlignment="1">
      <alignment horizontal="center"/>
    </xf>
    <xf numFmtId="0" fontId="87" fillId="3" borderId="0" xfId="0" applyFont="1" applyFill="1" applyAlignment="1">
      <alignment horizontal="center"/>
    </xf>
    <xf numFmtId="2" fontId="26" fillId="0" borderId="6" xfId="0" applyNumberFormat="1" applyFont="1" applyBorder="1" applyAlignment="1">
      <alignment horizontal="center" vertical="center"/>
    </xf>
    <xf numFmtId="0" fontId="26" fillId="0" borderId="22" xfId="0" applyFont="1" applyBorder="1" applyAlignment="1">
      <alignment horizontal="center" vertical="center"/>
    </xf>
    <xf numFmtId="0" fontId="26" fillId="0" borderId="19"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top"/>
    </xf>
    <xf numFmtId="0" fontId="26" fillId="0" borderId="6" xfId="0" applyFont="1" applyBorder="1" applyAlignment="1">
      <alignment horizontal="center" vertical="center"/>
    </xf>
    <xf numFmtId="0" fontId="26" fillId="0" borderId="0" xfId="0" applyFont="1" applyAlignment="1">
      <alignment vertical="center" wrapText="1"/>
    </xf>
    <xf numFmtId="3" fontId="26" fillId="0" borderId="23" xfId="0" applyNumberFormat="1" applyFont="1" applyBorder="1" applyAlignment="1">
      <alignment horizontal="center" vertical="center"/>
    </xf>
    <xf numFmtId="0" fontId="26" fillId="0" borderId="23" xfId="0" applyFont="1" applyBorder="1" applyAlignment="1">
      <alignment horizontal="center" vertical="center"/>
    </xf>
    <xf numFmtId="10" fontId="26" fillId="0" borderId="18" xfId="2" applyNumberFormat="1" applyFont="1" applyFill="1" applyBorder="1" applyAlignment="1">
      <alignment horizontal="center" vertical="center"/>
    </xf>
    <xf numFmtId="10" fontId="26" fillId="0" borderId="17" xfId="2" applyNumberFormat="1" applyFont="1" applyFill="1" applyBorder="1" applyAlignment="1">
      <alignment horizontal="center" vertical="center"/>
    </xf>
    <xf numFmtId="3" fontId="26" fillId="0" borderId="6" xfId="0" applyNumberFormat="1" applyFont="1" applyBorder="1" applyAlignment="1">
      <alignment horizontal="center" vertical="center"/>
    </xf>
    <xf numFmtId="10" fontId="26" fillId="0" borderId="6" xfId="0" applyNumberFormat="1" applyFont="1" applyBorder="1" applyAlignment="1">
      <alignment horizontal="center" vertical="center"/>
    </xf>
    <xf numFmtId="0" fontId="26" fillId="6" borderId="18" xfId="0" applyFont="1" applyFill="1" applyBorder="1"/>
    <xf numFmtId="10" fontId="26" fillId="6" borderId="18" xfId="2" applyNumberFormat="1" applyFont="1" applyFill="1" applyBorder="1" applyAlignment="1">
      <alignment horizontal="center"/>
    </xf>
    <xf numFmtId="0" fontId="23" fillId="6" borderId="6" xfId="0" applyFont="1" applyFill="1" applyBorder="1"/>
    <xf numFmtId="0" fontId="26" fillId="6" borderId="6" xfId="0" applyFont="1" applyFill="1" applyBorder="1" applyAlignment="1">
      <alignment horizontal="center"/>
    </xf>
    <xf numFmtId="10" fontId="26" fillId="6" borderId="6" xfId="0" applyNumberFormat="1" applyFont="1" applyFill="1" applyBorder="1" applyAlignment="1">
      <alignment horizontal="center"/>
    </xf>
    <xf numFmtId="0" fontId="26" fillId="6" borderId="17" xfId="0" applyFont="1" applyFill="1" applyBorder="1"/>
    <xf numFmtId="10" fontId="26" fillId="6" borderId="17" xfId="2" applyNumberFormat="1" applyFont="1" applyFill="1" applyBorder="1" applyAlignment="1">
      <alignment horizontal="center"/>
    </xf>
    <xf numFmtId="0" fontId="0" fillId="2" borderId="0" xfId="0" applyFill="1"/>
    <xf numFmtId="0" fontId="87" fillId="3" borderId="0" xfId="0" applyFont="1" applyFill="1"/>
    <xf numFmtId="0" fontId="47" fillId="0" borderId="17" xfId="0" applyFont="1" applyBorder="1" applyAlignment="1">
      <alignment wrapText="1"/>
    </xf>
    <xf numFmtId="0" fontId="47" fillId="0" borderId="17" xfId="0" applyFont="1" applyBorder="1"/>
    <xf numFmtId="10" fontId="47" fillId="0" borderId="17" xfId="2" applyNumberFormat="1" applyFont="1" applyBorder="1" applyAlignment="1">
      <alignment horizontal="center" vertical="center"/>
    </xf>
    <xf numFmtId="10" fontId="47" fillId="0" borderId="17" xfId="2" applyNumberFormat="1" applyFont="1" applyFill="1" applyBorder="1" applyAlignment="1">
      <alignment horizontal="center" vertical="center"/>
    </xf>
    <xf numFmtId="0" fontId="47" fillId="0" borderId="16" xfId="0" applyFont="1" applyBorder="1" applyAlignment="1">
      <alignment wrapText="1"/>
    </xf>
    <xf numFmtId="0" fontId="47" fillId="0" borderId="16" xfId="0" applyFont="1" applyBorder="1"/>
    <xf numFmtId="10" fontId="47" fillId="0" borderId="16" xfId="2" applyNumberFormat="1" applyFont="1" applyBorder="1" applyAlignment="1">
      <alignment horizontal="center" vertical="center"/>
    </xf>
    <xf numFmtId="10" fontId="47" fillId="0" borderId="16" xfId="2" applyNumberFormat="1" applyFont="1" applyFill="1" applyBorder="1" applyAlignment="1">
      <alignment horizontal="center" vertical="center"/>
    </xf>
    <xf numFmtId="10" fontId="47" fillId="0" borderId="17" xfId="2" applyNumberFormat="1" applyFont="1" applyBorder="1" applyAlignment="1">
      <alignment horizontal="center"/>
    </xf>
    <xf numFmtId="10" fontId="47" fillId="0" borderId="17" xfId="2" applyNumberFormat="1" applyFont="1" applyFill="1" applyBorder="1" applyAlignment="1">
      <alignment horizontal="center"/>
    </xf>
    <xf numFmtId="0" fontId="47" fillId="0" borderId="0" xfId="0" applyFont="1" applyAlignment="1">
      <alignment wrapText="1"/>
    </xf>
    <xf numFmtId="10" fontId="47" fillId="0" borderId="0" xfId="2" applyNumberFormat="1" applyFont="1" applyBorder="1" applyAlignment="1">
      <alignment horizontal="center"/>
    </xf>
    <xf numFmtId="10" fontId="47" fillId="0" borderId="0" xfId="2" applyNumberFormat="1" applyFont="1" applyFill="1" applyBorder="1" applyAlignment="1">
      <alignment horizontal="center"/>
    </xf>
    <xf numFmtId="10" fontId="47" fillId="0" borderId="0" xfId="2" applyNumberFormat="1" applyFont="1" applyBorder="1" applyAlignment="1">
      <alignment horizontal="center" vertical="center"/>
    </xf>
    <xf numFmtId="10" fontId="23" fillId="6" borderId="9" xfId="0" applyNumberFormat="1" applyFont="1" applyFill="1" applyBorder="1" applyAlignment="1">
      <alignment horizontal="center"/>
    </xf>
    <xf numFmtId="10" fontId="23" fillId="0" borderId="9" xfId="0" applyNumberFormat="1" applyFont="1" applyBorder="1" applyAlignment="1">
      <alignment horizontal="center"/>
    </xf>
    <xf numFmtId="0" fontId="25" fillId="0" borderId="0" xfId="0" applyFont="1" applyAlignment="1">
      <alignment vertical="center"/>
    </xf>
    <xf numFmtId="10" fontId="25" fillId="6" borderId="0" xfId="0" applyNumberFormat="1" applyFont="1" applyFill="1" applyAlignment="1">
      <alignment horizontal="center" vertical="center"/>
    </xf>
    <xf numFmtId="0" fontId="25" fillId="0" borderId="0" xfId="0" applyFont="1" applyAlignment="1">
      <alignment vertical="center" wrapText="1"/>
    </xf>
    <xf numFmtId="0" fontId="31" fillId="0" borderId="0" xfId="0" applyFont="1" applyAlignment="1">
      <alignment horizontal="left" vertical="center"/>
    </xf>
    <xf numFmtId="0" fontId="71" fillId="7" borderId="0" xfId="0" applyFont="1" applyFill="1" applyAlignment="1">
      <alignment horizontal="center" vertical="center"/>
    </xf>
    <xf numFmtId="9" fontId="71" fillId="7" borderId="0" xfId="0" applyNumberFormat="1" applyFont="1" applyFill="1" applyAlignment="1">
      <alignment horizontal="center" vertical="center"/>
    </xf>
    <xf numFmtId="10" fontId="71" fillId="0" borderId="16" xfId="0" applyNumberFormat="1" applyFont="1" applyBorder="1" applyAlignment="1">
      <alignment horizontal="center" vertical="center"/>
    </xf>
    <xf numFmtId="10" fontId="71" fillId="0" borderId="17" xfId="0" applyNumberFormat="1" applyFont="1" applyBorder="1" applyAlignment="1">
      <alignment horizontal="center" vertical="center"/>
    </xf>
    <xf numFmtId="10" fontId="71" fillId="0" borderId="19" xfId="0" applyNumberFormat="1" applyFont="1" applyBorder="1" applyAlignment="1">
      <alignment horizontal="center" vertical="center"/>
    </xf>
    <xf numFmtId="10" fontId="71" fillId="0" borderId="0" xfId="0" applyNumberFormat="1" applyFont="1" applyAlignment="1">
      <alignment horizontal="center" vertical="center"/>
    </xf>
    <xf numFmtId="10" fontId="31" fillId="0" borderId="9" xfId="0" applyNumberFormat="1" applyFont="1" applyBorder="1" applyAlignment="1">
      <alignment horizontal="center" vertical="center"/>
    </xf>
    <xf numFmtId="0" fontId="89" fillId="3" borderId="0" xfId="0" applyFont="1" applyFill="1" applyAlignment="1">
      <alignment horizontal="left" vertical="center" wrapText="1"/>
    </xf>
    <xf numFmtId="0" fontId="4" fillId="0" borderId="0" xfId="0" applyFont="1" applyAlignment="1">
      <alignment horizontal="left" vertical="center"/>
    </xf>
    <xf numFmtId="0" fontId="65" fillId="0" borderId="0" xfId="0" applyFont="1" applyAlignment="1">
      <alignment vertical="center" wrapText="1"/>
    </xf>
    <xf numFmtId="0" fontId="64" fillId="0" borderId="0" xfId="0" applyFont="1" applyAlignment="1">
      <alignment horizontal="left" vertical="center"/>
    </xf>
    <xf numFmtId="0" fontId="0" fillId="0" borderId="0" xfId="0" applyAlignment="1">
      <alignment horizontal="left" vertical="center"/>
    </xf>
    <xf numFmtId="0" fontId="58" fillId="0" borderId="0" xfId="0" applyFont="1" applyAlignment="1">
      <alignment horizontal="left" vertical="top" wrapText="1"/>
    </xf>
    <xf numFmtId="0" fontId="58" fillId="0" borderId="0" xfId="0" applyFont="1" applyAlignment="1">
      <alignment vertical="top" wrapText="1"/>
    </xf>
    <xf numFmtId="0" fontId="58" fillId="0" borderId="0" xfId="0" applyFont="1" applyAlignment="1">
      <alignment horizontal="center" vertical="top" wrapText="1"/>
    </xf>
    <xf numFmtId="0" fontId="55" fillId="0" borderId="0" xfId="0" applyFont="1" applyAlignment="1">
      <alignment horizontal="left" vertical="center" wrapText="1"/>
    </xf>
    <xf numFmtId="0" fontId="8" fillId="0" borderId="1" xfId="0" applyFont="1" applyBorder="1" applyAlignment="1">
      <alignment vertical="top" wrapText="1"/>
    </xf>
    <xf numFmtId="0" fontId="55" fillId="0" borderId="4" xfId="0" applyFont="1" applyBorder="1" applyAlignment="1">
      <alignment horizontal="left" vertical="center" wrapText="1"/>
    </xf>
    <xf numFmtId="0" fontId="66" fillId="2" borderId="4" xfId="0" applyFont="1" applyFill="1" applyBorder="1" applyAlignment="1">
      <alignment horizontal="left" vertical="center"/>
    </xf>
    <xf numFmtId="0" fontId="34" fillId="0" borderId="2" xfId="0" applyFont="1" applyBorder="1" applyAlignment="1">
      <alignment horizontal="left" vertical="center" wrapText="1"/>
    </xf>
    <xf numFmtId="0" fontId="91" fillId="0" borderId="4" xfId="0" applyFont="1" applyBorder="1" applyAlignment="1">
      <alignment horizontal="left" vertical="center"/>
    </xf>
    <xf numFmtId="0" fontId="91" fillId="0" borderId="1" xfId="0" applyFont="1" applyBorder="1" applyAlignment="1">
      <alignment horizontal="left" vertical="center"/>
    </xf>
    <xf numFmtId="0" fontId="91" fillId="0" borderId="2" xfId="0" applyFont="1" applyBorder="1" applyAlignment="1">
      <alignment horizontal="left" vertical="center" wrapText="1"/>
    </xf>
    <xf numFmtId="0" fontId="34" fillId="0" borderId="4" xfId="0" applyFont="1" applyBorder="1" applyAlignment="1">
      <alignment horizontal="left" vertical="center" wrapText="1"/>
    </xf>
    <xf numFmtId="0" fontId="91" fillId="0" borderId="1" xfId="0" applyFont="1" applyBorder="1" applyAlignment="1">
      <alignment horizontal="left" vertical="center" wrapText="1"/>
    </xf>
    <xf numFmtId="0" fontId="91" fillId="0" borderId="2" xfId="0" applyFont="1" applyBorder="1" applyAlignment="1">
      <alignment vertical="center" wrapText="1"/>
    </xf>
    <xf numFmtId="0" fontId="34" fillId="0" borderId="0" xfId="0" applyFont="1" applyAlignment="1">
      <alignment horizontal="left" vertical="center"/>
    </xf>
    <xf numFmtId="0" fontId="64" fillId="2" borderId="0" xfId="0" applyFont="1" applyFill="1" applyAlignment="1">
      <alignment vertical="center"/>
    </xf>
    <xf numFmtId="0" fontId="66" fillId="2" borderId="0" xfId="0" applyFont="1" applyFill="1" applyAlignment="1">
      <alignment horizontal="left" vertical="center"/>
    </xf>
    <xf numFmtId="0" fontId="66" fillId="2" borderId="0" xfId="0" applyFont="1" applyFill="1" applyAlignment="1">
      <alignment vertical="center" wrapText="1"/>
    </xf>
    <xf numFmtId="0" fontId="66" fillId="2" borderId="0" xfId="0" applyFont="1" applyFill="1" applyAlignment="1">
      <alignment horizontal="left" vertical="center" wrapText="1"/>
    </xf>
    <xf numFmtId="0" fontId="66" fillId="2" borderId="0" xfId="0" applyFont="1" applyFill="1" applyAlignment="1">
      <alignment horizontal="center" vertical="center" wrapText="1"/>
    </xf>
    <xf numFmtId="0" fontId="34" fillId="0" borderId="1" xfId="0" applyFont="1" applyBorder="1" applyAlignment="1">
      <alignment horizontal="left" vertical="center" wrapText="1"/>
    </xf>
    <xf numFmtId="0" fontId="55" fillId="0" borderId="1" xfId="0" applyFont="1" applyBorder="1" applyAlignment="1">
      <alignment horizontal="center" vertical="center" wrapText="1"/>
    </xf>
    <xf numFmtId="0" fontId="34" fillId="0" borderId="0" xfId="0" applyFont="1" applyAlignment="1">
      <alignment horizontal="left" vertical="center" wrapText="1"/>
    </xf>
    <xf numFmtId="0" fontId="55" fillId="5" borderId="0" xfId="0" applyFont="1" applyFill="1" applyAlignment="1">
      <alignment horizontal="left" vertical="center" wrapText="1"/>
    </xf>
    <xf numFmtId="0" fontId="55" fillId="5" borderId="4" xfId="0" applyFont="1" applyFill="1" applyBorder="1" applyAlignment="1">
      <alignment horizontal="left" vertical="center" wrapText="1"/>
    </xf>
    <xf numFmtId="0" fontId="55" fillId="0" borderId="4" xfId="0" applyFont="1" applyBorder="1" applyAlignment="1">
      <alignment horizontal="center" vertical="center" wrapText="1"/>
    </xf>
    <xf numFmtId="0" fontId="55" fillId="0" borderId="0" xfId="0" applyFont="1" applyAlignment="1">
      <alignment vertical="center" wrapText="1"/>
    </xf>
    <xf numFmtId="0" fontId="55" fillId="0" borderId="4" xfId="0" applyFont="1" applyBorder="1" applyAlignment="1">
      <alignment horizontal="left" vertical="center"/>
    </xf>
    <xf numFmtId="0" fontId="55" fillId="0" borderId="1" xfId="0" applyFont="1" applyBorder="1" applyAlignment="1">
      <alignment horizontal="left" vertical="center"/>
    </xf>
    <xf numFmtId="0" fontId="34" fillId="2" borderId="1" xfId="0" applyFont="1" applyFill="1" applyBorder="1" applyAlignment="1">
      <alignment vertical="center"/>
    </xf>
    <xf numFmtId="0" fontId="67" fillId="2" borderId="0" xfId="0" applyFont="1" applyFill="1" applyAlignment="1">
      <alignment horizontal="left" vertical="center"/>
    </xf>
    <xf numFmtId="0" fontId="67" fillId="0" borderId="0" xfId="0" applyFont="1" applyAlignment="1">
      <alignment horizontal="left"/>
    </xf>
    <xf numFmtId="0" fontId="67" fillId="2" borderId="0" xfId="0" applyFont="1" applyFill="1" applyAlignment="1">
      <alignment vertical="center"/>
    </xf>
    <xf numFmtId="0" fontId="67" fillId="0" borderId="0" xfId="0" applyFont="1"/>
    <xf numFmtId="0" fontId="67" fillId="2" borderId="2" xfId="0" applyFont="1" applyFill="1" applyBorder="1" applyAlignment="1">
      <alignment vertical="center"/>
    </xf>
    <xf numFmtId="0" fontId="67" fillId="2" borderId="2" xfId="0" applyFont="1" applyFill="1" applyBorder="1" applyAlignment="1">
      <alignment horizontal="left" vertical="center"/>
    </xf>
    <xf numFmtId="0" fontId="67" fillId="3" borderId="0" xfId="0" applyFont="1" applyFill="1" applyAlignment="1">
      <alignment horizontal="left" vertical="center"/>
    </xf>
    <xf numFmtId="0" fontId="66" fillId="3" borderId="1" xfId="0" applyFont="1" applyFill="1" applyBorder="1" applyAlignment="1">
      <alignment vertical="center"/>
    </xf>
    <xf numFmtId="0" fontId="66" fillId="3" borderId="1" xfId="0" applyFont="1" applyFill="1" applyBorder="1" applyAlignment="1">
      <alignment horizontal="left" vertical="center" wrapText="1"/>
    </xf>
    <xf numFmtId="0" fontId="67" fillId="3" borderId="1" xfId="0" applyFont="1" applyFill="1" applyBorder="1" applyAlignment="1">
      <alignment horizontal="left" vertical="center"/>
    </xf>
    <xf numFmtId="0" fontId="55" fillId="0" borderId="1" xfId="0" applyFont="1" applyBorder="1" applyAlignment="1">
      <alignment horizontal="center" vertical="top" wrapText="1"/>
    </xf>
    <xf numFmtId="0" fontId="66" fillId="2" borderId="4" xfId="0" applyFont="1" applyFill="1" applyBorder="1" applyAlignment="1">
      <alignment vertical="center"/>
    </xf>
    <xf numFmtId="0" fontId="66" fillId="2" borderId="4" xfId="0" applyFont="1" applyFill="1" applyBorder="1" applyAlignment="1">
      <alignment horizontal="left" vertical="center" wrapText="1"/>
    </xf>
    <xf numFmtId="0" fontId="67" fillId="2" borderId="4" xfId="0" applyFont="1" applyFill="1" applyBorder="1" applyAlignment="1">
      <alignment horizontal="left" vertical="center"/>
    </xf>
    <xf numFmtId="0" fontId="66" fillId="2" borderId="1" xfId="0" applyFont="1" applyFill="1" applyBorder="1" applyAlignment="1">
      <alignment vertical="center"/>
    </xf>
    <xf numFmtId="0" fontId="66" fillId="2" borderId="4" xfId="0" applyFont="1" applyFill="1" applyBorder="1" applyAlignment="1">
      <alignment horizontal="center" vertical="center"/>
    </xf>
    <xf numFmtId="0" fontId="66" fillId="2" borderId="0" xfId="0" applyFont="1" applyFill="1" applyAlignment="1">
      <alignment vertical="center"/>
    </xf>
    <xf numFmtId="0" fontId="66" fillId="2" borderId="1" xfId="0" applyFont="1" applyFill="1" applyBorder="1" applyAlignment="1">
      <alignment horizontal="center" vertical="center"/>
    </xf>
    <xf numFmtId="0" fontId="66" fillId="2" borderId="0" xfId="0" applyFont="1" applyFill="1" applyAlignment="1">
      <alignment horizontal="center" vertical="center"/>
    </xf>
    <xf numFmtId="0" fontId="34" fillId="2" borderId="0" xfId="0" applyFont="1" applyFill="1" applyAlignment="1">
      <alignment vertical="center" wrapText="1"/>
    </xf>
    <xf numFmtId="0" fontId="34" fillId="2" borderId="0" xfId="0" applyFont="1" applyFill="1" applyAlignment="1">
      <alignment vertical="center"/>
    </xf>
    <xf numFmtId="0" fontId="34" fillId="2" borderId="0" xfId="0" applyFont="1" applyFill="1" applyAlignment="1">
      <alignment horizontal="left" vertical="center" wrapText="1"/>
    </xf>
    <xf numFmtId="0" fontId="67" fillId="2" borderId="0" xfId="0" applyFont="1" applyFill="1" applyAlignment="1">
      <alignment horizontal="left" vertical="center" wrapText="1"/>
    </xf>
    <xf numFmtId="0" fontId="67" fillId="2" borderId="0" xfId="0" applyFont="1" applyFill="1" applyAlignment="1">
      <alignment vertical="center" wrapText="1"/>
    </xf>
    <xf numFmtId="0" fontId="67" fillId="2" borderId="0" xfId="0" applyFont="1" applyFill="1" applyAlignment="1">
      <alignment horizontal="center" vertical="center" wrapText="1"/>
    </xf>
    <xf numFmtId="0" fontId="91" fillId="2" borderId="1" xfId="0" applyFont="1" applyFill="1" applyBorder="1" applyAlignment="1">
      <alignment vertical="center" wrapText="1"/>
    </xf>
    <xf numFmtId="0" fontId="92" fillId="0" borderId="0" xfId="0" applyFont="1"/>
    <xf numFmtId="0" fontId="93" fillId="0" borderId="0" xfId="0" applyFont="1"/>
    <xf numFmtId="0" fontId="0" fillId="0" borderId="0" xfId="0" applyAlignment="1">
      <alignment vertical="top"/>
    </xf>
    <xf numFmtId="0" fontId="33" fillId="8" borderId="0" xfId="0" applyFont="1" applyFill="1" applyAlignment="1">
      <alignment vertical="center"/>
    </xf>
    <xf numFmtId="0" fontId="35" fillId="8" borderId="0" xfId="0" applyFont="1" applyFill="1" applyAlignment="1">
      <alignment vertical="center"/>
    </xf>
    <xf numFmtId="0" fontId="33" fillId="8" borderId="0" xfId="0" applyFont="1" applyFill="1" applyAlignment="1">
      <alignment horizontal="left" vertical="center" wrapText="1"/>
    </xf>
    <xf numFmtId="0" fontId="0" fillId="8" borderId="0" xfId="0" applyFill="1"/>
    <xf numFmtId="0" fontId="23" fillId="0" borderId="6" xfId="0" applyFont="1" applyBorder="1" applyAlignment="1">
      <alignment vertical="center" wrapText="1"/>
    </xf>
    <xf numFmtId="10" fontId="23" fillId="0" borderId="6" xfId="0" applyNumberFormat="1" applyFont="1" applyBorder="1" applyAlignment="1">
      <alignment vertical="center" wrapText="1"/>
    </xf>
    <xf numFmtId="0" fontId="26" fillId="0" borderId="24" xfId="0" applyFont="1" applyBorder="1" applyAlignment="1">
      <alignment horizontal="center" vertical="center"/>
    </xf>
    <xf numFmtId="10" fontId="26" fillId="0" borderId="24" xfId="2" applyNumberFormat="1" applyFont="1" applyBorder="1" applyAlignment="1">
      <alignment horizontal="center" vertical="center"/>
    </xf>
    <xf numFmtId="0" fontId="26" fillId="0" borderId="24" xfId="0" applyFont="1" applyBorder="1"/>
    <xf numFmtId="0" fontId="0" fillId="0" borderId="24" xfId="0" applyBorder="1"/>
    <xf numFmtId="0" fontId="26" fillId="0" borderId="24" xfId="0" applyFont="1" applyBorder="1" applyAlignment="1">
      <alignment horizontal="center"/>
    </xf>
    <xf numFmtId="10" fontId="26" fillId="0" borderId="24" xfId="2" applyNumberFormat="1" applyFont="1" applyBorder="1" applyAlignment="1">
      <alignment horizontal="center"/>
    </xf>
    <xf numFmtId="10" fontId="26" fillId="0" borderId="0" xfId="2" applyNumberFormat="1" applyFont="1" applyBorder="1" applyAlignment="1">
      <alignment horizontal="center" vertical="center"/>
    </xf>
    <xf numFmtId="0" fontId="26" fillId="0" borderId="0" xfId="0" applyFont="1" applyAlignment="1">
      <alignment horizontal="center"/>
    </xf>
    <xf numFmtId="10" fontId="26" fillId="0" borderId="0" xfId="2" applyNumberFormat="1" applyFont="1" applyBorder="1" applyAlignment="1">
      <alignment horizontal="center"/>
    </xf>
    <xf numFmtId="0" fontId="99" fillId="3" borderId="0" xfId="0" applyFont="1" applyFill="1" applyAlignment="1">
      <alignment horizontal="center" vertical="center"/>
    </xf>
    <xf numFmtId="0" fontId="99" fillId="3" borderId="0" xfId="0" applyFont="1" applyFill="1" applyAlignment="1">
      <alignment horizontal="center" vertical="center" wrapText="1"/>
    </xf>
    <xf numFmtId="0" fontId="100" fillId="0" borderId="0" xfId="0" applyFont="1"/>
    <xf numFmtId="0" fontId="101" fillId="2" borderId="0" xfId="0" applyFont="1" applyFill="1" applyAlignment="1">
      <alignment vertical="top" wrapText="1"/>
    </xf>
    <xf numFmtId="0" fontId="100" fillId="0" borderId="0" xfId="0" applyFont="1" applyAlignment="1">
      <alignment vertical="top" wrapText="1"/>
    </xf>
    <xf numFmtId="0" fontId="66" fillId="8" borderId="0" xfId="0" applyFont="1" applyFill="1" applyAlignment="1">
      <alignment vertical="center"/>
    </xf>
    <xf numFmtId="0" fontId="102" fillId="0" borderId="0" xfId="0" applyFont="1" applyAlignment="1">
      <alignment vertical="center"/>
    </xf>
    <xf numFmtId="0" fontId="100" fillId="0" borderId="0" xfId="0" applyFont="1" applyAlignment="1">
      <alignment vertical="center"/>
    </xf>
    <xf numFmtId="0" fontId="104" fillId="0" borderId="0" xfId="0" applyFont="1"/>
    <xf numFmtId="0" fontId="17" fillId="0" borderId="0" xfId="0" applyFont="1" applyAlignment="1">
      <alignment horizontal="center" vertical="center" wrapText="1"/>
    </xf>
    <xf numFmtId="0" fontId="107" fillId="0" borderId="0" xfId="0" applyFont="1"/>
    <xf numFmtId="0" fontId="103" fillId="0" borderId="0" xfId="0" applyFont="1"/>
    <xf numFmtId="0" fontId="109" fillId="0" borderId="0" xfId="0" applyFont="1"/>
    <xf numFmtId="0" fontId="106" fillId="0" borderId="0" xfId="0" applyFont="1"/>
    <xf numFmtId="0" fontId="38" fillId="8" borderId="0" xfId="0" applyFont="1" applyFill="1" applyAlignment="1">
      <alignment vertical="center"/>
    </xf>
    <xf numFmtId="0" fontId="0" fillId="8" borderId="0" xfId="0" applyFill="1" applyAlignment="1">
      <alignment vertical="center"/>
    </xf>
    <xf numFmtId="0" fontId="33" fillId="2" borderId="25" xfId="0" applyFont="1" applyFill="1" applyBorder="1" applyAlignment="1">
      <alignment vertical="center"/>
    </xf>
    <xf numFmtId="0" fontId="35" fillId="3" borderId="25" xfId="0" applyFont="1" applyFill="1" applyBorder="1" applyAlignment="1">
      <alignment vertical="center" wrapText="1"/>
    </xf>
    <xf numFmtId="0" fontId="99" fillId="3" borderId="25" xfId="0" applyFont="1" applyFill="1" applyBorder="1" applyAlignment="1">
      <alignment horizontal="center" vertical="center" wrapText="1"/>
    </xf>
    <xf numFmtId="0" fontId="34" fillId="0" borderId="26" xfId="0" applyFont="1" applyBorder="1" applyAlignment="1">
      <alignment vertical="center" wrapText="1"/>
    </xf>
    <xf numFmtId="0" fontId="34" fillId="0" borderId="25" xfId="0" applyFont="1" applyBorder="1" applyAlignment="1">
      <alignment vertical="center" wrapText="1"/>
    </xf>
    <xf numFmtId="0" fontId="65" fillId="0" borderId="27" xfId="0" applyFont="1" applyBorder="1" applyAlignment="1">
      <alignment vertical="center" wrapText="1"/>
    </xf>
    <xf numFmtId="0" fontId="34" fillId="0" borderId="28" xfId="0" applyFont="1" applyBorder="1" applyAlignment="1">
      <alignment vertical="center" wrapText="1"/>
    </xf>
    <xf numFmtId="0" fontId="26" fillId="0" borderId="29" xfId="0" applyFont="1" applyBorder="1" applyAlignment="1">
      <alignment horizontal="center" vertical="center"/>
    </xf>
    <xf numFmtId="0" fontId="34" fillId="0" borderId="29" xfId="0" applyFont="1" applyBorder="1" applyAlignment="1">
      <alignment vertical="center" wrapText="1"/>
    </xf>
    <xf numFmtId="0" fontId="8" fillId="0" borderId="0" xfId="0" applyFont="1" applyAlignment="1">
      <alignment horizontal="left" vertical="top"/>
    </xf>
    <xf numFmtId="0" fontId="35" fillId="3" borderId="0" xfId="0" applyFont="1" applyFill="1" applyAlignment="1">
      <alignment vertical="center" wrapText="1"/>
    </xf>
    <xf numFmtId="0" fontId="35" fillId="2" borderId="0" xfId="0" applyFont="1" applyFill="1" applyAlignment="1">
      <alignment vertical="center" wrapText="1"/>
    </xf>
    <xf numFmtId="0" fontId="65" fillId="0" borderId="0" xfId="0" applyFont="1" applyAlignment="1">
      <alignment horizontal="left" vertical="center" wrapText="1"/>
    </xf>
    <xf numFmtId="0" fontId="108" fillId="0" borderId="0" xfId="0" applyFont="1" applyAlignment="1">
      <alignment vertical="center" wrapText="1"/>
    </xf>
    <xf numFmtId="0" fontId="104" fillId="0" borderId="30" xfId="0" applyFont="1" applyBorder="1" applyAlignment="1">
      <alignment vertical="center"/>
    </xf>
    <xf numFmtId="0" fontId="104" fillId="0" borderId="1" xfId="0" applyFont="1" applyBorder="1" applyAlignment="1">
      <alignment vertical="center"/>
    </xf>
    <xf numFmtId="0" fontId="104" fillId="0" borderId="32" xfId="0" applyFont="1" applyBorder="1" applyAlignment="1">
      <alignment vertical="center"/>
    </xf>
    <xf numFmtId="0" fontId="8" fillId="0" borderId="2" xfId="0" applyFont="1" applyBorder="1" applyAlignment="1">
      <alignment horizontal="left" vertical="top" wrapText="1"/>
    </xf>
    <xf numFmtId="0" fontId="104" fillId="0" borderId="2" xfId="0" applyFont="1" applyBorder="1" applyAlignment="1">
      <alignment horizontal="left" vertical="center"/>
    </xf>
    <xf numFmtId="0" fontId="104" fillId="0" borderId="2" xfId="0" applyFont="1" applyBorder="1" applyAlignment="1">
      <alignment vertical="center"/>
    </xf>
    <xf numFmtId="0" fontId="8" fillId="0" borderId="30" xfId="0" applyFont="1" applyBorder="1" applyAlignment="1">
      <alignment vertical="top" wrapText="1"/>
    </xf>
    <xf numFmtId="0" fontId="35" fillId="8" borderId="34" xfId="0" applyFont="1" applyFill="1" applyBorder="1" applyAlignment="1">
      <alignment wrapText="1"/>
    </xf>
    <xf numFmtId="0" fontId="26" fillId="0" borderId="34" xfId="0" applyFont="1" applyBorder="1" applyAlignment="1">
      <alignment vertical="center" wrapText="1"/>
    </xf>
    <xf numFmtId="43" fontId="26" fillId="0" borderId="22" xfId="1" applyFont="1" applyBorder="1" applyAlignment="1">
      <alignment horizontal="center" vertical="center"/>
    </xf>
    <xf numFmtId="4" fontId="23" fillId="0" borderId="0" xfId="0" applyNumberFormat="1" applyFont="1" applyAlignment="1">
      <alignment horizontal="center" vertical="center"/>
    </xf>
    <xf numFmtId="0" fontId="26" fillId="0" borderId="22" xfId="1" applyNumberFormat="1" applyFont="1" applyBorder="1" applyAlignment="1">
      <alignment horizontal="center" vertical="center"/>
    </xf>
    <xf numFmtId="0" fontId="48" fillId="0" borderId="6" xfId="0" applyFont="1" applyBorder="1" applyAlignment="1">
      <alignment horizontal="center" vertical="center"/>
    </xf>
    <xf numFmtId="3" fontId="23" fillId="0" borderId="0" xfId="0" applyNumberFormat="1" applyFont="1" applyAlignment="1">
      <alignment horizontal="center" vertical="center"/>
    </xf>
    <xf numFmtId="10" fontId="0" fillId="0" borderId="0" xfId="0" applyNumberFormat="1"/>
    <xf numFmtId="0" fontId="92" fillId="0" borderId="0" xfId="0" applyFont="1" applyAlignment="1">
      <alignment horizontal="left" vertical="center"/>
    </xf>
    <xf numFmtId="3" fontId="69" fillId="0" borderId="0" xfId="0" applyNumberFormat="1" applyFont="1" applyAlignment="1">
      <alignment horizontal="left" vertical="center"/>
    </xf>
    <xf numFmtId="3" fontId="69" fillId="0" borderId="0" xfId="0" applyNumberFormat="1" applyFont="1" applyAlignment="1">
      <alignment horizontal="center" vertical="center"/>
    </xf>
    <xf numFmtId="0" fontId="69" fillId="0" borderId="0" xfId="0" applyFont="1" applyAlignment="1">
      <alignment horizontal="center" vertical="center"/>
    </xf>
    <xf numFmtId="3" fontId="65" fillId="0" borderId="0" xfId="0" applyNumberFormat="1" applyFont="1" applyAlignment="1">
      <alignment horizontal="left" vertical="center"/>
    </xf>
    <xf numFmtId="0" fontId="59" fillId="0" borderId="0" xfId="0" applyFont="1" applyAlignment="1">
      <alignment horizontal="left" vertical="top"/>
    </xf>
    <xf numFmtId="0" fontId="33" fillId="3" borderId="6" xfId="0" applyFont="1" applyFill="1" applyBorder="1" applyAlignment="1">
      <alignment horizontal="center" vertical="center"/>
    </xf>
    <xf numFmtId="0" fontId="106" fillId="0" borderId="0" xfId="0" applyFont="1" applyAlignment="1">
      <alignment vertical="top"/>
    </xf>
    <xf numFmtId="0" fontId="26" fillId="0" borderId="0" xfId="0" applyFont="1" applyAlignment="1">
      <alignment horizontal="left" vertical="top"/>
    </xf>
    <xf numFmtId="0" fontId="5" fillId="0" borderId="0" xfId="0" applyFont="1"/>
    <xf numFmtId="0" fontId="26" fillId="0" borderId="26" xfId="0" applyFont="1" applyBorder="1" applyAlignment="1">
      <alignment horizontal="center" vertical="center"/>
    </xf>
    <xf numFmtId="0" fontId="26" fillId="0" borderId="25" xfId="0" applyFont="1" applyBorder="1" applyAlignment="1">
      <alignment horizontal="center" vertical="center"/>
    </xf>
    <xf numFmtId="0" fontId="23" fillId="0" borderId="27" xfId="0" applyFont="1" applyBorder="1" applyAlignment="1">
      <alignment horizontal="center" vertical="center"/>
    </xf>
    <xf numFmtId="0" fontId="26" fillId="0" borderId="28" xfId="0" applyFont="1" applyBorder="1" applyAlignment="1">
      <alignment horizontal="center" vertical="center"/>
    </xf>
    <xf numFmtId="0" fontId="37" fillId="0" borderId="28" xfId="0" applyFont="1" applyBorder="1" applyAlignment="1">
      <alignment horizontal="center" vertical="center"/>
    </xf>
    <xf numFmtId="0" fontId="23" fillId="6" borderId="27" xfId="0" applyFont="1" applyFill="1" applyBorder="1" applyAlignment="1">
      <alignment horizontal="center" vertical="center"/>
    </xf>
    <xf numFmtId="0" fontId="26" fillId="0" borderId="16" xfId="0" applyFont="1" applyBorder="1" applyAlignment="1">
      <alignment vertical="center" wrapText="1"/>
    </xf>
    <xf numFmtId="0" fontId="23" fillId="0" borderId="9" xfId="0" applyFont="1" applyBorder="1" applyAlignment="1">
      <alignment vertical="center" wrapText="1"/>
    </xf>
    <xf numFmtId="0" fontId="26" fillId="0" borderId="23" xfId="0" applyFont="1" applyBorder="1" applyAlignment="1">
      <alignmen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63" fillId="0" borderId="0" xfId="0" applyFont="1" applyAlignment="1">
      <alignment horizontal="left" vertical="center" wrapText="1"/>
    </xf>
    <xf numFmtId="0" fontId="35" fillId="0" borderId="0" xfId="0" applyFont="1" applyAlignment="1">
      <alignment vertical="center"/>
    </xf>
    <xf numFmtId="0" fontId="35" fillId="3" borderId="0" xfId="0" applyFont="1" applyFill="1" applyAlignment="1">
      <alignment vertical="center"/>
    </xf>
    <xf numFmtId="0" fontId="35" fillId="3" borderId="0" xfId="0" applyFont="1" applyFill="1" applyAlignment="1">
      <alignment horizontal="left" vertical="center" wrapText="1"/>
    </xf>
    <xf numFmtId="0" fontId="4" fillId="0" borderId="16" xfId="0" applyFont="1" applyBorder="1" applyAlignment="1">
      <alignment vertical="center"/>
    </xf>
    <xf numFmtId="0" fontId="26" fillId="0" borderId="16" xfId="0" applyFont="1" applyBorder="1" applyAlignment="1">
      <alignment vertical="center"/>
    </xf>
    <xf numFmtId="0" fontId="23" fillId="0" borderId="0" xfId="0" applyFont="1" applyAlignment="1">
      <alignment horizontal="center" vertical="center" wrapText="1"/>
    </xf>
    <xf numFmtId="0" fontId="4" fillId="0" borderId="18" xfId="0" applyFont="1" applyBorder="1" applyAlignment="1">
      <alignment vertical="center"/>
    </xf>
    <xf numFmtId="0" fontId="23" fillId="6" borderId="8" xfId="0" applyFont="1" applyFill="1" applyBorder="1" applyAlignment="1">
      <alignment wrapText="1"/>
    </xf>
    <xf numFmtId="3" fontId="23" fillId="0" borderId="6" xfId="0" applyNumberFormat="1" applyFont="1" applyBorder="1" applyAlignment="1">
      <alignment horizontal="left"/>
    </xf>
    <xf numFmtId="10" fontId="26" fillId="0" borderId="18" xfId="2" applyNumberFormat="1" applyFont="1" applyFill="1" applyBorder="1" applyAlignment="1">
      <alignment horizontal="center"/>
    </xf>
    <xf numFmtId="10" fontId="26" fillId="0" borderId="17" xfId="2" applyNumberFormat="1" applyFont="1" applyFill="1" applyBorder="1" applyAlignment="1">
      <alignment horizontal="center"/>
    </xf>
    <xf numFmtId="3" fontId="26" fillId="0" borderId="6" xfId="0" applyNumberFormat="1" applyFont="1" applyBorder="1" applyAlignment="1">
      <alignment horizontal="center"/>
    </xf>
    <xf numFmtId="10" fontId="26" fillId="0" borderId="6" xfId="0" applyNumberFormat="1" applyFont="1" applyBorder="1" applyAlignment="1">
      <alignment horizontal="center"/>
    </xf>
    <xf numFmtId="0" fontId="26" fillId="0" borderId="18" xfId="0" applyFont="1" applyBorder="1" applyAlignment="1">
      <alignment horizontal="center"/>
    </xf>
    <xf numFmtId="10" fontId="26" fillId="0" borderId="24" xfId="2" applyNumberFormat="1" applyFont="1" applyFill="1" applyBorder="1" applyAlignment="1">
      <alignment horizontal="center" vertical="center"/>
    </xf>
    <xf numFmtId="0" fontId="31" fillId="0" borderId="9" xfId="0" applyFont="1" applyBorder="1" applyAlignment="1">
      <alignment vertical="center"/>
    </xf>
    <xf numFmtId="4" fontId="31" fillId="0" borderId="9" xfId="0" applyNumberFormat="1" applyFont="1" applyBorder="1" applyAlignment="1">
      <alignment horizontal="center" vertical="center"/>
    </xf>
    <xf numFmtId="0" fontId="8" fillId="0" borderId="32" xfId="0" applyFont="1" applyBorder="1" applyAlignment="1">
      <alignment horizontal="left" vertical="center"/>
    </xf>
    <xf numFmtId="0" fontId="1" fillId="0" borderId="23" xfId="0" applyFont="1" applyBorder="1" applyAlignment="1">
      <alignment vertical="center"/>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04" fillId="0" borderId="1" xfId="0" applyFont="1" applyBorder="1" applyAlignment="1">
      <alignment vertical="top"/>
    </xf>
    <xf numFmtId="0" fontId="101" fillId="8" borderId="0" xfId="0" applyFont="1" applyFill="1" applyAlignment="1">
      <alignment horizontal="center" vertical="center"/>
    </xf>
    <xf numFmtId="3" fontId="102" fillId="0" borderId="0" xfId="0" applyNumberFormat="1" applyFont="1" applyAlignment="1">
      <alignment horizontal="center" vertical="center"/>
    </xf>
    <xf numFmtId="0" fontId="26" fillId="0" borderId="17" xfId="0" applyFont="1" applyBorder="1" applyAlignment="1">
      <alignment vertical="top" wrapText="1"/>
    </xf>
    <xf numFmtId="0" fontId="26" fillId="0" borderId="19" xfId="0" applyFont="1" applyBorder="1" applyAlignment="1">
      <alignment vertical="top" wrapText="1"/>
    </xf>
    <xf numFmtId="0" fontId="26" fillId="0" borderId="22" xfId="0" applyFont="1" applyBorder="1" applyAlignment="1">
      <alignment vertical="top" wrapText="1"/>
    </xf>
    <xf numFmtId="0" fontId="26" fillId="0" borderId="6" xfId="0" applyFont="1" applyBorder="1" applyAlignment="1">
      <alignment vertical="top" wrapText="1"/>
    </xf>
    <xf numFmtId="165" fontId="7" fillId="0" borderId="0" xfId="2" applyNumberFormat="1" applyFont="1" applyAlignment="1">
      <alignment horizontal="left" vertical="center" wrapText="1"/>
    </xf>
    <xf numFmtId="4" fontId="31" fillId="0" borderId="0" xfId="0" applyNumberFormat="1" applyFont="1" applyAlignment="1">
      <alignment horizontal="center"/>
    </xf>
    <xf numFmtId="4" fontId="31" fillId="0" borderId="0" xfId="2" applyNumberFormat="1" applyFont="1" applyFill="1" applyAlignment="1">
      <alignment horizontal="center"/>
    </xf>
    <xf numFmtId="0" fontId="63" fillId="0" borderId="0" xfId="0" applyFont="1" applyAlignment="1">
      <alignment horizontal="left" vertical="top" wrapText="1"/>
    </xf>
    <xf numFmtId="0" fontId="60" fillId="0" borderId="0" xfId="0" applyFont="1" applyAlignment="1">
      <alignment horizontal="left" vertical="top" wrapText="1"/>
    </xf>
    <xf numFmtId="0" fontId="104" fillId="0" borderId="30" xfId="0" applyFont="1" applyBorder="1" applyAlignment="1">
      <alignment horizontal="left" vertical="center"/>
    </xf>
    <xf numFmtId="9" fontId="7" fillId="0" borderId="0" xfId="2" applyFont="1" applyAlignment="1">
      <alignment horizontal="left" vertical="center" wrapText="1"/>
    </xf>
    <xf numFmtId="0" fontId="8" fillId="0" borderId="2" xfId="0" applyFont="1" applyBorder="1" applyAlignment="1">
      <alignment vertical="center" wrapText="1"/>
    </xf>
    <xf numFmtId="0" fontId="8" fillId="0" borderId="1" xfId="0" applyFont="1" applyBorder="1" applyAlignment="1">
      <alignment vertical="center"/>
    </xf>
    <xf numFmtId="0" fontId="104" fillId="0" borderId="0" xfId="0" applyFont="1" applyAlignment="1">
      <alignment vertical="center"/>
    </xf>
    <xf numFmtId="9" fontId="71" fillId="0" borderId="16" xfId="0" applyNumberFormat="1" applyFont="1" applyBorder="1" applyAlignment="1">
      <alignment horizontal="center" vertical="center"/>
    </xf>
    <xf numFmtId="166" fontId="71" fillId="0" borderId="16" xfId="2" applyNumberFormat="1" applyFont="1" applyBorder="1" applyAlignment="1">
      <alignment horizontal="center" vertical="center"/>
    </xf>
    <xf numFmtId="0" fontId="122" fillId="0" borderId="0" xfId="0" applyFont="1" applyAlignment="1">
      <alignment vertical="center"/>
    </xf>
    <xf numFmtId="0" fontId="123" fillId="0" borderId="0" xfId="0" applyFont="1" applyAlignment="1">
      <alignment vertical="center"/>
    </xf>
    <xf numFmtId="0" fontId="123" fillId="0" borderId="0" xfId="0" applyFont="1" applyAlignment="1">
      <alignment horizontal="center" vertical="center"/>
    </xf>
    <xf numFmtId="0" fontId="122" fillId="0" borderId="0" xfId="0" applyFont="1" applyAlignment="1">
      <alignment horizontal="left" vertical="center" wrapText="1"/>
    </xf>
    <xf numFmtId="0" fontId="124" fillId="3" borderId="0" xfId="0" applyFont="1" applyFill="1" applyAlignment="1">
      <alignment vertical="center"/>
    </xf>
    <xf numFmtId="0" fontId="123" fillId="0" borderId="6" xfId="0" applyFont="1" applyBorder="1" applyAlignment="1">
      <alignment vertical="center"/>
    </xf>
    <xf numFmtId="0" fontId="123" fillId="0" borderId="6" xfId="0" applyFont="1" applyBorder="1" applyAlignment="1">
      <alignment horizontal="center" vertical="center"/>
    </xf>
    <xf numFmtId="0" fontId="125" fillId="0" borderId="0" xfId="0" applyFont="1" applyAlignment="1">
      <alignment horizontal="left" vertical="center" wrapText="1"/>
    </xf>
    <xf numFmtId="4" fontId="125" fillId="0" borderId="0" xfId="0" applyNumberFormat="1" applyFont="1" applyAlignment="1">
      <alignment vertical="center"/>
    </xf>
    <xf numFmtId="164" fontId="71" fillId="0" borderId="0" xfId="0" applyNumberFormat="1" applyFont="1" applyAlignment="1">
      <alignment horizontal="center" vertical="center"/>
    </xf>
    <xf numFmtId="166" fontId="71" fillId="0" borderId="0" xfId="2" applyNumberFormat="1" applyFont="1" applyBorder="1" applyAlignment="1">
      <alignment horizontal="center" vertical="center"/>
    </xf>
    <xf numFmtId="0" fontId="8" fillId="0" borderId="30" xfId="0" applyFont="1" applyBorder="1" applyAlignment="1">
      <alignment wrapText="1"/>
    </xf>
    <xf numFmtId="0" fontId="8" fillId="0" borderId="32" xfId="0" applyFont="1" applyBorder="1" applyAlignment="1">
      <alignment vertical="top" wrapText="1"/>
    </xf>
    <xf numFmtId="10" fontId="8" fillId="0" borderId="2" xfId="0" applyNumberFormat="1" applyFont="1" applyBorder="1" applyAlignment="1">
      <alignment horizontal="left" vertical="top" wrapText="1"/>
    </xf>
    <xf numFmtId="164" fontId="31" fillId="0" borderId="9" xfId="0" applyNumberFormat="1" applyFont="1" applyBorder="1" applyAlignment="1">
      <alignment horizontal="center" vertical="center"/>
    </xf>
    <xf numFmtId="0" fontId="31" fillId="0" borderId="9" xfId="0" applyFont="1" applyBorder="1" applyAlignment="1">
      <alignment horizontal="center" vertical="center"/>
    </xf>
    <xf numFmtId="167" fontId="31" fillId="0" borderId="9" xfId="0" applyNumberFormat="1" applyFont="1" applyBorder="1" applyAlignment="1">
      <alignment horizontal="center" vertical="center"/>
    </xf>
    <xf numFmtId="167" fontId="71" fillId="0" borderId="0" xfId="0" applyNumberFormat="1" applyFont="1" applyAlignment="1">
      <alignment horizontal="center" vertical="center"/>
    </xf>
    <xf numFmtId="0" fontId="71" fillId="0" borderId="16" xfId="1" applyNumberFormat="1" applyFont="1" applyBorder="1" applyAlignment="1">
      <alignment horizontal="center" vertical="center"/>
    </xf>
    <xf numFmtId="0" fontId="30" fillId="0" borderId="0" xfId="0" applyFont="1" applyAlignment="1">
      <alignment horizontal="center" vertical="center"/>
    </xf>
    <xf numFmtId="0" fontId="30" fillId="0" borderId="12" xfId="0" applyFont="1" applyBorder="1" applyAlignment="1">
      <alignment horizontal="center" vertical="center"/>
    </xf>
    <xf numFmtId="0" fontId="71" fillId="0" borderId="6" xfId="0" applyFont="1" applyBorder="1" applyAlignment="1">
      <alignment horizontal="center" vertical="center"/>
    </xf>
    <xf numFmtId="0" fontId="71" fillId="0" borderId="10" xfId="0" applyFont="1" applyBorder="1" applyAlignment="1">
      <alignment horizontal="center" vertical="center"/>
    </xf>
    <xf numFmtId="0" fontId="71" fillId="0" borderId="11" xfId="0" applyFont="1" applyBorder="1" applyAlignment="1">
      <alignment horizontal="center" vertical="center"/>
    </xf>
    <xf numFmtId="0" fontId="30" fillId="0" borderId="20" xfId="0" applyFont="1" applyBorder="1" applyAlignment="1">
      <alignment horizontal="center" vertical="center"/>
    </xf>
    <xf numFmtId="0" fontId="85" fillId="0" borderId="6" xfId="2" applyNumberFormat="1" applyFont="1" applyBorder="1" applyAlignment="1">
      <alignment horizontal="center" vertical="center"/>
    </xf>
    <xf numFmtId="0" fontId="85" fillId="0" borderId="6" xfId="0" applyFont="1" applyBorder="1" applyAlignment="1">
      <alignment horizontal="center" vertical="center"/>
    </xf>
    <xf numFmtId="0" fontId="83" fillId="0" borderId="0" xfId="0" applyFont="1" applyAlignment="1">
      <alignment vertical="top"/>
    </xf>
    <xf numFmtId="0" fontId="30" fillId="0" borderId="18" xfId="1" applyNumberFormat="1" applyFont="1" applyBorder="1" applyAlignment="1">
      <alignment horizontal="center" vertical="center"/>
    </xf>
    <xf numFmtId="0" fontId="30" fillId="0" borderId="6" xfId="1" applyNumberFormat="1" applyFont="1" applyBorder="1" applyAlignment="1">
      <alignment horizontal="center" vertical="center"/>
    </xf>
    <xf numFmtId="0" fontId="30" fillId="0" borderId="17" xfId="1" applyNumberFormat="1" applyFont="1" applyBorder="1" applyAlignment="1">
      <alignment horizontal="center" vertical="center"/>
    </xf>
    <xf numFmtId="0" fontId="30" fillId="0" borderId="19" xfId="1" applyNumberFormat="1" applyFont="1" applyBorder="1" applyAlignment="1">
      <alignment horizontal="center" vertical="center"/>
    </xf>
    <xf numFmtId="0" fontId="30" fillId="0" borderId="18" xfId="1" applyNumberFormat="1" applyFont="1" applyBorder="1" applyAlignment="1">
      <alignment horizontal="center"/>
    </xf>
    <xf numFmtId="0" fontId="30" fillId="0" borderId="17" xfId="1" applyNumberFormat="1" applyFont="1" applyBorder="1" applyAlignment="1">
      <alignment horizontal="center"/>
    </xf>
    <xf numFmtId="0" fontId="30" fillId="0" borderId="19" xfId="1" applyNumberFormat="1" applyFont="1" applyBorder="1" applyAlignment="1">
      <alignment horizontal="center"/>
    </xf>
    <xf numFmtId="0" fontId="31" fillId="0" borderId="0" xfId="0" applyFont="1" applyAlignment="1">
      <alignment horizontal="center"/>
    </xf>
    <xf numFmtId="0" fontId="30" fillId="0" borderId="18" xfId="2" applyNumberFormat="1" applyFont="1" applyBorder="1" applyAlignment="1">
      <alignment horizontal="center"/>
    </xf>
    <xf numFmtId="0" fontId="30" fillId="0" borderId="17" xfId="2" applyNumberFormat="1" applyFont="1" applyBorder="1" applyAlignment="1">
      <alignment horizontal="center"/>
    </xf>
    <xf numFmtId="0" fontId="30" fillId="0" borderId="19" xfId="2" applyNumberFormat="1" applyFont="1" applyBorder="1" applyAlignment="1">
      <alignment horizontal="center"/>
    </xf>
    <xf numFmtId="0" fontId="71" fillId="0" borderId="12" xfId="1" applyNumberFormat="1" applyFont="1" applyFill="1" applyBorder="1" applyAlignment="1">
      <alignment horizontal="center" vertical="center"/>
    </xf>
    <xf numFmtId="0" fontId="71" fillId="0" borderId="12" xfId="1" applyNumberFormat="1" applyFont="1" applyBorder="1" applyAlignment="1">
      <alignment horizontal="center" vertical="center"/>
    </xf>
    <xf numFmtId="0" fontId="71" fillId="0" borderId="22" xfId="0" applyFont="1" applyBorder="1" applyAlignment="1">
      <alignment horizontal="center" vertical="center"/>
    </xf>
    <xf numFmtId="0" fontId="71" fillId="0" borderId="19" xfId="0" applyFont="1" applyBorder="1" applyAlignment="1">
      <alignment horizontal="center" vertical="center"/>
    </xf>
    <xf numFmtId="0" fontId="71" fillId="0" borderId="16" xfId="2" quotePrefix="1" applyNumberFormat="1" applyFont="1" applyFill="1" applyBorder="1" applyAlignment="1">
      <alignment horizontal="center" vertical="center"/>
    </xf>
    <xf numFmtId="166" fontId="71" fillId="0" borderId="16" xfId="2" quotePrefix="1" applyNumberFormat="1" applyFont="1" applyFill="1" applyBorder="1" applyAlignment="1">
      <alignment horizontal="center" vertical="center"/>
    </xf>
    <xf numFmtId="0" fontId="75" fillId="0" borderId="0" xfId="0" applyFont="1" applyAlignment="1">
      <alignment horizontal="left" vertical="top"/>
    </xf>
    <xf numFmtId="0" fontId="71" fillId="0" borderId="16" xfId="2" quotePrefix="1" applyNumberFormat="1" applyFont="1" applyBorder="1" applyAlignment="1">
      <alignment horizontal="center" vertical="center"/>
    </xf>
    <xf numFmtId="166" fontId="71" fillId="0" borderId="16" xfId="2" quotePrefix="1" applyNumberFormat="1" applyFont="1" applyBorder="1" applyAlignment="1">
      <alignment horizontal="center" vertical="center"/>
    </xf>
    <xf numFmtId="167" fontId="71" fillId="0" borderId="17" xfId="0" applyNumberFormat="1" applyFont="1" applyBorder="1" applyAlignment="1">
      <alignment horizontal="center" vertical="center"/>
    </xf>
    <xf numFmtId="0" fontId="30" fillId="0" borderId="22" xfId="1" applyNumberFormat="1" applyFont="1" applyBorder="1" applyAlignment="1">
      <alignment horizontal="right" vertical="center"/>
    </xf>
    <xf numFmtId="0" fontId="30" fillId="0" borderId="17" xfId="1" applyNumberFormat="1" applyFont="1" applyBorder="1" applyAlignment="1">
      <alignment horizontal="right" vertical="center"/>
    </xf>
    <xf numFmtId="0" fontId="30" fillId="0" borderId="19" xfId="1" applyNumberFormat="1" applyFont="1" applyBorder="1" applyAlignment="1">
      <alignment horizontal="right" vertical="center"/>
    </xf>
    <xf numFmtId="0" fontId="31" fillId="0" borderId="0" xfId="0" applyFont="1" applyAlignment="1">
      <alignment horizontal="right"/>
    </xf>
    <xf numFmtId="0" fontId="23" fillId="0" borderId="0" xfId="0" applyFont="1" applyAlignment="1">
      <alignment horizontal="right"/>
    </xf>
    <xf numFmtId="0" fontId="30" fillId="0" borderId="22" xfId="0" applyFont="1" applyBorder="1" applyAlignment="1">
      <alignment horizontal="center" vertical="center"/>
    </xf>
    <xf numFmtId="0" fontId="30" fillId="0" borderId="17" xfId="0" applyFont="1" applyBorder="1" applyAlignment="1">
      <alignment horizontal="center" vertical="center"/>
    </xf>
    <xf numFmtId="0" fontId="30" fillId="0" borderId="19" xfId="0" applyFont="1" applyBorder="1" applyAlignment="1">
      <alignment horizontal="center" vertical="center"/>
    </xf>
    <xf numFmtId="0" fontId="31" fillId="0" borderId="0" xfId="0" applyFont="1" applyAlignment="1">
      <alignment horizontal="right" vertical="center"/>
    </xf>
    <xf numFmtId="0" fontId="63" fillId="0" borderId="16" xfId="2" quotePrefix="1" applyNumberFormat="1" applyFont="1" applyBorder="1" applyAlignment="1">
      <alignment horizontal="center" wrapText="1"/>
    </xf>
    <xf numFmtId="0" fontId="63" fillId="0" borderId="0" xfId="2" quotePrefix="1" applyNumberFormat="1" applyFont="1" applyAlignment="1">
      <alignment horizontal="center" wrapText="1"/>
    </xf>
    <xf numFmtId="0" fontId="23" fillId="0" borderId="9" xfId="2" quotePrefix="1" applyNumberFormat="1" applyFont="1" applyFill="1" applyBorder="1" applyAlignment="1">
      <alignment horizontal="center" wrapText="1"/>
    </xf>
    <xf numFmtId="0" fontId="35" fillId="3" borderId="0" xfId="2" quotePrefix="1" applyNumberFormat="1" applyFont="1" applyFill="1" applyAlignment="1">
      <alignment horizontal="center" vertical="center"/>
    </xf>
    <xf numFmtId="0" fontId="102" fillId="0" borderId="0" xfId="0" applyFont="1" applyAlignment="1">
      <alignment horizontal="center" vertical="center"/>
    </xf>
    <xf numFmtId="0" fontId="102" fillId="6" borderId="0" xfId="0" applyFont="1" applyFill="1" applyAlignment="1">
      <alignment horizontal="center" vertical="center"/>
    </xf>
    <xf numFmtId="167" fontId="66" fillId="2" borderId="0" xfId="0" applyNumberFormat="1" applyFont="1" applyFill="1" applyAlignment="1">
      <alignment horizontal="center" vertical="center"/>
    </xf>
    <xf numFmtId="0" fontId="47" fillId="0" borderId="18" xfId="0" applyFont="1" applyBorder="1" applyAlignment="1">
      <alignment horizontal="center" vertical="center"/>
    </xf>
    <xf numFmtId="0" fontId="47" fillId="0" borderId="0" xfId="0" applyFont="1" applyAlignment="1">
      <alignment horizontal="center" vertical="center"/>
    </xf>
    <xf numFmtId="167" fontId="26" fillId="0" borderId="18" xfId="0" applyNumberFormat="1" applyFont="1" applyBorder="1" applyAlignment="1">
      <alignment horizontal="center" vertical="center"/>
    </xf>
    <xf numFmtId="167" fontId="23" fillId="0" borderId="9" xfId="0" applyNumberFormat="1" applyFont="1" applyBorder="1" applyAlignment="1">
      <alignment horizontal="center" vertical="center"/>
    </xf>
    <xf numFmtId="0" fontId="47" fillId="0" borderId="17" xfId="0" applyFont="1" applyBorder="1" applyAlignment="1">
      <alignment horizontal="center" vertical="center"/>
    </xf>
    <xf numFmtId="167" fontId="26" fillId="0" borderId="17" xfId="0" applyNumberFormat="1" applyFont="1" applyBorder="1" applyAlignment="1">
      <alignment horizontal="center" vertical="center"/>
    </xf>
    <xf numFmtId="0" fontId="23" fillId="0" borderId="9" xfId="0" applyFont="1" applyBorder="1" applyAlignment="1">
      <alignment horizontal="center"/>
    </xf>
    <xf numFmtId="0" fontId="47" fillId="0" borderId="18" xfId="2" applyNumberFormat="1" applyFont="1" applyFill="1" applyBorder="1" applyAlignment="1">
      <alignment horizontal="center"/>
    </xf>
    <xf numFmtId="0" fontId="47" fillId="0" borderId="0" xfId="2" applyNumberFormat="1" applyFont="1" applyBorder="1" applyAlignment="1">
      <alignment horizontal="center"/>
    </xf>
    <xf numFmtId="0" fontId="48" fillId="0" borderId="6" xfId="0" applyFont="1" applyBorder="1" applyAlignment="1">
      <alignment horizontal="center"/>
    </xf>
    <xf numFmtId="0" fontId="47" fillId="0" borderId="18" xfId="0" applyFont="1" applyBorder="1" applyAlignment="1">
      <alignment horizontal="center"/>
    </xf>
    <xf numFmtId="0" fontId="47" fillId="0" borderId="17" xfId="0" applyFont="1" applyBorder="1" applyAlignment="1">
      <alignment horizontal="center"/>
    </xf>
    <xf numFmtId="0" fontId="47" fillId="0" borderId="0" xfId="0" applyFont="1" applyAlignment="1">
      <alignment horizontal="center"/>
    </xf>
    <xf numFmtId="0" fontId="26" fillId="0" borderId="16" xfId="0" applyFont="1" applyBorder="1" applyAlignment="1">
      <alignment horizontal="center" vertical="center"/>
    </xf>
    <xf numFmtId="167" fontId="26" fillId="0" borderId="16" xfId="0" applyNumberFormat="1" applyFont="1" applyBorder="1" applyAlignment="1">
      <alignment horizontal="center" vertical="center"/>
    </xf>
    <xf numFmtId="0" fontId="23" fillId="6" borderId="9" xfId="0" applyFont="1" applyFill="1" applyBorder="1" applyAlignment="1">
      <alignment horizontal="center" vertical="center"/>
    </xf>
    <xf numFmtId="0" fontId="26" fillId="0" borderId="16" xfId="2" quotePrefix="1" applyNumberFormat="1" applyFont="1" applyBorder="1" applyAlignment="1">
      <alignment horizontal="center" vertical="center"/>
    </xf>
    <xf numFmtId="0" fontId="26" fillId="0" borderId="17" xfId="2" quotePrefix="1" applyNumberFormat="1" applyFont="1" applyBorder="1" applyAlignment="1">
      <alignment horizontal="center" vertical="center"/>
    </xf>
    <xf numFmtId="0" fontId="26" fillId="0" borderId="18" xfId="2" quotePrefix="1" applyNumberFormat="1" applyFont="1" applyBorder="1" applyAlignment="1">
      <alignment horizontal="center" vertical="center"/>
    </xf>
    <xf numFmtId="0" fontId="26" fillId="6" borderId="18" xfId="0" applyFont="1" applyFill="1" applyBorder="1" applyAlignment="1">
      <alignment horizontal="center"/>
    </xf>
    <xf numFmtId="0" fontId="26" fillId="6" borderId="17" xfId="0" applyFont="1" applyFill="1" applyBorder="1" applyAlignment="1">
      <alignment horizontal="center"/>
    </xf>
    <xf numFmtId="0" fontId="26" fillId="6" borderId="18" xfId="0" applyFont="1" applyFill="1" applyBorder="1" applyAlignment="1">
      <alignment horizontal="center" vertical="center"/>
    </xf>
    <xf numFmtId="0" fontId="26" fillId="6" borderId="17" xfId="0" applyFont="1" applyFill="1" applyBorder="1" applyAlignment="1">
      <alignment horizontal="center" vertical="center"/>
    </xf>
    <xf numFmtId="0" fontId="39" fillId="0" borderId="17" xfId="0" applyFont="1" applyBorder="1" applyAlignment="1">
      <alignment horizontal="center" vertical="center"/>
    </xf>
    <xf numFmtId="0" fontId="26" fillId="0" borderId="35" xfId="2" applyNumberFormat="1" applyFont="1" applyFill="1" applyBorder="1" applyAlignment="1">
      <alignment horizontal="center" vertical="center"/>
    </xf>
    <xf numFmtId="0" fontId="26" fillId="0" borderId="36" xfId="2" applyNumberFormat="1" applyFont="1" applyFill="1" applyBorder="1" applyAlignment="1">
      <alignment horizontal="center" vertical="center"/>
    </xf>
    <xf numFmtId="0" fontId="26" fillId="0" borderId="0" xfId="2" applyNumberFormat="1" applyFont="1" applyFill="1" applyBorder="1" applyAlignment="1">
      <alignment horizontal="center" vertical="center"/>
    </xf>
    <xf numFmtId="0" fontId="26" fillId="0" borderId="37" xfId="2" applyNumberFormat="1" applyFont="1" applyFill="1" applyBorder="1" applyAlignment="1">
      <alignment horizontal="center" vertical="center"/>
    </xf>
    <xf numFmtId="0" fontId="26" fillId="0" borderId="38" xfId="2" applyNumberFormat="1" applyFont="1" applyFill="1" applyBorder="1" applyAlignment="1">
      <alignment horizontal="center" vertical="center"/>
    </xf>
    <xf numFmtId="0" fontId="66" fillId="3" borderId="0" xfId="0" quotePrefix="1" applyFont="1" applyFill="1" applyAlignment="1">
      <alignment horizontal="center" vertical="center" wrapText="1"/>
    </xf>
    <xf numFmtId="0" fontId="90" fillId="0" borderId="0" xfId="0" applyFont="1" applyAlignment="1">
      <alignment horizontal="left" vertical="top" wrapText="1"/>
    </xf>
    <xf numFmtId="0" fontId="14" fillId="0" borderId="4" xfId="0" applyFont="1" applyBorder="1" applyAlignment="1">
      <alignment horizontal="center" vertical="center"/>
    </xf>
    <xf numFmtId="0" fontId="91" fillId="0" borderId="0" xfId="0" applyFont="1" applyAlignment="1">
      <alignment horizontal="left" vertical="center" wrapText="1"/>
    </xf>
    <xf numFmtId="0" fontId="91" fillId="0" borderId="1" xfId="0" applyFont="1" applyBorder="1" applyAlignment="1">
      <alignment horizontal="left" vertical="center" wrapText="1"/>
    </xf>
    <xf numFmtId="0" fontId="34" fillId="0" borderId="1" xfId="0" applyFont="1" applyBorder="1" applyAlignment="1">
      <alignment vertical="center" wrapText="1"/>
    </xf>
    <xf numFmtId="0" fontId="55" fillId="0" borderId="0" xfId="0" applyFont="1" applyAlignment="1">
      <alignment horizontal="left" vertical="center" wrapText="1"/>
    </xf>
    <xf numFmtId="0" fontId="55" fillId="0" borderId="1" xfId="0" applyFont="1" applyBorder="1" applyAlignment="1">
      <alignment horizontal="left" vertical="center" wrapText="1"/>
    </xf>
    <xf numFmtId="0" fontId="55" fillId="0" borderId="2" xfId="0" applyFont="1" applyBorder="1" applyAlignment="1">
      <alignment horizontal="left" vertical="center" wrapText="1"/>
    </xf>
    <xf numFmtId="0" fontId="91" fillId="0" borderId="4" xfId="0" applyFont="1" applyBorder="1" applyAlignment="1">
      <alignment horizontal="left" vertical="center" wrapText="1"/>
    </xf>
    <xf numFmtId="0" fontId="34" fillId="0" borderId="0" xfId="0" applyFont="1" applyAlignment="1">
      <alignment vertical="center" wrapText="1"/>
    </xf>
    <xf numFmtId="0" fontId="55" fillId="0" borderId="12" xfId="0" applyFont="1" applyBorder="1" applyAlignment="1">
      <alignment horizontal="left" vertical="center" wrapText="1"/>
    </xf>
    <xf numFmtId="0" fontId="66" fillId="3" borderId="13" xfId="0" applyFont="1" applyFill="1" applyBorder="1" applyAlignment="1">
      <alignment horizontal="left" vertical="center" wrapText="1"/>
    </xf>
    <xf numFmtId="0" fontId="66" fillId="3" borderId="0" xfId="0" applyFont="1" applyFill="1" applyAlignment="1">
      <alignment horizontal="left" vertical="center" wrapText="1"/>
    </xf>
    <xf numFmtId="0" fontId="66" fillId="3" borderId="0" xfId="0" applyFont="1" applyFill="1" applyAlignment="1">
      <alignment horizontal="left" vertical="center"/>
    </xf>
    <xf numFmtId="0" fontId="66" fillId="3" borderId="15" xfId="0" applyFont="1" applyFill="1" applyBorder="1" applyAlignment="1">
      <alignment horizontal="center" vertical="center"/>
    </xf>
    <xf numFmtId="0" fontId="66" fillId="3" borderId="0" xfId="0" applyFont="1" applyFill="1" applyAlignment="1">
      <alignment horizontal="center" vertical="center" wrapText="1"/>
    </xf>
    <xf numFmtId="0" fontId="66" fillId="3" borderId="14" xfId="0" applyFont="1" applyFill="1" applyBorder="1" applyAlignment="1">
      <alignment horizontal="center" vertical="center" wrapText="1"/>
    </xf>
    <xf numFmtId="49" fontId="91" fillId="0" borderId="4" xfId="0" applyNumberFormat="1" applyFont="1" applyBorder="1" applyAlignment="1">
      <alignment horizontal="left" vertical="center" wrapText="1"/>
    </xf>
    <xf numFmtId="49" fontId="91" fillId="0" borderId="0" xfId="0" applyNumberFormat="1" applyFont="1" applyAlignment="1">
      <alignment horizontal="left" vertical="center" wrapText="1"/>
    </xf>
    <xf numFmtId="0" fontId="55" fillId="0" borderId="4" xfId="0" applyFont="1" applyBorder="1" applyAlignment="1">
      <alignment horizontal="left" vertical="center" wrapText="1"/>
    </xf>
    <xf numFmtId="0" fontId="66" fillId="2" borderId="0" xfId="0" applyFont="1" applyFill="1" applyAlignment="1">
      <alignment horizontal="center" wrapText="1"/>
    </xf>
    <xf numFmtId="0" fontId="55" fillId="5" borderId="4" xfId="0" applyFont="1" applyFill="1" applyBorder="1" applyAlignment="1">
      <alignment horizontal="left" vertical="center" wrapText="1"/>
    </xf>
    <xf numFmtId="0" fontId="34" fillId="0" borderId="0" xfId="0" applyFont="1" applyAlignment="1">
      <alignment vertical="center"/>
    </xf>
    <xf numFmtId="0" fontId="34" fillId="0" borderId="4" xfId="0" applyFont="1" applyBorder="1" applyAlignment="1">
      <alignment vertical="center" wrapText="1"/>
    </xf>
    <xf numFmtId="0" fontId="55" fillId="5" borderId="0" xfId="0" applyFont="1" applyFill="1" applyAlignment="1">
      <alignment horizontal="left" vertical="center" wrapText="1"/>
    </xf>
    <xf numFmtId="0" fontId="34" fillId="0" borderId="2" xfId="0" applyFont="1" applyBorder="1" applyAlignment="1">
      <alignment vertical="center" wrapText="1"/>
    </xf>
    <xf numFmtId="0" fontId="34" fillId="0" borderId="2" xfId="0" applyFont="1" applyBorder="1" applyAlignment="1">
      <alignment vertical="center"/>
    </xf>
    <xf numFmtId="0" fontId="34" fillId="0" borderId="4" xfId="0" applyFont="1" applyBorder="1" applyAlignment="1">
      <alignment vertical="center"/>
    </xf>
    <xf numFmtId="0" fontId="34" fillId="0" borderId="1" xfId="0" applyFont="1" applyBorder="1" applyAlignment="1">
      <alignment vertical="center"/>
    </xf>
    <xf numFmtId="0" fontId="66" fillId="2" borderId="2" xfId="0" applyFont="1" applyFill="1" applyBorder="1" applyAlignment="1">
      <alignment horizontal="left" vertical="center" wrapText="1"/>
    </xf>
    <xf numFmtId="0" fontId="13" fillId="0" borderId="4" xfId="0" applyFont="1" applyBorder="1" applyAlignment="1">
      <alignment horizontal="center" vertical="center"/>
    </xf>
    <xf numFmtId="0" fontId="34" fillId="0" borderId="1" xfId="3" applyFont="1" applyBorder="1" applyAlignment="1">
      <alignment horizontal="left" vertical="center" wrapText="1"/>
    </xf>
    <xf numFmtId="0" fontId="34" fillId="0" borderId="0" xfId="3" applyFont="1" applyBorder="1" applyAlignment="1">
      <alignment horizontal="left" vertical="center" wrapText="1"/>
    </xf>
    <xf numFmtId="0" fontId="34" fillId="0" borderId="4" xfId="0" applyFont="1" applyBorder="1" applyAlignment="1">
      <alignment horizontal="left" vertical="center" wrapText="1"/>
    </xf>
    <xf numFmtId="0" fontId="18" fillId="0" borderId="0" xfId="0" applyFont="1" applyAlignment="1">
      <alignment vertical="center"/>
    </xf>
    <xf numFmtId="0" fontId="19" fillId="0" borderId="0" xfId="0" applyFont="1" applyAlignment="1">
      <alignment horizontal="left" vertical="center"/>
    </xf>
    <xf numFmtId="3" fontId="31" fillId="0" borderId="9" xfId="0" applyNumberFormat="1" applyFont="1" applyBorder="1" applyAlignment="1">
      <alignment horizontal="left" vertical="center"/>
    </xf>
    <xf numFmtId="164" fontId="31" fillId="0" borderId="9" xfId="0" applyNumberFormat="1" applyFont="1" applyBorder="1" applyAlignment="1">
      <alignment horizontal="center" vertical="center"/>
    </xf>
    <xf numFmtId="0" fontId="33" fillId="2" borderId="0" xfId="0" applyFont="1" applyFill="1" applyAlignment="1">
      <alignment horizontal="center" vertical="center"/>
    </xf>
    <xf numFmtId="0" fontId="8" fillId="0" borderId="0" xfId="0" applyFont="1" applyAlignment="1">
      <alignment horizontal="left" vertical="top" wrapText="1"/>
    </xf>
    <xf numFmtId="0" fontId="58" fillId="0" borderId="0" xfId="0" applyFont="1" applyAlignment="1">
      <alignment horizontal="left" vertical="top" wrapText="1"/>
    </xf>
    <xf numFmtId="0" fontId="7" fillId="0" borderId="0" xfId="0" applyFont="1" applyAlignment="1">
      <alignment horizontal="left" vertical="center"/>
    </xf>
    <xf numFmtId="0" fontId="45" fillId="2" borderId="4" xfId="0" applyFont="1" applyFill="1" applyBorder="1" applyAlignment="1">
      <alignment horizontal="left" vertical="center" wrapText="1"/>
    </xf>
    <xf numFmtId="0" fontId="45" fillId="2" borderId="4" xfId="0" applyFont="1" applyFill="1" applyBorder="1" applyAlignment="1">
      <alignment horizontal="left" vertical="center"/>
    </xf>
    <xf numFmtId="0" fontId="16" fillId="2" borderId="4" xfId="0" applyFont="1" applyFill="1" applyBorder="1" applyAlignment="1">
      <alignment horizontal="left" vertical="center"/>
    </xf>
    <xf numFmtId="0" fontId="58" fillId="0" borderId="0" xfId="0" applyFont="1" applyAlignment="1">
      <alignment horizontal="left" vertical="top"/>
    </xf>
    <xf numFmtId="0" fontId="71" fillId="0" borderId="16" xfId="0" applyFont="1" applyBorder="1" applyAlignment="1">
      <alignment horizontal="left" vertical="center"/>
    </xf>
    <xf numFmtId="0" fontId="71" fillId="0" borderId="16" xfId="0" applyFont="1" applyBorder="1" applyAlignment="1">
      <alignment horizontal="center" vertical="center"/>
    </xf>
    <xf numFmtId="0" fontId="71" fillId="0" borderId="17" xfId="0" applyFont="1" applyBorder="1" applyAlignment="1">
      <alignment horizontal="left" vertical="center"/>
    </xf>
    <xf numFmtId="0" fontId="71" fillId="0" borderId="0" xfId="0" applyFont="1" applyAlignment="1">
      <alignment horizontal="left" vertical="center"/>
    </xf>
    <xf numFmtId="0" fontId="31" fillId="0" borderId="9" xfId="0" applyFont="1" applyBorder="1" applyAlignment="1">
      <alignment horizontal="left" vertical="center"/>
    </xf>
    <xf numFmtId="0" fontId="29" fillId="3" borderId="0" xfId="0" applyFont="1" applyFill="1" applyAlignment="1">
      <alignment horizontal="center" vertical="center"/>
    </xf>
    <xf numFmtId="0" fontId="33" fillId="2" borderId="0" xfId="0" applyFont="1" applyFill="1" applyAlignment="1">
      <alignment horizontal="left" vertical="top" wrapText="1"/>
    </xf>
    <xf numFmtId="0" fontId="33" fillId="2" borderId="0" xfId="0" applyFont="1" applyFill="1" applyAlignment="1">
      <alignment horizontal="left" vertical="center"/>
    </xf>
    <xf numFmtId="0" fontId="79" fillId="0" borderId="0" xfId="0" applyFont="1" applyAlignment="1">
      <alignment horizontal="left" vertical="top"/>
    </xf>
    <xf numFmtId="164" fontId="71" fillId="0" borderId="16" xfId="0" applyNumberFormat="1" applyFont="1" applyBorder="1" applyAlignment="1">
      <alignment horizontal="center" vertical="center"/>
    </xf>
    <xf numFmtId="0" fontId="71" fillId="0" borderId="17" xfId="0" applyFont="1" applyBorder="1" applyAlignment="1">
      <alignment horizontal="center" vertical="center"/>
    </xf>
    <xf numFmtId="0" fontId="71" fillId="0" borderId="0" xfId="0" applyFont="1" applyAlignment="1">
      <alignment horizontal="center" vertical="center"/>
    </xf>
    <xf numFmtId="0" fontId="31" fillId="0" borderId="9" xfId="0" applyFont="1" applyBorder="1" applyAlignment="1">
      <alignment horizontal="center" vertical="center"/>
    </xf>
    <xf numFmtId="0" fontId="44" fillId="2" borderId="4" xfId="0" applyFont="1" applyFill="1" applyBorder="1" applyAlignment="1">
      <alignment horizontal="left" vertical="center"/>
    </xf>
    <xf numFmtId="0" fontId="58" fillId="0" borderId="0" xfId="0" applyFont="1" applyAlignment="1">
      <alignment horizontal="left" vertical="center" wrapText="1"/>
    </xf>
    <xf numFmtId="0" fontId="57" fillId="0" borderId="0" xfId="0" applyFont="1" applyAlignment="1">
      <alignment horizontal="left" vertical="center"/>
    </xf>
    <xf numFmtId="0" fontId="7" fillId="0" borderId="0" xfId="0" applyFont="1" applyAlignment="1">
      <alignment horizontal="left" vertical="top"/>
    </xf>
    <xf numFmtId="0" fontId="58" fillId="0" borderId="0" xfId="0" applyFont="1" applyAlignment="1">
      <alignment vertical="top" wrapText="1"/>
    </xf>
    <xf numFmtId="0" fontId="79" fillId="0" borderId="0" xfId="0" applyFont="1" applyAlignment="1">
      <alignment vertical="top"/>
    </xf>
    <xf numFmtId="0" fontId="33" fillId="3" borderId="0" xfId="0" applyFont="1" applyFill="1" applyAlignment="1">
      <alignment horizontal="center" vertical="center"/>
    </xf>
    <xf numFmtId="0" fontId="33" fillId="2" borderId="6" xfId="0" applyFont="1" applyFill="1" applyBorder="1" applyAlignment="1">
      <alignment horizontal="left" vertical="center" wrapText="1"/>
    </xf>
    <xf numFmtId="0" fontId="42" fillId="0" borderId="0" xfId="0" applyFont="1" applyAlignment="1">
      <alignment horizontal="left" vertical="top" wrapText="1"/>
    </xf>
    <xf numFmtId="0" fontId="41" fillId="0" borderId="0" xfId="0" applyFont="1" applyAlignment="1">
      <alignment horizontal="left" vertical="top"/>
    </xf>
    <xf numFmtId="0" fontId="57" fillId="0" borderId="0" xfId="0" applyFont="1" applyAlignment="1">
      <alignment horizontal="left" vertical="top"/>
    </xf>
    <xf numFmtId="0" fontId="8" fillId="0" borderId="0" xfId="0" applyFont="1" applyAlignment="1">
      <alignment vertical="top" wrapText="1"/>
    </xf>
    <xf numFmtId="3" fontId="71" fillId="0" borderId="0" xfId="0" applyNumberFormat="1" applyFont="1" applyAlignment="1">
      <alignment horizontal="center" vertical="center"/>
    </xf>
    <xf numFmtId="164" fontId="71" fillId="0" borderId="0" xfId="0" applyNumberFormat="1" applyFont="1" applyAlignment="1">
      <alignment horizontal="center" vertical="center"/>
    </xf>
    <xf numFmtId="0" fontId="59" fillId="0" borderId="0" xfId="0" applyFont="1" applyAlignment="1">
      <alignment horizontal="left" vertical="top"/>
    </xf>
    <xf numFmtId="0" fontId="41" fillId="0" borderId="0" xfId="0" applyFont="1" applyAlignment="1">
      <alignment horizontal="left" vertical="center" wrapText="1"/>
    </xf>
    <xf numFmtId="0" fontId="41" fillId="0" borderId="0" xfId="0" applyFont="1" applyAlignment="1">
      <alignment horizontal="left" vertical="center"/>
    </xf>
    <xf numFmtId="0" fontId="17" fillId="2" borderId="0" xfId="0" applyFont="1" applyFill="1" applyAlignment="1">
      <alignment horizontal="left" vertical="center" wrapText="1"/>
    </xf>
    <xf numFmtId="0" fontId="16" fillId="2" borderId="0" xfId="0" applyFont="1" applyFill="1" applyAlignment="1">
      <alignment horizontal="left" vertical="center" wrapText="1"/>
    </xf>
    <xf numFmtId="0" fontId="17" fillId="2" borderId="4"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20" fillId="0" borderId="0" xfId="0" applyFont="1" applyAlignment="1">
      <alignment vertical="center"/>
    </xf>
    <xf numFmtId="0" fontId="20" fillId="0" borderId="4" xfId="0" applyFont="1" applyBorder="1" applyAlignment="1">
      <alignment vertical="center"/>
    </xf>
    <xf numFmtId="0" fontId="43" fillId="0" borderId="7" xfId="0" applyFont="1" applyBorder="1" applyAlignment="1">
      <alignment vertical="center" wrapText="1"/>
    </xf>
    <xf numFmtId="0" fontId="43" fillId="0" borderId="7" xfId="0" applyFont="1" applyBorder="1" applyAlignment="1">
      <alignment vertical="center"/>
    </xf>
    <xf numFmtId="0" fontId="20" fillId="0" borderId="8" xfId="0" applyFont="1" applyBorder="1" applyAlignment="1">
      <alignment vertical="center"/>
    </xf>
    <xf numFmtId="0" fontId="6" fillId="0" borderId="8" xfId="0" applyFont="1" applyBorder="1" applyAlignment="1">
      <alignment vertical="center"/>
    </xf>
    <xf numFmtId="0" fontId="31" fillId="0" borderId="1" xfId="0" applyFont="1" applyBorder="1" applyAlignment="1">
      <alignment horizontal="center" vertical="center" wrapText="1"/>
    </xf>
    <xf numFmtId="0" fontId="31" fillId="0" borderId="39" xfId="0" applyFont="1" applyBorder="1" applyAlignment="1">
      <alignment horizontal="center" vertical="center" wrapText="1"/>
    </xf>
    <xf numFmtId="0" fontId="35" fillId="3" borderId="0" xfId="0" applyFont="1" applyFill="1" applyAlignment="1">
      <alignment horizontal="left" wrapText="1"/>
    </xf>
    <xf numFmtId="0" fontId="21" fillId="0" borderId="0" xfId="0" applyFont="1" applyAlignment="1">
      <alignment horizontal="left" vertical="top" wrapText="1"/>
    </xf>
    <xf numFmtId="0" fontId="63" fillId="0" borderId="0" xfId="0" applyFont="1" applyAlignment="1">
      <alignment horizontal="left" vertical="top" wrapText="1"/>
    </xf>
    <xf numFmtId="0" fontId="63" fillId="0" borderId="0" xfId="0" applyFont="1" applyAlignment="1">
      <alignment horizontal="left" vertical="top"/>
    </xf>
    <xf numFmtId="0" fontId="16" fillId="2" borderId="4" xfId="0" applyFont="1" applyFill="1" applyBorder="1" applyAlignment="1">
      <alignment vertical="center"/>
    </xf>
    <xf numFmtId="0" fontId="7" fillId="0" borderId="0" xfId="0" applyFont="1" applyAlignment="1">
      <alignment horizontal="left" vertical="top" wrapText="1"/>
    </xf>
    <xf numFmtId="0" fontId="30" fillId="0" borderId="17" xfId="0" applyFont="1" applyBorder="1" applyAlignment="1">
      <alignment horizontal="left" vertical="center" wrapText="1"/>
    </xf>
    <xf numFmtId="0" fontId="30" fillId="0" borderId="0" xfId="0" applyFont="1" applyAlignment="1">
      <alignment horizontal="left" vertical="center" wrapText="1"/>
    </xf>
    <xf numFmtId="0" fontId="30" fillId="0" borderId="6" xfId="0" applyFont="1" applyBorder="1" applyAlignment="1">
      <alignment horizontal="left" vertical="center" wrapText="1"/>
    </xf>
    <xf numFmtId="0" fontId="30" fillId="0" borderId="0" xfId="0" applyFont="1" applyAlignment="1">
      <alignment horizontal="right" vertical="center"/>
    </xf>
    <xf numFmtId="0" fontId="30" fillId="0" borderId="6" xfId="0" applyFont="1" applyBorder="1" applyAlignment="1">
      <alignment horizontal="right" vertical="center"/>
    </xf>
    <xf numFmtId="0" fontId="16" fillId="2" borderId="0" xfId="0" applyFont="1" applyFill="1" applyAlignment="1">
      <alignment vertical="center"/>
    </xf>
    <xf numFmtId="0" fontId="33" fillId="2" borderId="0" xfId="0" applyFont="1" applyFill="1" applyAlignment="1">
      <alignment horizontal="left" vertical="center" wrapText="1"/>
    </xf>
    <xf numFmtId="0" fontId="34" fillId="0" borderId="0" xfId="0" applyFont="1" applyAlignment="1">
      <alignment horizontal="left" vertical="top" wrapText="1"/>
    </xf>
    <xf numFmtId="0" fontId="45" fillId="2" borderId="0" xfId="0" applyFont="1" applyFill="1" applyAlignment="1">
      <alignment vertical="center"/>
    </xf>
    <xf numFmtId="0" fontId="19" fillId="0" borderId="0" xfId="0" applyFont="1" applyAlignment="1">
      <alignment vertical="center" wrapText="1"/>
    </xf>
    <xf numFmtId="0" fontId="45" fillId="2" borderId="4" xfId="0" applyFont="1" applyFill="1" applyBorder="1" applyAlignment="1">
      <alignment vertical="center" wrapText="1"/>
    </xf>
    <xf numFmtId="0" fontId="60" fillId="0" borderId="0" xfId="0" applyFont="1" applyAlignment="1">
      <alignment horizontal="left" vertical="top" wrapText="1"/>
    </xf>
    <xf numFmtId="0" fontId="73" fillId="0" borderId="0" xfId="0" applyFont="1" applyAlignment="1">
      <alignment horizontal="left" vertical="top" wrapText="1"/>
    </xf>
    <xf numFmtId="0" fontId="16" fillId="2" borderId="4" xfId="0" applyFont="1" applyFill="1" applyBorder="1" applyAlignment="1">
      <alignment vertical="center" wrapText="1"/>
    </xf>
    <xf numFmtId="0" fontId="68" fillId="0" borderId="0" xfId="0" applyFont="1" applyAlignment="1">
      <alignment horizontal="left" vertical="top" wrapText="1"/>
    </xf>
    <xf numFmtId="0" fontId="16" fillId="2" borderId="0" xfId="0" applyFont="1" applyFill="1" applyAlignment="1">
      <alignment vertical="center" wrapText="1"/>
    </xf>
    <xf numFmtId="0" fontId="33" fillId="0" borderId="0" xfId="0" applyFont="1" applyAlignment="1">
      <alignment horizontal="center" vertical="center"/>
    </xf>
    <xf numFmtId="0" fontId="60" fillId="0" borderId="0" xfId="0" applyFont="1" applyAlignment="1">
      <alignment horizontal="left" vertical="top"/>
    </xf>
    <xf numFmtId="0" fontId="31" fillId="0" borderId="42" xfId="0" applyFont="1" applyBorder="1" applyAlignment="1">
      <alignment horizontal="center" vertical="center"/>
    </xf>
    <xf numFmtId="0" fontId="18" fillId="0" borderId="0" xfId="0" applyFont="1" applyAlignment="1">
      <alignment vertical="center" wrapText="1"/>
    </xf>
    <xf numFmtId="0" fontId="19" fillId="0" borderId="6" xfId="0" applyFont="1" applyBorder="1" applyAlignment="1">
      <alignment vertical="center" wrapText="1"/>
    </xf>
    <xf numFmtId="0" fontId="33" fillId="3" borderId="0" xfId="0" applyFont="1" applyFill="1" applyAlignment="1">
      <alignment horizontal="left" vertical="center"/>
    </xf>
    <xf numFmtId="0" fontId="33" fillId="3" borderId="6" xfId="0" applyFont="1" applyFill="1" applyBorder="1" applyAlignment="1">
      <alignment horizontal="center" vertical="center"/>
    </xf>
    <xf numFmtId="0" fontId="124" fillId="2" borderId="0" xfId="0" applyFont="1" applyFill="1" applyAlignment="1">
      <alignment horizontal="left" vertical="center"/>
    </xf>
    <xf numFmtId="0" fontId="8" fillId="0" borderId="0" xfId="0" applyFont="1" applyAlignment="1">
      <alignment horizontal="left" vertical="center" wrapText="1"/>
    </xf>
    <xf numFmtId="0" fontId="7" fillId="0" borderId="0" xfId="0" applyFont="1" applyAlignment="1">
      <alignment horizontal="left" vertical="center" wrapText="1"/>
    </xf>
    <xf numFmtId="0" fontId="31" fillId="0" borderId="6" xfId="0" applyFont="1" applyBorder="1" applyAlignment="1">
      <alignment horizontal="center" vertical="center"/>
    </xf>
    <xf numFmtId="4" fontId="31" fillId="0" borderId="44" xfId="0" applyNumberFormat="1" applyFont="1" applyBorder="1" applyAlignment="1">
      <alignment horizontal="center" vertical="center"/>
    </xf>
    <xf numFmtId="4" fontId="31" fillId="0" borderId="6" xfId="0" applyNumberFormat="1" applyFont="1" applyBorder="1" applyAlignment="1">
      <alignment horizontal="center" vertical="center"/>
    </xf>
    <xf numFmtId="4" fontId="31" fillId="0" borderId="43" xfId="0" applyNumberFormat="1" applyFont="1" applyBorder="1" applyAlignment="1">
      <alignment horizontal="center" vertical="center"/>
    </xf>
    <xf numFmtId="4" fontId="31" fillId="0" borderId="0" xfId="1" applyNumberFormat="1" applyFont="1" applyFill="1" applyBorder="1" applyAlignment="1">
      <alignment horizontal="center" vertical="center"/>
    </xf>
    <xf numFmtId="0" fontId="31" fillId="0" borderId="0" xfId="1" applyNumberFormat="1" applyFont="1" applyFill="1" applyBorder="1" applyAlignment="1">
      <alignment horizontal="center" vertical="center"/>
    </xf>
    <xf numFmtId="0" fontId="31" fillId="0" borderId="6" xfId="0" applyFont="1" applyBorder="1" applyAlignment="1">
      <alignment horizontal="left" vertical="center"/>
    </xf>
    <xf numFmtId="0" fontId="46" fillId="0" borderId="0" xfId="0" applyFont="1" applyAlignment="1">
      <alignment horizontal="left" vertical="top" wrapText="1"/>
    </xf>
    <xf numFmtId="0" fontId="31" fillId="0" borderId="0" xfId="0" applyFont="1" applyAlignment="1">
      <alignment horizontal="left" vertical="top" wrapText="1"/>
    </xf>
    <xf numFmtId="0" fontId="71" fillId="0" borderId="19" xfId="0" applyFont="1" applyBorder="1" applyAlignment="1">
      <alignment horizontal="center" vertical="center"/>
    </xf>
    <xf numFmtId="2" fontId="31" fillId="0" borderId="9" xfId="0" applyNumberFormat="1" applyFont="1" applyBorder="1" applyAlignment="1">
      <alignment horizontal="center" vertical="center"/>
    </xf>
    <xf numFmtId="0" fontId="71" fillId="0" borderId="22" xfId="0" applyFont="1" applyBorder="1" applyAlignment="1">
      <alignment horizontal="center" vertical="center"/>
    </xf>
    <xf numFmtId="0" fontId="71" fillId="0" borderId="40" xfId="0" applyFont="1" applyBorder="1" applyAlignment="1">
      <alignment horizontal="center" vertical="center"/>
    </xf>
    <xf numFmtId="0" fontId="71" fillId="0" borderId="12" xfId="1" applyNumberFormat="1" applyFont="1" applyBorder="1" applyAlignment="1">
      <alignment horizontal="center" vertical="center"/>
    </xf>
    <xf numFmtId="4" fontId="31" fillId="0" borderId="0" xfId="1" applyNumberFormat="1" applyFont="1" applyBorder="1" applyAlignment="1">
      <alignment horizontal="center" vertical="center"/>
    </xf>
    <xf numFmtId="0" fontId="31" fillId="0" borderId="0" xfId="1" applyNumberFormat="1" applyFont="1" applyBorder="1" applyAlignment="1">
      <alignment horizontal="center" vertical="center"/>
    </xf>
    <xf numFmtId="0" fontId="85" fillId="0" borderId="0" xfId="0" applyFont="1" applyAlignment="1">
      <alignment horizontal="left" vertical="top" wrapText="1"/>
    </xf>
    <xf numFmtId="0" fontId="85" fillId="0" borderId="0" xfId="0" applyFont="1" applyAlignment="1">
      <alignment horizontal="left" vertical="top"/>
    </xf>
    <xf numFmtId="0" fontId="71" fillId="0" borderId="41" xfId="0" applyFont="1" applyBorder="1" applyAlignment="1">
      <alignment horizontal="center" vertical="center"/>
    </xf>
    <xf numFmtId="0" fontId="45" fillId="2" borderId="4" xfId="0" applyFont="1" applyFill="1" applyBorder="1" applyAlignment="1">
      <alignment vertical="center"/>
    </xf>
    <xf numFmtId="0" fontId="116" fillId="0" borderId="0" xfId="0" applyFont="1" applyAlignment="1">
      <alignment horizontal="left" vertical="top"/>
    </xf>
    <xf numFmtId="0" fontId="115" fillId="0" borderId="0" xfId="0" applyFont="1" applyAlignment="1">
      <alignment horizontal="left" vertical="top" wrapText="1"/>
    </xf>
    <xf numFmtId="0" fontId="115" fillId="0" borderId="0" xfId="0" applyFont="1" applyAlignment="1">
      <alignment horizontal="left" vertical="top"/>
    </xf>
    <xf numFmtId="0" fontId="55" fillId="0" borderId="0" xfId="0" applyFont="1" applyAlignment="1">
      <alignment horizontal="left" vertical="top" wrapText="1"/>
    </xf>
    <xf numFmtId="0" fontId="35" fillId="3" borderId="0" xfId="0" applyFont="1" applyFill="1" applyAlignment="1">
      <alignment horizontal="center"/>
    </xf>
    <xf numFmtId="0" fontId="26" fillId="0" borderId="24" xfId="0" applyFont="1" applyBorder="1" applyAlignment="1">
      <alignment horizontal="left" vertical="center" wrapText="1"/>
    </xf>
    <xf numFmtId="0" fontId="35" fillId="2" borderId="0" xfId="0" applyFont="1" applyFill="1" applyAlignment="1">
      <alignment horizontal="center" vertical="center"/>
    </xf>
    <xf numFmtId="0" fontId="42" fillId="0" borderId="4" xfId="0" applyFont="1" applyBorder="1" applyAlignment="1">
      <alignment horizontal="left" vertical="top" wrapText="1"/>
    </xf>
    <xf numFmtId="0" fontId="103" fillId="0" borderId="0" xfId="0" applyFont="1" applyAlignment="1">
      <alignment horizontal="left" vertical="top" wrapText="1"/>
    </xf>
    <xf numFmtId="0" fontId="34" fillId="6" borderId="23" xfId="0" applyFont="1" applyFill="1" applyBorder="1" applyAlignment="1">
      <alignment horizontal="left" vertical="top" wrapText="1"/>
    </xf>
    <xf numFmtId="0" fontId="34" fillId="6" borderId="0" xfId="0" applyFont="1" applyFill="1" applyAlignment="1">
      <alignment horizontal="left" vertical="top" wrapText="1"/>
    </xf>
    <xf numFmtId="0" fontId="97" fillId="2" borderId="0" xfId="0" applyFont="1" applyFill="1" applyAlignment="1">
      <alignment horizontal="center"/>
    </xf>
    <xf numFmtId="0" fontId="35" fillId="2" borderId="25" xfId="0" applyFont="1" applyFill="1" applyBorder="1" applyAlignment="1">
      <alignment horizontal="center" vertical="center"/>
    </xf>
    <xf numFmtId="0" fontId="35" fillId="8" borderId="0" xfId="0" applyFont="1" applyFill="1" applyAlignment="1">
      <alignment horizontal="center" vertical="center" wrapText="1"/>
    </xf>
    <xf numFmtId="0" fontId="55" fillId="0" borderId="23" xfId="0" applyFont="1" applyBorder="1" applyAlignment="1">
      <alignment horizontal="left" vertical="top" wrapText="1"/>
    </xf>
    <xf numFmtId="0" fontId="108" fillId="0" borderId="0" xfId="0" applyFont="1" applyAlignment="1">
      <alignment horizontal="center" vertical="center"/>
    </xf>
    <xf numFmtId="0" fontId="16" fillId="2" borderId="7" xfId="0" applyFont="1" applyFill="1" applyBorder="1" applyAlignment="1">
      <alignment vertical="center" wrapText="1"/>
    </xf>
    <xf numFmtId="0" fontId="7" fillId="0" borderId="4" xfId="0" applyFont="1" applyBorder="1" applyAlignment="1">
      <alignment horizontal="left" vertical="top" wrapText="1"/>
    </xf>
    <xf numFmtId="0" fontId="41" fillId="0" borderId="4" xfId="0" applyFont="1" applyBorder="1" applyAlignment="1">
      <alignment horizontal="left" vertical="center" wrapText="1"/>
    </xf>
    <xf numFmtId="0" fontId="26" fillId="0" borderId="16" xfId="0" applyFont="1" applyBorder="1" applyAlignment="1">
      <alignment horizontal="left" vertical="center" wrapText="1"/>
    </xf>
    <xf numFmtId="0" fontId="98" fillId="0" borderId="0" xfId="0" applyFont="1" applyAlignment="1">
      <alignment horizontal="left" vertical="top" wrapText="1"/>
    </xf>
    <xf numFmtId="0" fontId="16" fillId="2" borderId="1" xfId="0" applyFont="1" applyFill="1" applyBorder="1" applyAlignment="1">
      <alignment vertical="center" wrapText="1"/>
    </xf>
    <xf numFmtId="0" fontId="45" fillId="2" borderId="7" xfId="0" applyFont="1" applyFill="1" applyBorder="1" applyAlignment="1">
      <alignment vertical="center" wrapText="1"/>
    </xf>
    <xf numFmtId="0" fontId="23" fillId="6" borderId="8" xfId="0" applyFont="1" applyFill="1" applyBorder="1" applyAlignment="1">
      <alignment horizontal="center" vertical="center"/>
    </xf>
    <xf numFmtId="0" fontId="23" fillId="0" borderId="6" xfId="0" applyFont="1" applyBorder="1" applyAlignment="1">
      <alignment horizontal="center" vertical="center"/>
    </xf>
    <xf numFmtId="0" fontId="23" fillId="6" borderId="6" xfId="0" applyFont="1" applyFill="1" applyBorder="1" applyAlignment="1">
      <alignment horizontal="left" wrapText="1"/>
    </xf>
    <xf numFmtId="0" fontId="26" fillId="6" borderId="23" xfId="0" applyFont="1" applyFill="1" applyBorder="1" applyAlignment="1">
      <alignment horizontal="center" vertical="center"/>
    </xf>
    <xf numFmtId="0" fontId="26" fillId="6" borderId="16" xfId="0" applyFont="1" applyFill="1" applyBorder="1" applyAlignment="1">
      <alignment horizontal="center" vertical="center"/>
    </xf>
    <xf numFmtId="10" fontId="26" fillId="6" borderId="23" xfId="2" applyNumberFormat="1" applyFont="1" applyFill="1" applyBorder="1" applyAlignment="1">
      <alignment horizontal="center" vertical="center"/>
    </xf>
    <xf numFmtId="10" fontId="26" fillId="6" borderId="16" xfId="2" applyNumberFormat="1" applyFont="1" applyFill="1" applyBorder="1" applyAlignment="1">
      <alignment horizontal="center" vertical="center"/>
    </xf>
    <xf numFmtId="0" fontId="35" fillId="8" borderId="0" xfId="0" applyFont="1" applyFill="1" applyAlignment="1">
      <alignment horizontal="left" vertical="center"/>
    </xf>
    <xf numFmtId="0" fontId="35" fillId="2" borderId="0" xfId="0" applyFont="1" applyFill="1" applyAlignment="1">
      <alignment horizontal="center"/>
    </xf>
    <xf numFmtId="0" fontId="8" fillId="0" borderId="4" xfId="0" applyFont="1" applyBorder="1" applyAlignment="1">
      <alignment horizontal="left" vertical="top" wrapText="1"/>
    </xf>
    <xf numFmtId="0" fontId="50" fillId="0" borderId="4" xfId="0" applyFont="1" applyBorder="1" applyAlignment="1">
      <alignment horizontal="left" vertical="top" wrapText="1"/>
    </xf>
    <xf numFmtId="0" fontId="50" fillId="0" borderId="0" xfId="0" applyFont="1" applyAlignment="1">
      <alignment horizontal="left" vertical="top" wrapText="1"/>
    </xf>
    <xf numFmtId="0" fontId="35" fillId="2" borderId="0" xfId="0" applyFont="1" applyFill="1" applyAlignment="1">
      <alignment horizontal="left" vertical="center" wrapText="1"/>
    </xf>
    <xf numFmtId="0" fontId="17" fillId="2" borderId="7" xfId="0" applyFont="1" applyFill="1" applyBorder="1" applyAlignment="1">
      <alignment vertical="center" wrapText="1"/>
    </xf>
    <xf numFmtId="0" fontId="17" fillId="2" borderId="1" xfId="0" applyFont="1" applyFill="1" applyBorder="1" applyAlignment="1">
      <alignment vertical="center" wrapText="1"/>
    </xf>
    <xf numFmtId="0" fontId="23" fillId="0" borderId="6" xfId="0" applyFont="1" applyBorder="1" applyAlignment="1">
      <alignment horizontal="left" wrapText="1"/>
    </xf>
    <xf numFmtId="0" fontId="33" fillId="2" borderId="1" xfId="0" applyFont="1" applyFill="1" applyBorder="1" applyAlignment="1">
      <alignment horizontal="center" vertical="center" wrapText="1"/>
    </xf>
    <xf numFmtId="0" fontId="104" fillId="0" borderId="0" xfId="0" applyFont="1" applyAlignment="1">
      <alignment horizontal="left"/>
    </xf>
    <xf numFmtId="0" fontId="77" fillId="0" borderId="0" xfId="0" applyFont="1" applyAlignment="1">
      <alignment horizontal="left" vertical="top" wrapText="1"/>
    </xf>
    <xf numFmtId="0" fontId="106" fillId="0" borderId="0" xfId="0" applyFont="1" applyAlignment="1">
      <alignment horizontal="left" vertical="top" wrapText="1"/>
    </xf>
    <xf numFmtId="0" fontId="16" fillId="2" borderId="9" xfId="0" applyFont="1" applyFill="1" applyBorder="1" applyAlignment="1">
      <alignment horizontal="left" vertical="center" wrapText="1"/>
    </xf>
    <xf numFmtId="0" fontId="71" fillId="0" borderId="16" xfId="0" applyFont="1" applyBorder="1" applyAlignment="1">
      <alignment horizontal="left" vertical="center" wrapText="1"/>
    </xf>
    <xf numFmtId="0" fontId="71" fillId="0" borderId="17" xfId="0" applyFont="1" applyBorder="1" applyAlignment="1">
      <alignment horizontal="left" vertical="center" wrapText="1"/>
    </xf>
    <xf numFmtId="0" fontId="71" fillId="0" borderId="19" xfId="0" applyFont="1" applyBorder="1" applyAlignment="1">
      <alignment horizontal="left" vertical="center"/>
    </xf>
    <xf numFmtId="0" fontId="19" fillId="0" borderId="6" xfId="0" applyFont="1" applyBorder="1" applyAlignment="1">
      <alignment vertical="center"/>
    </xf>
    <xf numFmtId="0" fontId="17" fillId="2" borderId="4" xfId="0" applyFont="1" applyFill="1" applyBorder="1" applyAlignment="1">
      <alignment vertical="center"/>
    </xf>
    <xf numFmtId="0" fontId="7" fillId="0" borderId="1" xfId="0" applyFont="1" applyBorder="1" applyAlignment="1">
      <alignment horizontal="left" vertical="top" wrapText="1"/>
    </xf>
    <xf numFmtId="0" fontId="7" fillId="0" borderId="0" xfId="0" applyFont="1" applyAlignment="1">
      <alignment vertical="top" wrapText="1"/>
    </xf>
    <xf numFmtId="0" fontId="19" fillId="0" borderId="0" xfId="0" applyFont="1" applyAlignment="1">
      <alignment vertical="center"/>
    </xf>
    <xf numFmtId="0" fontId="16" fillId="2" borderId="9" xfId="0" applyFont="1" applyFill="1" applyBorder="1" applyAlignment="1">
      <alignment vertical="center"/>
    </xf>
    <xf numFmtId="0" fontId="44" fillId="4" borderId="9" xfId="0" applyFont="1" applyFill="1" applyBorder="1" applyAlignment="1">
      <alignment vertical="center"/>
    </xf>
    <xf numFmtId="0" fontId="42" fillId="0" borderId="0" xfId="0" applyFont="1" applyAlignment="1">
      <alignment vertical="top" wrapText="1"/>
    </xf>
    <xf numFmtId="0" fontId="17" fillId="2" borderId="9" xfId="0" applyFont="1" applyFill="1" applyBorder="1" applyAlignment="1">
      <alignment horizontal="left" vertical="center" wrapText="1"/>
    </xf>
    <xf numFmtId="0" fontId="33" fillId="8" borderId="0" xfId="0" applyFont="1" applyFill="1" applyAlignment="1">
      <alignment horizontal="left" vertical="center"/>
    </xf>
    <xf numFmtId="0" fontId="33" fillId="2" borderId="0" xfId="0" applyFont="1" applyFill="1" applyAlignment="1">
      <alignment horizontal="center" vertical="center" wrapText="1"/>
    </xf>
    <xf numFmtId="0" fontId="104" fillId="0" borderId="0" xfId="0" applyFont="1" applyAlignment="1">
      <alignment vertical="center"/>
    </xf>
    <xf numFmtId="0" fontId="104" fillId="0" borderId="30" xfId="0" applyFont="1" applyBorder="1" applyAlignment="1">
      <alignment vertical="center"/>
    </xf>
    <xf numFmtId="0" fontId="104" fillId="0" borderId="2" xfId="0" applyFont="1" applyBorder="1" applyAlignment="1">
      <alignment horizontal="left" vertical="center" wrapText="1"/>
    </xf>
    <xf numFmtId="0" fontId="104" fillId="0" borderId="30" xfId="0" applyFont="1" applyBorder="1" applyAlignment="1">
      <alignment horizontal="left" vertical="center" wrapText="1"/>
    </xf>
    <xf numFmtId="49" fontId="110" fillId="0" borderId="31" xfId="0" applyNumberFormat="1" applyFont="1" applyBorder="1" applyAlignment="1">
      <alignment horizontal="left" vertical="center" wrapText="1"/>
    </xf>
    <xf numFmtId="49" fontId="110" fillId="0" borderId="30" xfId="0" applyNumberFormat="1" applyFont="1" applyBorder="1" applyAlignment="1">
      <alignment horizontal="left" vertical="center" wrapText="1"/>
    </xf>
    <xf numFmtId="0" fontId="104" fillId="0" borderId="33" xfId="0" applyFont="1" applyBorder="1" applyAlignment="1">
      <alignment vertical="center"/>
    </xf>
    <xf numFmtId="0" fontId="104" fillId="0" borderId="1" xfId="0" applyFont="1" applyBorder="1" applyAlignment="1">
      <alignment vertical="center"/>
    </xf>
    <xf numFmtId="0" fontId="104" fillId="0" borderId="32" xfId="0" applyFont="1" applyBorder="1" applyAlignment="1">
      <alignment vertical="center" wrapText="1"/>
    </xf>
    <xf numFmtId="0" fontId="104" fillId="0" borderId="0" xfId="0" applyFont="1" applyAlignment="1">
      <alignment vertical="center" wrapText="1"/>
    </xf>
    <xf numFmtId="0" fontId="104" fillId="0" borderId="2" xfId="0" applyFont="1" applyBorder="1" applyAlignment="1">
      <alignment vertical="center" wrapText="1"/>
    </xf>
    <xf numFmtId="0" fontId="104" fillId="0" borderId="1" xfId="0" applyFont="1" applyBorder="1" applyAlignment="1">
      <alignment vertical="center" wrapText="1"/>
    </xf>
    <xf numFmtId="0" fontId="8" fillId="0" borderId="30" xfId="0" applyFont="1" applyBorder="1" applyAlignment="1">
      <alignment horizontal="left" vertical="top" wrapText="1"/>
    </xf>
    <xf numFmtId="0" fontId="104" fillId="0" borderId="4" xfId="0" applyFont="1" applyBorder="1" applyAlignment="1">
      <alignment horizontal="left" vertical="center" wrapText="1"/>
    </xf>
    <xf numFmtId="49" fontId="104" fillId="0" borderId="32" xfId="0" applyNumberFormat="1" applyFont="1" applyBorder="1" applyAlignment="1">
      <alignment vertical="center" wrapText="1"/>
    </xf>
    <xf numFmtId="49" fontId="104" fillId="0" borderId="33" xfId="0" applyNumberFormat="1" applyFont="1" applyBorder="1" applyAlignment="1">
      <alignment horizontal="left" vertical="center" wrapText="1"/>
    </xf>
    <xf numFmtId="49" fontId="104" fillId="0" borderId="0" xfId="0" applyNumberFormat="1" applyFont="1" applyAlignment="1">
      <alignment horizontal="left" vertical="center" wrapText="1"/>
    </xf>
    <xf numFmtId="49" fontId="104" fillId="0" borderId="1" xfId="0" applyNumberFormat="1" applyFont="1" applyBorder="1" applyAlignment="1">
      <alignment horizontal="left" vertical="center" wrapText="1"/>
    </xf>
    <xf numFmtId="0" fontId="104" fillId="0" borderId="33" xfId="0" applyFont="1" applyBorder="1" applyAlignment="1">
      <alignment horizontal="left" vertical="center"/>
    </xf>
    <xf numFmtId="0" fontId="104" fillId="0" borderId="0" xfId="0" applyFont="1" applyAlignment="1">
      <alignment horizontal="left" vertical="center"/>
    </xf>
    <xf numFmtId="0" fontId="104" fillId="0" borderId="1" xfId="0" applyFont="1" applyBorder="1" applyAlignment="1">
      <alignment horizontal="left" vertical="center"/>
    </xf>
    <xf numFmtId="49" fontId="104" fillId="0" borderId="4" xfId="0" applyNumberFormat="1" applyFont="1" applyBorder="1" applyAlignment="1">
      <alignment vertical="center" wrapText="1"/>
    </xf>
    <xf numFmtId="49" fontId="104" fillId="0" borderId="0" xfId="0" applyNumberFormat="1" applyFont="1" applyAlignment="1">
      <alignment vertical="center" wrapText="1"/>
    </xf>
    <xf numFmtId="49" fontId="104" fillId="0" borderId="1" xfId="0" applyNumberFormat="1" applyFont="1" applyBorder="1" applyAlignment="1">
      <alignment vertical="center" wrapText="1"/>
    </xf>
    <xf numFmtId="49" fontId="104" fillId="0" borderId="2" xfId="0" applyNumberFormat="1" applyFont="1" applyBorder="1" applyAlignment="1">
      <alignment vertical="center" wrapText="1"/>
    </xf>
    <xf numFmtId="0" fontId="19"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9" fillId="3" borderId="0" xfId="0" applyFont="1" applyFill="1" applyAlignment="1">
      <alignment horizontal="left" vertical="center" wrapText="1"/>
    </xf>
    <xf numFmtId="49" fontId="104" fillId="0" borderId="1" xfId="0" applyNumberFormat="1" applyFont="1" applyBorder="1" applyAlignment="1">
      <alignment vertical="top" wrapText="1"/>
    </xf>
    <xf numFmtId="49" fontId="9" fillId="0" borderId="5" xfId="0" applyNumberFormat="1" applyFont="1" applyBorder="1" applyAlignment="1">
      <alignment horizontal="left" vertical="center" wrapText="1"/>
    </xf>
    <xf numFmtId="49" fontId="104" fillId="0" borderId="33" xfId="0" applyNumberFormat="1" applyFont="1" applyBorder="1" applyAlignment="1">
      <alignment horizontal="left" vertical="top" wrapText="1"/>
    </xf>
    <xf numFmtId="49" fontId="104" fillId="0" borderId="0" xfId="0" applyNumberFormat="1" applyFont="1" applyAlignment="1">
      <alignment horizontal="left" vertical="top" wrapText="1"/>
    </xf>
    <xf numFmtId="49" fontId="104" fillId="0" borderId="1" xfId="0" applyNumberFormat="1" applyFont="1" applyBorder="1" applyAlignment="1">
      <alignment horizontal="left" vertical="top" wrapText="1"/>
    </xf>
    <xf numFmtId="0" fontId="8" fillId="0" borderId="33" xfId="0" applyFont="1" applyBorder="1" applyAlignment="1">
      <alignment horizontal="left" vertical="top" wrapText="1"/>
    </xf>
    <xf numFmtId="0" fontId="8" fillId="0" borderId="1" xfId="0" applyFont="1" applyBorder="1" applyAlignment="1">
      <alignment horizontal="left" vertical="top" wrapText="1"/>
    </xf>
    <xf numFmtId="0" fontId="104" fillId="0" borderId="4" xfId="0" applyFont="1" applyBorder="1" applyAlignment="1">
      <alignment horizontal="left" vertical="center"/>
    </xf>
    <xf numFmtId="49" fontId="104" fillId="0" borderId="4" xfId="0" applyNumberFormat="1" applyFont="1" applyBorder="1" applyAlignment="1">
      <alignment horizontal="left" vertical="center" wrapText="1"/>
    </xf>
    <xf numFmtId="49" fontId="104" fillId="0" borderId="30" xfId="0" applyNumberFormat="1" applyFont="1" applyBorder="1" applyAlignment="1">
      <alignment horizontal="left" vertical="center" wrapText="1"/>
    </xf>
    <xf numFmtId="0" fontId="104" fillId="0" borderId="30" xfId="0" applyFont="1" applyBorder="1" applyAlignment="1">
      <alignment horizontal="left" vertical="center"/>
    </xf>
    <xf numFmtId="49" fontId="104" fillId="0" borderId="30" xfId="0" applyNumberFormat="1" applyFont="1" applyBorder="1" applyAlignment="1">
      <alignment vertical="center" wrapText="1"/>
    </xf>
    <xf numFmtId="0" fontId="104" fillId="0" borderId="4" xfId="0" applyFont="1" applyBorder="1" applyAlignment="1">
      <alignment vertical="center"/>
    </xf>
  </cellXfs>
  <cellStyles count="4">
    <cellStyle name="Hiperlink" xfId="3" builtinId="8"/>
    <cellStyle name="Normal" xfId="0" builtinId="0"/>
    <cellStyle name="Porcentagem" xfId="2" builtinId="5"/>
    <cellStyle name="Vírgula" xfId="1" builtinId="3"/>
  </cellStyles>
  <dxfs count="0"/>
  <tableStyles count="0" defaultTableStyle="TableStyleMedium2" defaultPivotStyle="PivotStyleLight16"/>
  <colors>
    <mruColors>
      <color rgb="FF4E504E"/>
      <color rgb="FF646564"/>
      <color rgb="FFD51C5C"/>
      <color rgb="FF910047"/>
      <color rgb="FFF97C9E"/>
      <color rgb="FFFDCFDB"/>
      <color rgb="FF212420"/>
      <color rgb="FFFCC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0/relationships/richValueRel" Target="richData/richValueRel.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styles" Target="styles.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theme" Target="theme/theme1.xml"/><Relationship Id="rId14"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80C6D-DB5E-43F7-B860-650D2A54DDDA}">
  <sheetPr>
    <tabColor rgb="FFD51C5C"/>
  </sheetPr>
  <dimension ref="A1:U5"/>
  <sheetViews>
    <sheetView showGridLines="0" tabSelected="1" zoomScale="85" zoomScaleNormal="85" workbookViewId="0">
      <pane ySplit="1" topLeftCell="A2" activePane="bottomLeft" state="frozen"/>
      <selection pane="bottomLeft" activeCell="A4" sqref="A4:J4"/>
    </sheetView>
  </sheetViews>
  <sheetFormatPr defaultColWidth="8.453125" defaultRowHeight="14.5" x14ac:dyDescent="0.35"/>
  <cols>
    <col min="1" max="1" width="20" customWidth="1"/>
    <col min="2" max="2" width="25" bestFit="1" customWidth="1"/>
    <col min="3" max="3" width="23.54296875" customWidth="1"/>
    <col min="4" max="4" width="22.54296875" customWidth="1"/>
    <col min="5" max="7" width="16.54296875" customWidth="1"/>
    <col min="8" max="8" width="25.36328125" customWidth="1"/>
    <col min="9" max="9" width="12.54296875" customWidth="1"/>
    <col min="10" max="10" width="8.54296875" customWidth="1"/>
    <col min="11" max="11" width="8.453125" customWidth="1"/>
  </cols>
  <sheetData>
    <row r="1" spans="1:21" ht="30" customHeight="1" x14ac:dyDescent="0.35">
      <c r="A1" s="14" t="s">
        <v>0</v>
      </c>
      <c r="B1" s="14" t="s">
        <v>1</v>
      </c>
      <c r="C1" s="14" t="s">
        <v>2</v>
      </c>
      <c r="D1" s="14" t="s">
        <v>3</v>
      </c>
      <c r="E1" s="14" t="s">
        <v>4</v>
      </c>
      <c r="F1" s="14" t="s">
        <v>5</v>
      </c>
      <c r="G1" s="14" t="s">
        <v>6</v>
      </c>
      <c r="H1" s="14" t="s">
        <v>7</v>
      </c>
      <c r="I1" s="14"/>
      <c r="J1" s="48" t="s">
        <v>8</v>
      </c>
      <c r="K1" s="10"/>
      <c r="L1" s="10"/>
      <c r="M1" s="10"/>
      <c r="N1" s="10"/>
      <c r="O1" s="10"/>
      <c r="P1" s="10"/>
      <c r="Q1" s="10"/>
      <c r="R1" s="10"/>
      <c r="S1" s="10"/>
      <c r="T1" s="10"/>
      <c r="U1" s="10"/>
    </row>
    <row r="2" spans="1:21" ht="47.25" customHeight="1" x14ac:dyDescent="0.35">
      <c r="A2" s="15" t="e" vm="1">
        <v>#VALUE!</v>
      </c>
      <c r="B2" s="11"/>
      <c r="C2" s="11"/>
      <c r="D2" s="11"/>
      <c r="E2" s="11"/>
      <c r="F2" s="11"/>
      <c r="G2" s="11"/>
      <c r="H2" s="631" t="s">
        <v>9</v>
      </c>
      <c r="I2" s="631"/>
      <c r="J2" s="123"/>
    </row>
    <row r="4" spans="1:21" ht="138" customHeight="1" x14ac:dyDescent="0.35">
      <c r="A4" s="630" t="s">
        <v>1174</v>
      </c>
      <c r="B4" s="630"/>
      <c r="C4" s="630"/>
      <c r="D4" s="630"/>
      <c r="E4" s="630"/>
      <c r="F4" s="630"/>
      <c r="G4" s="630"/>
      <c r="H4" s="630"/>
      <c r="I4" s="630"/>
      <c r="J4" s="630"/>
    </row>
    <row r="5" spans="1:21" ht="17.5" x14ac:dyDescent="0.35">
      <c r="A5" s="39"/>
      <c r="J5" s="9"/>
    </row>
  </sheetData>
  <mergeCells count="2">
    <mergeCell ref="A4:J4"/>
    <mergeCell ref="H2:I2"/>
  </mergeCells>
  <hyperlinks>
    <hyperlink ref="B1" location="'Sumário GRI'!A1" display="Sumário GRI " xr:uid="{382BAB63-EF94-49ED-ACF2-6886085A18B3}"/>
    <hyperlink ref="C1" location="'Conteúdos Gerais'!A1" display="Conteúdos Gerais " xr:uid="{D96FCAF6-3068-4B96-BFF9-B26DA08B7CB9}"/>
    <hyperlink ref="D1" location="'Temas Materiais '!A1" display="Temas materiais" xr:uid="{08E1EC08-E04F-43C6-A92B-098A3E9A49B1}"/>
    <hyperlink ref="E1" location="Ambiental!A1" display="Ambiental" xr:uid="{DDB4B7FE-C18E-42C0-9056-B3FBA16C1548}"/>
    <hyperlink ref="F1" location="Social!A1" display="Social " xr:uid="{8F0E6299-B9C8-4D0F-9E3D-F3AD21E6ADB8}"/>
    <hyperlink ref="G1" location="Econômico!A1" display="Econômico" xr:uid="{F1E25A40-96BF-4566-8354-6B5DE62AB84C}"/>
    <hyperlink ref="H1" location="'Sumário SASB'!A1" display="Sumário SASB" xr:uid="{78A90333-0144-40A1-9C8D-ACEC8670FB37}"/>
    <hyperlink ref="J1" location="'Sumário GRI'!A1" display="►" xr:uid="{72E42E94-B814-4DED-8C67-C9716354E99A}"/>
  </hyperlinks>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C2504-CB3D-4690-BB97-B9CF266EF23B}">
  <sheetPr>
    <tabColor rgb="FFFDCFDB"/>
  </sheetPr>
  <dimension ref="A1:M139"/>
  <sheetViews>
    <sheetView showGridLines="0" topLeftCell="A29" zoomScale="85" zoomScaleNormal="85" workbookViewId="0">
      <selection activeCell="C42" sqref="C42"/>
    </sheetView>
  </sheetViews>
  <sheetFormatPr defaultColWidth="8.453125" defaultRowHeight="14.5" x14ac:dyDescent="0.35"/>
  <cols>
    <col min="1" max="1" width="20" customWidth="1"/>
    <col min="2" max="2" width="34" style="353" customWidth="1"/>
    <col min="3" max="3" width="23.54296875" customWidth="1"/>
    <col min="4" max="4" width="22.54296875" customWidth="1"/>
    <col min="5" max="5" width="18.36328125" style="8" customWidth="1"/>
    <col min="6" max="7" width="16.54296875" customWidth="1"/>
    <col min="8" max="8" width="26.6328125" customWidth="1"/>
    <col min="9" max="9" width="13.54296875" style="35" customWidth="1"/>
    <col min="10" max="10" width="9.54296875" style="35" customWidth="1"/>
  </cols>
  <sheetData>
    <row r="1" spans="1:12" s="26" customFormat="1" ht="30" customHeight="1" x14ac:dyDescent="0.35">
      <c r="A1" s="14" t="s">
        <v>10</v>
      </c>
      <c r="B1" s="14" t="s">
        <v>11</v>
      </c>
      <c r="C1" s="14" t="s">
        <v>2</v>
      </c>
      <c r="D1" s="14" t="s">
        <v>3</v>
      </c>
      <c r="E1" s="14" t="s">
        <v>4</v>
      </c>
      <c r="F1" s="14" t="s">
        <v>5</v>
      </c>
      <c r="G1" s="14" t="s">
        <v>6</v>
      </c>
      <c r="H1" s="14" t="s">
        <v>7</v>
      </c>
      <c r="I1" s="48" t="s">
        <v>12</v>
      </c>
      <c r="J1" s="48" t="s">
        <v>8</v>
      </c>
    </row>
    <row r="2" spans="1:12" ht="47.25" customHeight="1" x14ac:dyDescent="0.35">
      <c r="A2" s="15" t="e" vm="1">
        <v>#VALUE!</v>
      </c>
      <c r="B2" s="350"/>
      <c r="C2" s="11"/>
      <c r="D2" s="11"/>
      <c r="E2" s="47"/>
      <c r="F2" s="11" t="s">
        <v>13</v>
      </c>
      <c r="G2" s="11"/>
      <c r="H2" s="631" t="s">
        <v>9</v>
      </c>
      <c r="I2" s="660"/>
      <c r="J2" s="15"/>
    </row>
    <row r="3" spans="1:12" ht="47.25" customHeight="1" x14ac:dyDescent="0.35">
      <c r="B3" s="8"/>
      <c r="E3"/>
      <c r="I3"/>
      <c r="J3"/>
    </row>
    <row r="4" spans="1:12" ht="40.5" customHeight="1" x14ac:dyDescent="0.35">
      <c r="B4" s="664" t="s">
        <v>14</v>
      </c>
      <c r="C4" s="664"/>
      <c r="D4" s="664"/>
      <c r="E4" s="664"/>
      <c r="F4" s="664"/>
      <c r="G4" s="664"/>
      <c r="H4" s="664"/>
      <c r="I4" s="664"/>
      <c r="J4" s="664"/>
      <c r="K4" s="664"/>
      <c r="L4" s="664"/>
    </row>
    <row r="5" spans="1:12" ht="40.5" customHeight="1" x14ac:dyDescent="0.35">
      <c r="B5" s="665"/>
      <c r="C5" s="665"/>
      <c r="D5" s="665"/>
      <c r="E5" s="665"/>
      <c r="F5" s="665"/>
      <c r="G5" s="665"/>
      <c r="H5" s="665"/>
      <c r="I5" s="665"/>
      <c r="J5" s="665"/>
      <c r="K5" s="665"/>
      <c r="L5" s="665"/>
    </row>
    <row r="6" spans="1:12" s="99" customFormat="1" ht="13" x14ac:dyDescent="0.35">
      <c r="A6" s="97"/>
      <c r="B6" s="98" t="s">
        <v>15</v>
      </c>
      <c r="C6" s="640" t="s">
        <v>16</v>
      </c>
      <c r="D6" s="640"/>
      <c r="E6" s="640"/>
      <c r="F6" s="640"/>
      <c r="G6" s="640"/>
      <c r="H6" s="640"/>
      <c r="I6" s="640"/>
      <c r="J6" s="640"/>
    </row>
    <row r="7" spans="1:12" s="100" customFormat="1" ht="15" customHeight="1" x14ac:dyDescent="0.25">
      <c r="A7" s="97"/>
      <c r="B7" s="351" t="s">
        <v>17</v>
      </c>
      <c r="C7" s="635" t="s">
        <v>18</v>
      </c>
      <c r="D7" s="635"/>
      <c r="E7" s="635"/>
      <c r="F7" s="635"/>
      <c r="G7" s="635"/>
      <c r="H7" s="635"/>
      <c r="I7" s="635"/>
      <c r="J7" s="635"/>
    </row>
    <row r="8" spans="1:12" s="100" customFormat="1" ht="13" x14ac:dyDescent="0.25">
      <c r="B8" s="98" t="s">
        <v>19</v>
      </c>
      <c r="C8" s="640" t="s">
        <v>20</v>
      </c>
      <c r="D8" s="640"/>
      <c r="E8" s="640"/>
      <c r="F8" s="640"/>
      <c r="G8" s="640"/>
      <c r="H8" s="640"/>
      <c r="I8" s="640"/>
      <c r="J8" s="640"/>
      <c r="K8" s="101"/>
    </row>
    <row r="9" spans="1:12" s="100" customFormat="1" ht="13" x14ac:dyDescent="0.25">
      <c r="B9" s="641" t="s">
        <v>21</v>
      </c>
      <c r="C9" s="642" t="s">
        <v>22</v>
      </c>
      <c r="D9" s="102"/>
      <c r="E9" s="643" t="s">
        <v>23</v>
      </c>
      <c r="F9" s="644" t="s">
        <v>24</v>
      </c>
      <c r="G9" s="644"/>
      <c r="H9" s="644"/>
      <c r="I9" s="645" t="s">
        <v>25</v>
      </c>
      <c r="J9" s="646" t="s">
        <v>26</v>
      </c>
      <c r="K9" s="101"/>
    </row>
    <row r="10" spans="1:12" s="100" customFormat="1" ht="26" x14ac:dyDescent="0.25">
      <c r="B10" s="641"/>
      <c r="C10" s="642"/>
      <c r="D10" s="102"/>
      <c r="E10" s="643"/>
      <c r="F10" s="103" t="s">
        <v>27</v>
      </c>
      <c r="G10" s="104" t="s">
        <v>28</v>
      </c>
      <c r="H10" s="103" t="s">
        <v>29</v>
      </c>
      <c r="I10" s="645"/>
      <c r="J10" s="646"/>
      <c r="K10" s="101"/>
    </row>
    <row r="11" spans="1:12" s="100" customFormat="1" ht="13" x14ac:dyDescent="0.3">
      <c r="B11" s="372" t="s">
        <v>30</v>
      </c>
      <c r="C11" s="371"/>
      <c r="D11" s="371"/>
      <c r="E11" s="106"/>
      <c r="F11" s="107"/>
      <c r="G11" s="650"/>
      <c r="H11" s="650"/>
      <c r="I11" s="373"/>
      <c r="J11" s="373"/>
    </row>
    <row r="12" spans="1:12" s="100" customFormat="1" ht="12" customHeight="1" x14ac:dyDescent="0.25">
      <c r="B12" s="647" t="s">
        <v>31</v>
      </c>
      <c r="C12" s="653" t="s">
        <v>32</v>
      </c>
      <c r="D12" s="653"/>
      <c r="E12" s="376" t="s">
        <v>2</v>
      </c>
      <c r="F12" s="378"/>
      <c r="G12" s="651"/>
      <c r="H12" s="651"/>
      <c r="I12" s="379"/>
      <c r="J12" s="379"/>
    </row>
    <row r="13" spans="1:12" s="100" customFormat="1" ht="26.25" customHeight="1" x14ac:dyDescent="0.25">
      <c r="B13" s="648"/>
      <c r="C13" s="639" t="s">
        <v>33</v>
      </c>
      <c r="D13" s="639"/>
      <c r="E13" s="376" t="s">
        <v>2</v>
      </c>
      <c r="F13" s="377"/>
      <c r="G13" s="654"/>
      <c r="H13" s="654"/>
      <c r="I13" s="67"/>
      <c r="J13" s="67"/>
    </row>
    <row r="14" spans="1:12" s="100" customFormat="1" ht="12.5" x14ac:dyDescent="0.25">
      <c r="B14" s="648"/>
      <c r="C14" s="639" t="s">
        <v>34</v>
      </c>
      <c r="D14" s="639"/>
      <c r="E14" s="376" t="s">
        <v>2</v>
      </c>
      <c r="F14" s="377"/>
      <c r="G14" s="654"/>
      <c r="H14" s="654"/>
      <c r="I14" s="67"/>
      <c r="J14" s="67"/>
    </row>
    <row r="15" spans="1:12" s="100" customFormat="1" ht="12.5" x14ac:dyDescent="0.25">
      <c r="B15" s="648"/>
      <c r="C15" s="639" t="s">
        <v>35</v>
      </c>
      <c r="D15" s="639"/>
      <c r="E15" s="376" t="s">
        <v>2</v>
      </c>
      <c r="F15" s="377"/>
      <c r="G15" s="654"/>
      <c r="H15" s="654"/>
      <c r="I15" s="67"/>
      <c r="J15" s="67"/>
    </row>
    <row r="16" spans="1:12" s="100" customFormat="1" ht="12.5" x14ac:dyDescent="0.25">
      <c r="B16" s="648"/>
      <c r="C16" s="639" t="s">
        <v>36</v>
      </c>
      <c r="D16" s="639"/>
      <c r="E16" s="376" t="s">
        <v>2</v>
      </c>
      <c r="F16" s="377"/>
      <c r="G16" s="654"/>
      <c r="H16" s="654"/>
      <c r="I16" s="67"/>
      <c r="J16" s="67"/>
    </row>
    <row r="17" spans="2:10" s="100" customFormat="1" ht="34.4" customHeight="1" x14ac:dyDescent="0.25">
      <c r="B17" s="647" t="s">
        <v>37</v>
      </c>
      <c r="C17" s="653" t="s">
        <v>38</v>
      </c>
      <c r="D17" s="653"/>
      <c r="E17" s="365" t="s">
        <v>2</v>
      </c>
      <c r="F17" s="359"/>
      <c r="G17" s="649"/>
      <c r="H17" s="649"/>
      <c r="I17" s="379">
        <v>3</v>
      </c>
      <c r="J17" s="379"/>
    </row>
    <row r="18" spans="2:10" s="100" customFormat="1" ht="12.5" x14ac:dyDescent="0.25">
      <c r="B18" s="648"/>
      <c r="C18" s="652" t="s">
        <v>39</v>
      </c>
      <c r="D18" s="652"/>
      <c r="E18" s="376" t="s">
        <v>2</v>
      </c>
      <c r="F18" s="357"/>
      <c r="G18" s="635"/>
      <c r="H18" s="635"/>
      <c r="I18" s="67"/>
      <c r="J18" s="67">
        <v>3</v>
      </c>
    </row>
    <row r="19" spans="2:10" s="100" customFormat="1" ht="12.5" x14ac:dyDescent="0.25">
      <c r="B19" s="648"/>
      <c r="C19" s="652" t="s">
        <v>40</v>
      </c>
      <c r="D19" s="652"/>
      <c r="E19" s="376" t="s">
        <v>2</v>
      </c>
      <c r="F19" s="357"/>
      <c r="G19" s="357"/>
      <c r="H19" s="357"/>
      <c r="I19" s="67" t="s">
        <v>41</v>
      </c>
      <c r="J19" s="67">
        <v>3</v>
      </c>
    </row>
    <row r="20" spans="2:10" s="112" customFormat="1" ht="12.5" x14ac:dyDescent="0.25">
      <c r="B20" s="638" t="s">
        <v>42</v>
      </c>
      <c r="C20" s="653" t="s">
        <v>43</v>
      </c>
      <c r="D20" s="653"/>
      <c r="E20" s="365" t="s">
        <v>2</v>
      </c>
      <c r="F20" s="359"/>
      <c r="G20" s="649"/>
      <c r="H20" s="649"/>
      <c r="I20" s="379"/>
      <c r="J20" s="379">
        <v>10</v>
      </c>
    </row>
    <row r="21" spans="2:10" s="112" customFormat="1" ht="27" customHeight="1" x14ac:dyDescent="0.25">
      <c r="B21" s="632"/>
      <c r="C21" s="639" t="s">
        <v>44</v>
      </c>
      <c r="D21" s="639"/>
      <c r="E21" s="376" t="s">
        <v>2</v>
      </c>
      <c r="F21" s="357"/>
      <c r="G21" s="635"/>
      <c r="H21" s="635"/>
      <c r="I21" s="67"/>
      <c r="J21" s="67"/>
    </row>
    <row r="22" spans="2:10" s="112" customFormat="1" ht="12.5" x14ac:dyDescent="0.25">
      <c r="B22" s="632"/>
      <c r="C22" s="639" t="s">
        <v>45</v>
      </c>
      <c r="D22" s="639"/>
      <c r="E22" s="376" t="s">
        <v>2</v>
      </c>
      <c r="F22" s="357"/>
      <c r="G22" s="635"/>
      <c r="H22" s="635"/>
      <c r="I22" s="67"/>
      <c r="J22" s="67"/>
    </row>
    <row r="23" spans="2:10" s="112" customFormat="1" ht="27.75" customHeight="1" x14ac:dyDescent="0.25">
      <c r="B23" s="632"/>
      <c r="C23" s="639" t="s">
        <v>46</v>
      </c>
      <c r="D23" s="639"/>
      <c r="E23" s="376" t="s">
        <v>2</v>
      </c>
      <c r="F23" s="357"/>
      <c r="G23" s="635"/>
      <c r="H23" s="635"/>
      <c r="I23" s="67">
        <v>16</v>
      </c>
      <c r="J23" s="67"/>
    </row>
    <row r="24" spans="2:10" s="112" customFormat="1" ht="30" customHeight="1" x14ac:dyDescent="0.25">
      <c r="B24" s="632"/>
      <c r="C24" s="639" t="s">
        <v>47</v>
      </c>
      <c r="D24" s="639"/>
      <c r="E24" s="376" t="s">
        <v>2</v>
      </c>
      <c r="F24" s="357"/>
      <c r="G24" s="635"/>
      <c r="H24" s="635"/>
      <c r="I24" s="67" t="s">
        <v>48</v>
      </c>
      <c r="J24" s="67"/>
    </row>
    <row r="25" spans="2:10" s="112" customFormat="1" ht="36" customHeight="1" x14ac:dyDescent="0.25">
      <c r="B25" s="632"/>
      <c r="C25" s="639" t="s">
        <v>49</v>
      </c>
      <c r="D25" s="639"/>
      <c r="E25" s="376" t="s">
        <v>2</v>
      </c>
      <c r="F25" s="357"/>
      <c r="G25" s="635"/>
      <c r="H25" s="635"/>
      <c r="I25" s="67">
        <v>16</v>
      </c>
      <c r="J25" s="67"/>
    </row>
    <row r="26" spans="2:10" s="112" customFormat="1" ht="12.5" x14ac:dyDescent="0.25">
      <c r="B26" s="632"/>
      <c r="C26" s="639" t="s">
        <v>50</v>
      </c>
      <c r="D26" s="639"/>
      <c r="E26" s="376" t="s">
        <v>2</v>
      </c>
      <c r="F26" s="357"/>
      <c r="G26" s="380"/>
      <c r="H26" s="380"/>
      <c r="I26" s="67" t="s">
        <v>48</v>
      </c>
      <c r="J26" s="67">
        <v>10</v>
      </c>
    </row>
    <row r="27" spans="2:10" s="112" customFormat="1" ht="12.5" x14ac:dyDescent="0.25">
      <c r="B27" s="632"/>
      <c r="C27" s="639" t="s">
        <v>51</v>
      </c>
      <c r="D27" s="639"/>
      <c r="E27" s="376" t="s">
        <v>2</v>
      </c>
      <c r="F27" s="357"/>
      <c r="G27" s="635"/>
      <c r="H27" s="635"/>
      <c r="I27" s="67">
        <v>16</v>
      </c>
      <c r="J27" s="67"/>
    </row>
    <row r="28" spans="2:10" s="112" customFormat="1" ht="30" customHeight="1" x14ac:dyDescent="0.25">
      <c r="B28" s="632"/>
      <c r="C28" s="639" t="s">
        <v>52</v>
      </c>
      <c r="D28" s="639"/>
      <c r="E28" s="376" t="s">
        <v>2</v>
      </c>
      <c r="F28" s="357"/>
      <c r="G28" s="635"/>
      <c r="H28" s="635"/>
      <c r="I28" s="67"/>
      <c r="J28" s="67"/>
    </row>
    <row r="29" spans="2:10" s="112" customFormat="1" ht="33" customHeight="1" x14ac:dyDescent="0.25">
      <c r="B29" s="632"/>
      <c r="C29" s="639" t="s">
        <v>53</v>
      </c>
      <c r="D29" s="639"/>
      <c r="E29" s="376" t="s">
        <v>2</v>
      </c>
      <c r="F29" s="357"/>
      <c r="G29" s="635"/>
      <c r="H29" s="635"/>
      <c r="I29" s="67"/>
      <c r="J29" s="67"/>
    </row>
    <row r="30" spans="2:10" s="112" customFormat="1" ht="12.5" x14ac:dyDescent="0.25">
      <c r="B30" s="632"/>
      <c r="C30" s="639" t="s">
        <v>54</v>
      </c>
      <c r="D30" s="639"/>
      <c r="E30" s="376" t="s">
        <v>2</v>
      </c>
      <c r="F30" s="357"/>
      <c r="G30" s="635"/>
      <c r="H30" s="635"/>
      <c r="I30" s="67"/>
      <c r="J30" s="67"/>
    </row>
    <row r="31" spans="2:10" s="112" customFormat="1" ht="12.5" x14ac:dyDescent="0.25">
      <c r="B31" s="632"/>
      <c r="C31" s="639" t="s">
        <v>55</v>
      </c>
      <c r="D31" s="639"/>
      <c r="E31" s="376" t="s">
        <v>2</v>
      </c>
      <c r="F31" s="357"/>
      <c r="G31" s="635"/>
      <c r="H31" s="635"/>
      <c r="I31" s="67">
        <v>16</v>
      </c>
      <c r="J31" s="67"/>
    </row>
    <row r="32" spans="2:10" s="112" customFormat="1" ht="93.65" customHeight="1" x14ac:dyDescent="0.25">
      <c r="B32" s="632"/>
      <c r="C32" s="639" t="s">
        <v>56</v>
      </c>
      <c r="D32" s="639"/>
      <c r="E32" s="376" t="s">
        <v>2</v>
      </c>
      <c r="F32" s="357" t="s">
        <v>57</v>
      </c>
      <c r="G32" s="357" t="s">
        <v>58</v>
      </c>
      <c r="H32" s="357" t="s">
        <v>59</v>
      </c>
      <c r="I32" s="67"/>
      <c r="J32" s="67"/>
    </row>
    <row r="33" spans="2:13" s="112" customFormat="1" ht="30.75" customHeight="1" x14ac:dyDescent="0.25">
      <c r="B33" s="638" t="s">
        <v>60</v>
      </c>
      <c r="C33" s="653" t="s">
        <v>61</v>
      </c>
      <c r="D33" s="653"/>
      <c r="E33" s="365" t="s">
        <v>2</v>
      </c>
      <c r="F33" s="359"/>
      <c r="G33" s="649"/>
      <c r="H33" s="649"/>
      <c r="I33" s="379"/>
      <c r="J33" s="379"/>
    </row>
    <row r="34" spans="2:13" s="112" customFormat="1" ht="12.5" x14ac:dyDescent="0.25">
      <c r="B34" s="632"/>
      <c r="C34" s="639" t="s">
        <v>62</v>
      </c>
      <c r="D34" s="639"/>
      <c r="E34" s="376" t="s">
        <v>2</v>
      </c>
      <c r="F34" s="357"/>
      <c r="G34" s="635"/>
      <c r="H34" s="635"/>
      <c r="I34" s="67"/>
      <c r="J34" s="67" t="s">
        <v>63</v>
      </c>
    </row>
    <row r="35" spans="2:13" s="112" customFormat="1" ht="12.5" x14ac:dyDescent="0.25">
      <c r="B35" s="632"/>
      <c r="C35" s="639" t="s">
        <v>64</v>
      </c>
      <c r="D35" s="639"/>
      <c r="E35" s="376" t="s">
        <v>2</v>
      </c>
      <c r="F35" s="357"/>
      <c r="G35" s="635"/>
      <c r="H35" s="635"/>
      <c r="I35" s="67"/>
      <c r="J35" s="67" t="s">
        <v>63</v>
      </c>
    </row>
    <row r="36" spans="2:13" s="112" customFormat="1" ht="12.5" x14ac:dyDescent="0.25">
      <c r="B36" s="632"/>
      <c r="C36" s="639" t="s">
        <v>65</v>
      </c>
      <c r="D36" s="639"/>
      <c r="E36" s="376" t="s">
        <v>2</v>
      </c>
      <c r="F36" s="357"/>
      <c r="G36" s="635"/>
      <c r="H36" s="635"/>
      <c r="I36" s="67"/>
      <c r="J36" s="67"/>
    </row>
    <row r="37" spans="2:13" s="112" customFormat="1" ht="27" customHeight="1" x14ac:dyDescent="0.25">
      <c r="B37" s="632"/>
      <c r="C37" s="639" t="s">
        <v>66</v>
      </c>
      <c r="D37" s="639"/>
      <c r="E37" s="376" t="s">
        <v>2</v>
      </c>
      <c r="F37" s="357"/>
      <c r="G37" s="635"/>
      <c r="H37" s="635"/>
      <c r="I37" s="67"/>
      <c r="J37" s="67">
        <v>10</v>
      </c>
    </row>
    <row r="38" spans="2:13" s="112" customFormat="1" ht="12.5" x14ac:dyDescent="0.25">
      <c r="B38" s="632"/>
      <c r="C38" s="639" t="s">
        <v>67</v>
      </c>
      <c r="D38" s="639"/>
      <c r="E38" s="376" t="s">
        <v>2</v>
      </c>
      <c r="F38" s="357"/>
      <c r="G38" s="635"/>
      <c r="H38" s="635"/>
      <c r="I38" s="67"/>
      <c r="J38" s="67"/>
    </row>
    <row r="39" spans="2:13" s="112" customFormat="1" ht="12.5" x14ac:dyDescent="0.25">
      <c r="B39" s="632"/>
      <c r="C39" s="639" t="s">
        <v>68</v>
      </c>
      <c r="D39" s="639"/>
      <c r="E39" s="376" t="s">
        <v>2</v>
      </c>
      <c r="F39" s="357"/>
      <c r="G39" s="635"/>
      <c r="H39" s="635"/>
      <c r="I39" s="67">
        <v>16</v>
      </c>
      <c r="J39" s="67"/>
    </row>
    <row r="40" spans="2:13" s="112" customFormat="1" ht="15" customHeight="1" x14ac:dyDescent="0.25">
      <c r="B40" s="638" t="s">
        <v>69</v>
      </c>
      <c r="C40" s="657" t="s">
        <v>70</v>
      </c>
      <c r="D40" s="657"/>
      <c r="E40" s="365" t="s">
        <v>2</v>
      </c>
      <c r="F40" s="359"/>
      <c r="G40" s="649"/>
      <c r="H40" s="649"/>
      <c r="I40" s="379"/>
      <c r="J40" s="379"/>
    </row>
    <row r="41" spans="2:13" s="112" customFormat="1" ht="12.5" x14ac:dyDescent="0.25">
      <c r="B41" s="633"/>
      <c r="C41" s="658" t="s">
        <v>71</v>
      </c>
      <c r="D41" s="658"/>
      <c r="E41" s="374" t="s">
        <v>2</v>
      </c>
      <c r="F41" s="111"/>
      <c r="G41" s="636"/>
      <c r="H41" s="636"/>
      <c r="I41" s="375">
        <v>8</v>
      </c>
      <c r="J41" s="375">
        <v>3</v>
      </c>
    </row>
    <row r="42" spans="2:13" s="100" customFormat="1" ht="13" x14ac:dyDescent="0.25">
      <c r="B42" s="370" t="s">
        <v>72</v>
      </c>
      <c r="C42" s="403"/>
      <c r="D42" s="404"/>
      <c r="E42" s="405"/>
      <c r="F42" s="406"/>
      <c r="G42" s="407"/>
      <c r="H42" s="369"/>
      <c r="I42" s="408"/>
      <c r="J42" s="408"/>
    </row>
    <row r="43" spans="2:13" s="100" customFormat="1" ht="13" x14ac:dyDescent="0.25">
      <c r="B43" s="362"/>
      <c r="C43" s="657" t="s">
        <v>73</v>
      </c>
      <c r="D43" s="657"/>
      <c r="E43" s="365" t="s">
        <v>3</v>
      </c>
      <c r="F43" s="381"/>
      <c r="G43" s="649"/>
      <c r="H43" s="649"/>
      <c r="I43" s="379">
        <v>17</v>
      </c>
      <c r="J43" s="379"/>
      <c r="K43" s="112"/>
      <c r="L43" s="112"/>
      <c r="M43" s="112"/>
    </row>
    <row r="44" spans="2:13" s="100" customFormat="1" ht="13" x14ac:dyDescent="0.25">
      <c r="B44" s="363"/>
      <c r="C44" s="658" t="s">
        <v>74</v>
      </c>
      <c r="D44" s="658"/>
      <c r="E44" s="374" t="s">
        <v>3</v>
      </c>
      <c r="F44" s="382"/>
      <c r="G44" s="636"/>
      <c r="H44" s="636"/>
      <c r="I44" s="375"/>
      <c r="J44" s="375"/>
      <c r="K44" s="112"/>
      <c r="L44" s="112"/>
      <c r="M44" s="112"/>
    </row>
    <row r="45" spans="2:13" s="100" customFormat="1" ht="15" customHeight="1" x14ac:dyDescent="0.25">
      <c r="B45" s="398" t="s">
        <v>75</v>
      </c>
      <c r="C45" s="409"/>
      <c r="D45" s="383"/>
      <c r="E45" s="409"/>
      <c r="F45" s="105"/>
      <c r="G45" s="105"/>
      <c r="H45" s="369"/>
      <c r="I45" s="108"/>
      <c r="J45" s="108"/>
    </row>
    <row r="46" spans="2:13" s="112" customFormat="1" ht="13" x14ac:dyDescent="0.25">
      <c r="B46" s="364" t="s">
        <v>72</v>
      </c>
      <c r="C46" s="656" t="s">
        <v>76</v>
      </c>
      <c r="D46" s="656"/>
      <c r="E46" s="374" t="s">
        <v>3</v>
      </c>
      <c r="F46" s="109"/>
      <c r="G46" s="637"/>
      <c r="H46" s="637"/>
      <c r="I46" s="109"/>
      <c r="J46" s="110"/>
    </row>
    <row r="47" spans="2:13" s="112" customFormat="1" ht="39.65" customHeight="1" x14ac:dyDescent="0.25">
      <c r="B47" s="366" t="s">
        <v>77</v>
      </c>
      <c r="C47" s="639" t="s">
        <v>78</v>
      </c>
      <c r="D47" s="639"/>
      <c r="E47" s="374" t="s">
        <v>79</v>
      </c>
      <c r="F47" s="111"/>
      <c r="G47" s="636"/>
      <c r="H47" s="636"/>
      <c r="I47" s="111"/>
      <c r="J47" s="375"/>
    </row>
    <row r="48" spans="2:13" s="385" customFormat="1" ht="13" x14ac:dyDescent="0.25">
      <c r="B48" s="659" t="s">
        <v>80</v>
      </c>
      <c r="C48" s="659"/>
      <c r="D48" s="659"/>
      <c r="E48" s="659"/>
      <c r="F48" s="119"/>
      <c r="G48" s="114"/>
      <c r="H48" s="384"/>
      <c r="I48" s="115"/>
      <c r="J48" s="115"/>
    </row>
    <row r="49" spans="2:13" s="112" customFormat="1" ht="21" customHeight="1" x14ac:dyDescent="0.25">
      <c r="B49" s="364" t="s">
        <v>72</v>
      </c>
      <c r="C49" s="656" t="s">
        <v>76</v>
      </c>
      <c r="D49" s="656"/>
      <c r="E49" s="374" t="s">
        <v>3</v>
      </c>
      <c r="F49" s="109"/>
      <c r="G49" s="637"/>
      <c r="H49" s="637"/>
      <c r="I49" s="110"/>
      <c r="J49" s="110"/>
    </row>
    <row r="50" spans="2:13" s="387" customFormat="1" ht="13" x14ac:dyDescent="0.25">
      <c r="B50" s="360" t="s">
        <v>81</v>
      </c>
      <c r="C50" s="360"/>
      <c r="D50" s="360"/>
      <c r="E50" s="360"/>
      <c r="F50" s="360"/>
      <c r="G50" s="395"/>
      <c r="H50" s="386"/>
      <c r="I50" s="399"/>
      <c r="J50" s="399"/>
    </row>
    <row r="51" spans="2:13" s="112" customFormat="1" ht="21" customHeight="1" x14ac:dyDescent="0.25">
      <c r="B51" s="364" t="s">
        <v>72</v>
      </c>
      <c r="C51" s="656" t="s">
        <v>76</v>
      </c>
      <c r="D51" s="656"/>
      <c r="E51" s="374" t="s">
        <v>3</v>
      </c>
      <c r="F51" s="109"/>
      <c r="G51" s="637"/>
      <c r="H51" s="637"/>
      <c r="I51" s="110"/>
      <c r="J51" s="110">
        <v>1</v>
      </c>
    </row>
    <row r="52" spans="2:13" s="112" customFormat="1" ht="28.5" customHeight="1" x14ac:dyDescent="0.25">
      <c r="B52" s="632" t="s">
        <v>82</v>
      </c>
      <c r="C52" s="639" t="s">
        <v>83</v>
      </c>
      <c r="D52" s="639"/>
      <c r="E52" s="376" t="s">
        <v>6</v>
      </c>
      <c r="F52" s="357"/>
      <c r="G52" s="635"/>
      <c r="H52" s="635"/>
      <c r="I52" s="67" t="s">
        <v>84</v>
      </c>
      <c r="J52" s="67"/>
    </row>
    <row r="53" spans="2:13" s="112" customFormat="1" ht="17.149999999999999" customHeight="1" x14ac:dyDescent="0.25">
      <c r="B53" s="632"/>
      <c r="C53" s="639" t="s">
        <v>85</v>
      </c>
      <c r="D53" s="639"/>
      <c r="E53" s="376" t="s">
        <v>6</v>
      </c>
      <c r="F53" s="357"/>
      <c r="G53" s="635"/>
      <c r="H53" s="635"/>
      <c r="I53" s="67" t="s">
        <v>86</v>
      </c>
      <c r="J53" s="67">
        <v>1</v>
      </c>
    </row>
    <row r="54" spans="2:13" s="112" customFormat="1" ht="42.75" customHeight="1" x14ac:dyDescent="0.25">
      <c r="B54" s="638" t="s">
        <v>87</v>
      </c>
      <c r="C54" s="653" t="s">
        <v>88</v>
      </c>
      <c r="D54" s="653"/>
      <c r="E54" s="365" t="s">
        <v>79</v>
      </c>
      <c r="F54" s="359"/>
      <c r="G54" s="649"/>
      <c r="H54" s="649"/>
      <c r="I54" s="379"/>
      <c r="J54" s="379">
        <v>1</v>
      </c>
    </row>
    <row r="55" spans="2:13" s="112" customFormat="1" ht="36.75" customHeight="1" x14ac:dyDescent="0.25">
      <c r="B55" s="633"/>
      <c r="C55" s="634" t="s">
        <v>89</v>
      </c>
      <c r="D55" s="634"/>
      <c r="E55" s="374" t="s">
        <v>79</v>
      </c>
      <c r="F55" s="111"/>
      <c r="G55" s="636"/>
      <c r="H55" s="636"/>
      <c r="I55" s="375"/>
      <c r="J55" s="375">
        <v>1</v>
      </c>
    </row>
    <row r="56" spans="2:13" s="387" customFormat="1" ht="13" x14ac:dyDescent="0.25">
      <c r="B56" s="370" t="s">
        <v>90</v>
      </c>
      <c r="C56" s="400"/>
      <c r="D56" s="386"/>
      <c r="E56" s="370"/>
      <c r="F56" s="370"/>
      <c r="G56" s="400"/>
      <c r="H56" s="386"/>
      <c r="I56" s="402"/>
      <c r="J56" s="402"/>
    </row>
    <row r="57" spans="2:13" s="100" customFormat="1" ht="21.75" customHeight="1" x14ac:dyDescent="0.25">
      <c r="B57" s="364" t="s">
        <v>72</v>
      </c>
      <c r="C57" s="656" t="s">
        <v>76</v>
      </c>
      <c r="D57" s="656"/>
      <c r="E57" s="374" t="s">
        <v>3</v>
      </c>
      <c r="F57" s="109"/>
      <c r="G57" s="637"/>
      <c r="H57" s="637"/>
      <c r="I57" s="110"/>
      <c r="J57" s="110" t="s">
        <v>91</v>
      </c>
    </row>
    <row r="58" spans="2:13" s="100" customFormat="1" ht="44" customHeight="1" x14ac:dyDescent="0.25">
      <c r="B58" s="364" t="s">
        <v>92</v>
      </c>
      <c r="C58" s="655" t="s">
        <v>93</v>
      </c>
      <c r="D58" s="655"/>
      <c r="E58" s="376" t="s">
        <v>6</v>
      </c>
      <c r="F58" s="109"/>
      <c r="G58" s="109"/>
      <c r="H58" s="109"/>
      <c r="I58" s="110"/>
      <c r="J58" s="110" t="s">
        <v>91</v>
      </c>
      <c r="K58" s="99"/>
      <c r="L58" s="99"/>
      <c r="M58" s="99"/>
    </row>
    <row r="59" spans="2:13" s="112" customFormat="1" ht="12.5" x14ac:dyDescent="0.25">
      <c r="B59" s="638" t="s">
        <v>94</v>
      </c>
      <c r="C59" s="653" t="s">
        <v>95</v>
      </c>
      <c r="D59" s="653"/>
      <c r="E59" s="365" t="s">
        <v>4</v>
      </c>
      <c r="F59" s="359"/>
      <c r="G59" s="649"/>
      <c r="H59" s="649"/>
      <c r="I59" s="379" t="s">
        <v>96</v>
      </c>
      <c r="J59" s="379" t="s">
        <v>91</v>
      </c>
    </row>
    <row r="60" spans="2:13" s="112" customFormat="1" ht="12.5" x14ac:dyDescent="0.25">
      <c r="B60" s="632"/>
      <c r="C60" s="639" t="s">
        <v>97</v>
      </c>
      <c r="D60" s="639"/>
      <c r="E60" s="376" t="s">
        <v>4</v>
      </c>
      <c r="F60" s="357"/>
      <c r="G60" s="357"/>
      <c r="H60" s="357"/>
      <c r="I60" s="67" t="s">
        <v>96</v>
      </c>
      <c r="J60" s="67">
        <v>8</v>
      </c>
    </row>
    <row r="61" spans="2:13" s="112" customFormat="1" ht="12.5" x14ac:dyDescent="0.25">
      <c r="B61" s="632"/>
      <c r="C61" s="639" t="s">
        <v>98</v>
      </c>
      <c r="D61" s="639"/>
      <c r="E61" s="376" t="s">
        <v>4</v>
      </c>
      <c r="F61" s="357"/>
      <c r="G61" s="635"/>
      <c r="H61" s="635"/>
      <c r="I61" s="67" t="s">
        <v>96</v>
      </c>
      <c r="J61" s="67">
        <v>8</v>
      </c>
    </row>
    <row r="62" spans="2:13" s="112" customFormat="1" ht="26.9" customHeight="1" x14ac:dyDescent="0.25">
      <c r="B62" s="633"/>
      <c r="C62" s="634" t="s">
        <v>99</v>
      </c>
      <c r="D62" s="634"/>
      <c r="E62" s="376" t="s">
        <v>4</v>
      </c>
      <c r="F62" s="111"/>
      <c r="G62" s="636"/>
      <c r="H62" s="636"/>
      <c r="I62" s="375" t="s">
        <v>96</v>
      </c>
      <c r="J62" s="375">
        <v>8</v>
      </c>
    </row>
    <row r="63" spans="2:13" s="112" customFormat="1" ht="29.25" customHeight="1" x14ac:dyDescent="0.25">
      <c r="B63" s="638" t="s">
        <v>100</v>
      </c>
      <c r="C63" s="653" t="s">
        <v>101</v>
      </c>
      <c r="D63" s="653"/>
      <c r="E63" s="365" t="s">
        <v>4</v>
      </c>
      <c r="F63" s="359"/>
      <c r="G63" s="649"/>
      <c r="H63" s="649"/>
      <c r="I63" s="379" t="s">
        <v>102</v>
      </c>
      <c r="J63" s="379" t="s">
        <v>91</v>
      </c>
    </row>
    <row r="64" spans="2:13" s="112" customFormat="1" ht="27.75" customHeight="1" x14ac:dyDescent="0.25">
      <c r="B64" s="632"/>
      <c r="C64" s="639" t="s">
        <v>103</v>
      </c>
      <c r="D64" s="639"/>
      <c r="E64" s="376" t="s">
        <v>4</v>
      </c>
      <c r="F64" s="357"/>
      <c r="G64" s="635"/>
      <c r="H64" s="635"/>
      <c r="I64" s="67">
        <v>6</v>
      </c>
      <c r="J64" s="67" t="s">
        <v>91</v>
      </c>
    </row>
    <row r="65" spans="2:10" s="112" customFormat="1" ht="12.5" x14ac:dyDescent="0.25">
      <c r="B65" s="632"/>
      <c r="C65" s="639" t="s">
        <v>104</v>
      </c>
      <c r="D65" s="639"/>
      <c r="E65" s="376" t="s">
        <v>4</v>
      </c>
      <c r="F65" s="357"/>
      <c r="G65" s="635"/>
      <c r="H65" s="635"/>
      <c r="I65" s="67">
        <v>6</v>
      </c>
      <c r="J65" s="67" t="s">
        <v>91</v>
      </c>
    </row>
    <row r="66" spans="2:10" s="112" customFormat="1" ht="12.5" x14ac:dyDescent="0.25">
      <c r="B66" s="632"/>
      <c r="C66" s="639" t="s">
        <v>105</v>
      </c>
      <c r="D66" s="639"/>
      <c r="E66" s="376" t="s">
        <v>4</v>
      </c>
      <c r="F66" s="357"/>
      <c r="G66" s="635"/>
      <c r="H66" s="635"/>
      <c r="I66" s="67">
        <v>6</v>
      </c>
      <c r="J66" s="67">
        <v>8</v>
      </c>
    </row>
    <row r="67" spans="2:10" s="112" customFormat="1" ht="12.5" x14ac:dyDescent="0.25">
      <c r="B67" s="633"/>
      <c r="C67" s="634" t="s">
        <v>106</v>
      </c>
      <c r="D67" s="634"/>
      <c r="E67" s="376" t="s">
        <v>4</v>
      </c>
      <c r="F67" s="111"/>
      <c r="G67" s="636"/>
      <c r="H67" s="636"/>
      <c r="I67" s="375">
        <v>6</v>
      </c>
      <c r="J67" s="375">
        <v>8</v>
      </c>
    </row>
    <row r="68" spans="2:10" s="117" customFormat="1" ht="32.9" customHeight="1" x14ac:dyDescent="0.35">
      <c r="B68" s="638" t="s">
        <v>107</v>
      </c>
      <c r="C68" s="653" t="s">
        <v>108</v>
      </c>
      <c r="D68" s="653"/>
      <c r="E68" s="365" t="s">
        <v>4</v>
      </c>
      <c r="F68" s="359"/>
      <c r="G68" s="649"/>
      <c r="H68" s="649"/>
      <c r="I68" s="379">
        <v>13</v>
      </c>
      <c r="J68" s="379" t="s">
        <v>91</v>
      </c>
    </row>
    <row r="69" spans="2:10" s="117" customFormat="1" ht="45" customHeight="1" x14ac:dyDescent="0.35">
      <c r="B69" s="632"/>
      <c r="C69" s="639" t="s">
        <v>109</v>
      </c>
      <c r="D69" s="639"/>
      <c r="E69" s="376" t="s">
        <v>4</v>
      </c>
      <c r="F69" s="357"/>
      <c r="G69" s="635"/>
      <c r="H69" s="635"/>
      <c r="I69" s="67">
        <v>13</v>
      </c>
      <c r="J69" s="67" t="s">
        <v>91</v>
      </c>
    </row>
    <row r="70" spans="2:10" s="117" customFormat="1" ht="32.9" customHeight="1" x14ac:dyDescent="0.35">
      <c r="B70" s="632"/>
      <c r="C70" s="639" t="s">
        <v>110</v>
      </c>
      <c r="D70" s="639"/>
      <c r="E70" s="376" t="s">
        <v>4</v>
      </c>
      <c r="F70" s="357"/>
      <c r="G70" s="635"/>
      <c r="H70" s="635"/>
      <c r="I70" s="67">
        <v>13</v>
      </c>
      <c r="J70" s="67" t="s">
        <v>91</v>
      </c>
    </row>
    <row r="71" spans="2:10" s="117" customFormat="1" ht="32.9" customHeight="1" x14ac:dyDescent="0.35">
      <c r="B71" s="632"/>
      <c r="C71" s="639" t="s">
        <v>111</v>
      </c>
      <c r="D71" s="639"/>
      <c r="E71" s="376" t="s">
        <v>4</v>
      </c>
      <c r="F71" s="357"/>
      <c r="G71" s="635"/>
      <c r="H71" s="635"/>
      <c r="I71" s="67">
        <v>13</v>
      </c>
      <c r="J71" s="67">
        <v>8</v>
      </c>
    </row>
    <row r="72" spans="2:10" s="117" customFormat="1" ht="32.9" customHeight="1" x14ac:dyDescent="0.35">
      <c r="B72" s="633"/>
      <c r="C72" s="634" t="s">
        <v>112</v>
      </c>
      <c r="D72" s="634"/>
      <c r="E72" s="376" t="s">
        <v>4</v>
      </c>
      <c r="F72" s="111"/>
      <c r="G72" s="636"/>
      <c r="H72" s="636"/>
      <c r="I72" s="375">
        <v>13</v>
      </c>
      <c r="J72" s="375" t="s">
        <v>91</v>
      </c>
    </row>
    <row r="73" spans="2:10" s="112" customFormat="1" ht="32.15" customHeight="1" x14ac:dyDescent="0.25">
      <c r="B73" s="638" t="s">
        <v>113</v>
      </c>
      <c r="C73" s="653" t="s">
        <v>114</v>
      </c>
      <c r="D73" s="653"/>
      <c r="E73" s="365" t="s">
        <v>4</v>
      </c>
      <c r="F73" s="359"/>
      <c r="G73" s="649"/>
      <c r="H73" s="649"/>
      <c r="I73" s="379" t="s">
        <v>115</v>
      </c>
      <c r="J73" s="379" t="s">
        <v>91</v>
      </c>
    </row>
    <row r="74" spans="2:10" s="112" customFormat="1" ht="27" customHeight="1" x14ac:dyDescent="0.25">
      <c r="B74" s="632"/>
      <c r="C74" s="639" t="s">
        <v>116</v>
      </c>
      <c r="D74" s="639"/>
      <c r="E74" s="376" t="s">
        <v>4</v>
      </c>
      <c r="F74" s="357"/>
      <c r="G74" s="635"/>
      <c r="H74" s="635"/>
      <c r="I74" s="67" t="s">
        <v>117</v>
      </c>
      <c r="J74" s="67" t="s">
        <v>91</v>
      </c>
    </row>
    <row r="75" spans="2:10" s="112" customFormat="1" ht="12.5" x14ac:dyDescent="0.25">
      <c r="B75" s="632"/>
      <c r="C75" s="639" t="s">
        <v>118</v>
      </c>
      <c r="D75" s="639"/>
      <c r="E75" s="376" t="s">
        <v>4</v>
      </c>
      <c r="F75" s="357"/>
      <c r="G75" s="635"/>
      <c r="H75" s="635"/>
      <c r="I75" s="67" t="s">
        <v>119</v>
      </c>
      <c r="J75" s="67">
        <v>8</v>
      </c>
    </row>
    <row r="76" spans="2:10" s="112" customFormat="1" ht="12.5" x14ac:dyDescent="0.25">
      <c r="B76" s="632"/>
      <c r="C76" s="639" t="s">
        <v>120</v>
      </c>
      <c r="D76" s="639"/>
      <c r="E76" s="376" t="s">
        <v>4</v>
      </c>
      <c r="F76" s="357"/>
      <c r="G76" s="635"/>
      <c r="H76" s="635"/>
      <c r="I76" s="67" t="s">
        <v>121</v>
      </c>
      <c r="J76" s="67">
        <v>8</v>
      </c>
    </row>
    <row r="77" spans="2:10" s="112" customFormat="1" ht="12.5" x14ac:dyDescent="0.25">
      <c r="B77" s="633"/>
      <c r="C77" s="634" t="s">
        <v>122</v>
      </c>
      <c r="D77" s="634"/>
      <c r="E77" s="376" t="s">
        <v>4</v>
      </c>
      <c r="F77" s="111"/>
      <c r="G77" s="636"/>
      <c r="H77" s="636"/>
      <c r="I77" s="375" t="s">
        <v>119</v>
      </c>
      <c r="J77" s="375">
        <v>8</v>
      </c>
    </row>
    <row r="78" spans="2:10" s="387" customFormat="1" ht="15" customHeight="1" x14ac:dyDescent="0.25">
      <c r="B78" s="398" t="s">
        <v>123</v>
      </c>
      <c r="C78" s="398"/>
      <c r="D78" s="398"/>
      <c r="E78" s="398"/>
      <c r="F78" s="398"/>
      <c r="G78" s="398"/>
      <c r="H78" s="386"/>
      <c r="I78" s="401"/>
      <c r="J78" s="401"/>
    </row>
    <row r="79" spans="2:10" s="100" customFormat="1" ht="13" x14ac:dyDescent="0.25">
      <c r="B79" s="364" t="s">
        <v>124</v>
      </c>
      <c r="C79" s="652" t="s">
        <v>76</v>
      </c>
      <c r="D79" s="652"/>
      <c r="E79" s="361" t="s">
        <v>3</v>
      </c>
      <c r="F79" s="109"/>
      <c r="G79" s="637"/>
      <c r="H79" s="637"/>
      <c r="I79" s="110"/>
      <c r="J79" s="110"/>
    </row>
    <row r="80" spans="2:10" s="387" customFormat="1" ht="13" x14ac:dyDescent="0.25">
      <c r="B80" s="116" t="s">
        <v>125</v>
      </c>
      <c r="C80" s="114"/>
      <c r="D80" s="388"/>
      <c r="E80" s="119"/>
      <c r="F80" s="119"/>
      <c r="G80" s="114"/>
      <c r="H80" s="386"/>
      <c r="I80" s="115"/>
      <c r="J80" s="115"/>
    </row>
    <row r="81" spans="2:10" s="112" customFormat="1" ht="13" x14ac:dyDescent="0.25">
      <c r="B81" s="364" t="s">
        <v>124</v>
      </c>
      <c r="C81" s="652" t="s">
        <v>76</v>
      </c>
      <c r="D81" s="652"/>
      <c r="E81" s="361" t="s">
        <v>3</v>
      </c>
      <c r="F81" s="109"/>
      <c r="G81" s="109"/>
      <c r="H81" s="109"/>
      <c r="I81" s="109"/>
      <c r="J81" s="109"/>
    </row>
    <row r="82" spans="2:10" s="387" customFormat="1" ht="15" customHeight="1" x14ac:dyDescent="0.25">
      <c r="B82" s="113" t="s">
        <v>126</v>
      </c>
      <c r="C82" s="113"/>
      <c r="D82" s="113"/>
      <c r="E82" s="113"/>
      <c r="F82" s="119"/>
      <c r="G82" s="114"/>
      <c r="H82" s="386"/>
      <c r="I82" s="115"/>
      <c r="J82" s="115"/>
    </row>
    <row r="83" spans="2:10" s="112" customFormat="1" ht="13" x14ac:dyDescent="0.25">
      <c r="B83" s="364" t="s">
        <v>124</v>
      </c>
      <c r="C83" s="652" t="s">
        <v>76</v>
      </c>
      <c r="D83" s="652"/>
      <c r="E83" s="361" t="s">
        <v>3</v>
      </c>
      <c r="F83" s="109"/>
      <c r="G83" s="637"/>
      <c r="H83" s="637"/>
      <c r="I83" s="109"/>
      <c r="J83" s="109"/>
    </row>
    <row r="84" spans="2:10" s="387" customFormat="1" ht="15.65" customHeight="1" x14ac:dyDescent="0.25">
      <c r="B84" s="395" t="s">
        <v>127</v>
      </c>
      <c r="C84" s="395"/>
      <c r="D84" s="395"/>
      <c r="E84" s="395"/>
      <c r="F84" s="395"/>
      <c r="G84" s="395"/>
      <c r="H84" s="386"/>
      <c r="I84" s="399"/>
      <c r="J84" s="399"/>
    </row>
    <row r="85" spans="2:10" s="112" customFormat="1" ht="13" x14ac:dyDescent="0.25">
      <c r="B85" s="364" t="s">
        <v>124</v>
      </c>
      <c r="C85" s="652" t="s">
        <v>76</v>
      </c>
      <c r="D85" s="652"/>
      <c r="E85" s="361" t="s">
        <v>3</v>
      </c>
      <c r="F85" s="109"/>
      <c r="G85" s="637"/>
      <c r="H85" s="637"/>
      <c r="I85" s="110"/>
      <c r="J85" s="110">
        <v>6</v>
      </c>
    </row>
    <row r="86" spans="2:10" s="112" customFormat="1" ht="36.65" customHeight="1" x14ac:dyDescent="0.25">
      <c r="B86" s="638" t="s">
        <v>128</v>
      </c>
      <c r="C86" s="653" t="s">
        <v>129</v>
      </c>
      <c r="D86" s="653"/>
      <c r="E86" s="365" t="s">
        <v>79</v>
      </c>
      <c r="F86" s="359"/>
      <c r="G86" s="649"/>
      <c r="H86" s="649"/>
      <c r="I86" s="379" t="s">
        <v>130</v>
      </c>
      <c r="J86" s="379">
        <v>6</v>
      </c>
    </row>
    <row r="87" spans="2:10" s="118" customFormat="1" ht="50" x14ac:dyDescent="0.35">
      <c r="B87" s="633"/>
      <c r="C87" s="634" t="s">
        <v>131</v>
      </c>
      <c r="D87" s="634"/>
      <c r="E87" s="374" t="s">
        <v>79</v>
      </c>
      <c r="F87" s="111" t="s">
        <v>57</v>
      </c>
      <c r="G87" s="111" t="s">
        <v>58</v>
      </c>
      <c r="H87" s="111" t="s">
        <v>59</v>
      </c>
      <c r="I87" s="375" t="s">
        <v>130</v>
      </c>
      <c r="J87" s="375">
        <v>6</v>
      </c>
    </row>
    <row r="88" spans="2:10" s="112" customFormat="1" ht="42.65" customHeight="1" x14ac:dyDescent="0.25">
      <c r="B88" s="364" t="s">
        <v>132</v>
      </c>
      <c r="C88" s="655" t="s">
        <v>133</v>
      </c>
      <c r="D88" s="655"/>
      <c r="E88" s="361" t="s">
        <v>79</v>
      </c>
      <c r="F88" s="109"/>
      <c r="G88" s="637"/>
      <c r="H88" s="637"/>
      <c r="I88" s="110" t="s">
        <v>134</v>
      </c>
      <c r="J88" s="110">
        <v>6</v>
      </c>
    </row>
    <row r="89" spans="2:10" s="387" customFormat="1" ht="15" customHeight="1" x14ac:dyDescent="0.25">
      <c r="B89" s="400" t="s">
        <v>135</v>
      </c>
      <c r="C89" s="371"/>
      <c r="D89" s="371"/>
      <c r="E89" s="371"/>
      <c r="F89" s="371"/>
      <c r="G89" s="371"/>
      <c r="H89" s="386"/>
      <c r="I89" s="373"/>
      <c r="J89" s="373"/>
    </row>
    <row r="90" spans="2:10" s="112" customFormat="1" ht="12.75" customHeight="1" x14ac:dyDescent="0.25">
      <c r="B90" s="364" t="s">
        <v>124</v>
      </c>
      <c r="C90" s="656" t="s">
        <v>76</v>
      </c>
      <c r="D90" s="656"/>
      <c r="E90" s="361" t="s">
        <v>3</v>
      </c>
      <c r="F90" s="109"/>
      <c r="G90" s="637"/>
      <c r="H90" s="637"/>
      <c r="I90" s="110"/>
      <c r="J90" s="110"/>
    </row>
    <row r="91" spans="2:10" s="112" customFormat="1" ht="31.5" customHeight="1" x14ac:dyDescent="0.25">
      <c r="B91" s="632" t="s">
        <v>136</v>
      </c>
      <c r="C91" s="639" t="s">
        <v>137</v>
      </c>
      <c r="D91" s="639"/>
      <c r="E91" s="376" t="s">
        <v>79</v>
      </c>
      <c r="F91" s="357"/>
      <c r="G91" s="635"/>
      <c r="H91" s="635"/>
      <c r="I91" s="67">
        <v>16</v>
      </c>
      <c r="J91" s="67"/>
    </row>
    <row r="92" spans="2:10" s="112" customFormat="1" ht="27" customHeight="1" x14ac:dyDescent="0.25">
      <c r="B92" s="633"/>
      <c r="C92" s="634" t="s">
        <v>138</v>
      </c>
      <c r="D92" s="634"/>
      <c r="E92" s="374" t="s">
        <v>79</v>
      </c>
      <c r="F92" s="111"/>
      <c r="G92" s="636"/>
      <c r="H92" s="636"/>
      <c r="I92" s="375">
        <v>16</v>
      </c>
      <c r="J92" s="375"/>
    </row>
    <row r="93" spans="2:10" s="387" customFormat="1" ht="13" x14ac:dyDescent="0.25">
      <c r="B93" s="398" t="s">
        <v>139</v>
      </c>
      <c r="C93" s="398"/>
      <c r="D93" s="398"/>
      <c r="E93" s="106"/>
      <c r="F93" s="106"/>
      <c r="G93" s="105"/>
      <c r="H93" s="386"/>
      <c r="I93" s="108"/>
      <c r="J93" s="108"/>
    </row>
    <row r="94" spans="2:10" s="112" customFormat="1" ht="13" x14ac:dyDescent="0.25">
      <c r="B94" s="364" t="s">
        <v>124</v>
      </c>
      <c r="C94" s="656" t="s">
        <v>76</v>
      </c>
      <c r="D94" s="656"/>
      <c r="E94" s="361" t="s">
        <v>3</v>
      </c>
      <c r="F94" s="359"/>
      <c r="G94" s="649"/>
      <c r="H94" s="649"/>
      <c r="I94" s="379"/>
      <c r="J94" s="379">
        <v>10</v>
      </c>
    </row>
    <row r="95" spans="2:10" s="112" customFormat="1" ht="39.65" customHeight="1" x14ac:dyDescent="0.25">
      <c r="B95" s="638" t="s">
        <v>140</v>
      </c>
      <c r="C95" s="663" t="s">
        <v>141</v>
      </c>
      <c r="D95" s="663"/>
      <c r="E95" s="365" t="s">
        <v>6</v>
      </c>
      <c r="F95" s="359"/>
      <c r="G95" s="359"/>
      <c r="H95" s="359"/>
      <c r="I95" s="379">
        <v>16</v>
      </c>
      <c r="J95" s="379">
        <v>10</v>
      </c>
    </row>
    <row r="96" spans="2:10" s="112" customFormat="1" ht="33" customHeight="1" x14ac:dyDescent="0.25">
      <c r="B96" s="632"/>
      <c r="C96" s="639" t="s">
        <v>142</v>
      </c>
      <c r="D96" s="639"/>
      <c r="E96" s="376" t="s">
        <v>6</v>
      </c>
      <c r="F96" s="357"/>
      <c r="G96" s="357"/>
      <c r="H96" s="380"/>
      <c r="I96" s="67">
        <v>16</v>
      </c>
      <c r="J96" s="67">
        <v>10</v>
      </c>
    </row>
    <row r="97" spans="2:10" s="112" customFormat="1" ht="29.15" customHeight="1" x14ac:dyDescent="0.25">
      <c r="B97" s="633"/>
      <c r="C97" s="634" t="s">
        <v>143</v>
      </c>
      <c r="D97" s="634"/>
      <c r="E97" s="374" t="s">
        <v>6</v>
      </c>
      <c r="F97" s="111"/>
      <c r="G97" s="636"/>
      <c r="H97" s="636"/>
      <c r="I97" s="375">
        <v>16</v>
      </c>
      <c r="J97" s="375">
        <v>10</v>
      </c>
    </row>
    <row r="98" spans="2:10" s="112" customFormat="1" ht="53.15" customHeight="1" x14ac:dyDescent="0.25">
      <c r="B98" s="366" t="s">
        <v>144</v>
      </c>
      <c r="C98" s="639" t="s">
        <v>145</v>
      </c>
      <c r="D98" s="639"/>
      <c r="E98" s="374" t="s">
        <v>79</v>
      </c>
      <c r="F98" s="111"/>
      <c r="G98" s="636"/>
      <c r="H98" s="636"/>
      <c r="I98" s="375"/>
      <c r="J98" s="375">
        <v>3</v>
      </c>
    </row>
    <row r="99" spans="2:10" s="387" customFormat="1" ht="15" customHeight="1" x14ac:dyDescent="0.25">
      <c r="B99" s="113" t="s">
        <v>146</v>
      </c>
      <c r="C99" s="119"/>
      <c r="D99" s="389"/>
      <c r="E99" s="119"/>
      <c r="F99" s="119"/>
      <c r="G99" s="119"/>
      <c r="H99" s="384"/>
      <c r="I99" s="119"/>
      <c r="J99" s="119"/>
    </row>
    <row r="100" spans="2:10" s="112" customFormat="1" ht="13" x14ac:dyDescent="0.25">
      <c r="B100" s="364" t="s">
        <v>124</v>
      </c>
      <c r="C100" s="656" t="s">
        <v>76</v>
      </c>
      <c r="D100" s="656"/>
      <c r="E100" s="361" t="s">
        <v>3</v>
      </c>
      <c r="F100" s="109"/>
      <c r="G100" s="637"/>
      <c r="H100" s="637"/>
      <c r="I100" s="109"/>
      <c r="J100" s="109"/>
    </row>
    <row r="101" spans="2:10" s="387" customFormat="1" ht="15" customHeight="1" x14ac:dyDescent="0.25">
      <c r="B101" s="395" t="s">
        <v>147</v>
      </c>
      <c r="C101" s="396"/>
      <c r="D101" s="397"/>
      <c r="E101" s="396"/>
      <c r="F101" s="396"/>
      <c r="G101" s="396"/>
      <c r="H101" s="384"/>
      <c r="I101" s="396"/>
      <c r="J101" s="396"/>
    </row>
    <row r="102" spans="2:10" s="112" customFormat="1" ht="13" x14ac:dyDescent="0.25">
      <c r="B102" s="364" t="s">
        <v>124</v>
      </c>
      <c r="C102" s="656" t="s">
        <v>76</v>
      </c>
      <c r="D102" s="656"/>
      <c r="E102" s="361" t="s">
        <v>3</v>
      </c>
      <c r="F102" s="109"/>
      <c r="G102" s="637"/>
      <c r="H102" s="637"/>
      <c r="I102" s="109"/>
      <c r="J102" s="109"/>
    </row>
    <row r="103" spans="2:10" s="112" customFormat="1" ht="32.75" customHeight="1" x14ac:dyDescent="0.25">
      <c r="B103" s="632" t="s">
        <v>148</v>
      </c>
      <c r="C103" s="639" t="s">
        <v>149</v>
      </c>
      <c r="D103" s="639"/>
      <c r="E103" s="376" t="s">
        <v>79</v>
      </c>
      <c r="F103" s="357"/>
      <c r="G103" s="635"/>
      <c r="H103" s="635"/>
      <c r="I103" s="67"/>
      <c r="J103" s="67"/>
    </row>
    <row r="104" spans="2:10" s="112" customFormat="1" ht="46.5" customHeight="1" x14ac:dyDescent="0.25">
      <c r="B104" s="632"/>
      <c r="C104" s="662" t="s">
        <v>150</v>
      </c>
      <c r="D104" s="662"/>
      <c r="E104" s="376" t="s">
        <v>79</v>
      </c>
      <c r="F104" s="357"/>
      <c r="G104" s="357"/>
      <c r="H104" s="357"/>
      <c r="I104" s="67"/>
      <c r="J104" s="67"/>
    </row>
    <row r="105" spans="2:10" s="112" customFormat="1" ht="12.5" x14ac:dyDescent="0.25">
      <c r="B105" s="633"/>
      <c r="C105" s="661" t="s">
        <v>151</v>
      </c>
      <c r="D105" s="661"/>
      <c r="E105" s="374" t="s">
        <v>79</v>
      </c>
      <c r="F105" s="111"/>
      <c r="G105" s="111"/>
      <c r="H105" s="111"/>
      <c r="I105" s="375"/>
      <c r="J105" s="375"/>
    </row>
    <row r="106" spans="2:10" s="112" customFormat="1" ht="42.65" customHeight="1" x14ac:dyDescent="0.25">
      <c r="B106" s="632" t="s">
        <v>152</v>
      </c>
      <c r="C106" s="639" t="s">
        <v>153</v>
      </c>
      <c r="D106" s="639"/>
      <c r="E106" s="376" t="s">
        <v>79</v>
      </c>
      <c r="F106" s="357"/>
      <c r="G106" s="635"/>
      <c r="H106" s="635"/>
      <c r="I106" s="67"/>
      <c r="J106" s="67"/>
    </row>
    <row r="107" spans="2:10" s="112" customFormat="1" ht="42.65" customHeight="1" x14ac:dyDescent="0.25">
      <c r="B107" s="632"/>
      <c r="C107" s="639" t="s">
        <v>154</v>
      </c>
      <c r="D107" s="639"/>
      <c r="E107" s="376" t="s">
        <v>79</v>
      </c>
      <c r="F107" s="357"/>
      <c r="G107" s="635"/>
      <c r="H107" s="635"/>
      <c r="I107" s="67"/>
      <c r="J107" s="67"/>
    </row>
    <row r="108" spans="2:10" s="117" customFormat="1" ht="50.9" customHeight="1" x14ac:dyDescent="0.35">
      <c r="B108" s="633"/>
      <c r="C108" s="634" t="s">
        <v>155</v>
      </c>
      <c r="D108" s="634"/>
      <c r="E108" s="374" t="s">
        <v>79</v>
      </c>
      <c r="F108" s="111"/>
      <c r="G108" s="636"/>
      <c r="H108" s="636"/>
      <c r="I108" s="375"/>
      <c r="J108" s="394"/>
    </row>
    <row r="109" spans="2:10" s="100" customFormat="1" ht="29.15" customHeight="1" x14ac:dyDescent="0.25">
      <c r="B109" s="632" t="s">
        <v>156</v>
      </c>
      <c r="C109" s="639" t="s">
        <v>157</v>
      </c>
      <c r="D109" s="639"/>
      <c r="E109" s="376" t="s">
        <v>79</v>
      </c>
      <c r="F109" s="357"/>
      <c r="G109" s="635"/>
      <c r="H109" s="635"/>
      <c r="I109" s="67" t="s">
        <v>158</v>
      </c>
      <c r="J109" s="67"/>
    </row>
    <row r="110" spans="2:10" s="100" customFormat="1" ht="30" customHeight="1" x14ac:dyDescent="0.25">
      <c r="B110" s="632"/>
      <c r="C110" s="639" t="s">
        <v>159</v>
      </c>
      <c r="D110" s="639"/>
      <c r="E110" s="376" t="s">
        <v>79</v>
      </c>
      <c r="F110" s="357"/>
      <c r="G110" s="635"/>
      <c r="H110" s="635"/>
      <c r="I110" s="67" t="s">
        <v>158</v>
      </c>
      <c r="J110" s="67"/>
    </row>
    <row r="111" spans="2:10" s="100" customFormat="1" ht="17.899999999999999" customHeight="1" x14ac:dyDescent="0.25">
      <c r="B111" s="632"/>
      <c r="C111" s="639" t="s">
        <v>160</v>
      </c>
      <c r="D111" s="639"/>
      <c r="E111" s="376" t="s">
        <v>79</v>
      </c>
      <c r="F111" s="357"/>
      <c r="G111" s="635"/>
      <c r="H111" s="635"/>
      <c r="I111" s="67">
        <v>8</v>
      </c>
      <c r="J111" s="67"/>
    </row>
    <row r="112" spans="2:10" s="100" customFormat="1" ht="31.5" customHeight="1" x14ac:dyDescent="0.25">
      <c r="B112" s="632"/>
      <c r="C112" s="639" t="s">
        <v>161</v>
      </c>
      <c r="D112" s="639"/>
      <c r="E112" s="376" t="s">
        <v>79</v>
      </c>
      <c r="F112" s="357"/>
      <c r="G112" s="635"/>
      <c r="H112" s="635"/>
      <c r="I112" s="67">
        <v>8</v>
      </c>
      <c r="J112" s="67"/>
    </row>
    <row r="113" spans="2:12" s="100" customFormat="1" ht="17.25" customHeight="1" x14ac:dyDescent="0.25">
      <c r="B113" s="632"/>
      <c r="C113" s="639" t="s">
        <v>162</v>
      </c>
      <c r="D113" s="639"/>
      <c r="E113" s="376" t="s">
        <v>79</v>
      </c>
      <c r="F113" s="357"/>
      <c r="G113" s="635"/>
      <c r="H113" s="635"/>
      <c r="I113" s="67" t="s">
        <v>158</v>
      </c>
      <c r="J113" s="67"/>
    </row>
    <row r="114" spans="2:12" s="100" customFormat="1" ht="31.5" customHeight="1" x14ac:dyDescent="0.25">
      <c r="B114" s="632"/>
      <c r="C114" s="639" t="s">
        <v>163</v>
      </c>
      <c r="D114" s="639"/>
      <c r="E114" s="376" t="s">
        <v>79</v>
      </c>
      <c r="F114" s="357"/>
      <c r="G114" s="357"/>
      <c r="H114" s="357"/>
      <c r="I114" s="67">
        <v>8</v>
      </c>
      <c r="J114" s="67"/>
      <c r="K114" s="99"/>
      <c r="L114" s="99"/>
    </row>
    <row r="115" spans="2:12" s="100" customFormat="1" ht="12.5" x14ac:dyDescent="0.25">
      <c r="B115" s="632"/>
      <c r="C115" s="639" t="s">
        <v>164</v>
      </c>
      <c r="D115" s="639"/>
      <c r="E115" s="376" t="s">
        <v>79</v>
      </c>
      <c r="F115" s="357"/>
      <c r="G115" s="635"/>
      <c r="H115" s="635"/>
      <c r="I115" s="67" t="s">
        <v>158</v>
      </c>
      <c r="J115" s="67"/>
    </row>
    <row r="116" spans="2:12" s="100" customFormat="1" ht="12.5" x14ac:dyDescent="0.25">
      <c r="B116" s="633"/>
      <c r="C116" s="634" t="s">
        <v>165</v>
      </c>
      <c r="D116" s="634"/>
      <c r="E116" s="374" t="s">
        <v>79</v>
      </c>
      <c r="F116" s="111"/>
      <c r="G116" s="636"/>
      <c r="H116" s="636"/>
      <c r="I116" s="375" t="s">
        <v>158</v>
      </c>
      <c r="J116" s="375"/>
    </row>
    <row r="117" spans="2:12" s="387" customFormat="1" ht="15" customHeight="1" x14ac:dyDescent="0.25">
      <c r="B117" s="391" t="s">
        <v>166</v>
      </c>
      <c r="C117" s="392"/>
      <c r="D117" s="393"/>
      <c r="E117" s="392"/>
      <c r="F117" s="392"/>
      <c r="G117" s="392"/>
      <c r="H117" s="390"/>
      <c r="I117" s="392"/>
      <c r="J117" s="392"/>
    </row>
    <row r="118" spans="2:12" s="112" customFormat="1" ht="36" customHeight="1" x14ac:dyDescent="0.25">
      <c r="B118" s="367" t="s">
        <v>167</v>
      </c>
      <c r="C118" s="655" t="s">
        <v>168</v>
      </c>
      <c r="D118" s="655"/>
      <c r="E118" s="361" t="s">
        <v>79</v>
      </c>
      <c r="F118" s="109"/>
      <c r="G118" s="637"/>
      <c r="H118" s="637"/>
      <c r="I118" s="110"/>
      <c r="J118" s="110"/>
    </row>
    <row r="119" spans="2:12" s="112" customFormat="1" ht="12.5" x14ac:dyDescent="0.25">
      <c r="B119" s="368"/>
      <c r="C119" s="58"/>
      <c r="D119" s="58"/>
      <c r="E119" s="58"/>
      <c r="F119" s="118"/>
      <c r="G119" s="118"/>
      <c r="H119" s="118"/>
      <c r="I119" s="120"/>
      <c r="J119" s="120"/>
    </row>
    <row r="120" spans="2:12" s="100" customFormat="1" ht="12.5" x14ac:dyDescent="0.25">
      <c r="B120" s="352"/>
      <c r="C120" s="99"/>
      <c r="D120" s="99"/>
      <c r="E120" s="99"/>
      <c r="F120" s="99"/>
      <c r="G120" s="99"/>
      <c r="H120" s="99"/>
      <c r="I120" s="97"/>
      <c r="J120" s="97"/>
    </row>
    <row r="121" spans="2:12" s="100" customFormat="1" ht="12.5" x14ac:dyDescent="0.25">
      <c r="B121" s="352"/>
      <c r="C121" s="99"/>
      <c r="D121" s="99"/>
      <c r="E121" s="99"/>
      <c r="F121" s="99"/>
      <c r="G121" s="99"/>
      <c r="H121" s="99"/>
      <c r="I121" s="97"/>
      <c r="J121" s="97"/>
    </row>
    <row r="122" spans="2:12" s="100" customFormat="1" ht="12.5" x14ac:dyDescent="0.25">
      <c r="B122" s="352"/>
      <c r="C122" s="99"/>
      <c r="D122" s="99"/>
      <c r="E122" s="99"/>
      <c r="F122" s="99"/>
      <c r="G122" s="99"/>
      <c r="H122" s="99"/>
      <c r="I122" s="97"/>
      <c r="J122" s="97"/>
    </row>
    <row r="123" spans="2:12" s="100" customFormat="1" ht="12.5" x14ac:dyDescent="0.25">
      <c r="B123" s="352"/>
      <c r="C123" s="99"/>
      <c r="D123" s="99"/>
      <c r="E123" s="99"/>
      <c r="F123" s="99"/>
      <c r="G123" s="99"/>
      <c r="H123" s="99"/>
      <c r="I123" s="97"/>
      <c r="J123" s="97"/>
    </row>
    <row r="124" spans="2:12" s="100" customFormat="1" ht="12.5" x14ac:dyDescent="0.25">
      <c r="B124" s="352"/>
      <c r="C124" s="99"/>
      <c r="D124" s="99"/>
      <c r="E124" s="99"/>
      <c r="F124" s="99"/>
      <c r="G124" s="99"/>
      <c r="H124" s="99"/>
      <c r="I124" s="97"/>
      <c r="J124" s="97"/>
    </row>
    <row r="125" spans="2:12" x14ac:dyDescent="0.35">
      <c r="C125" s="8"/>
      <c r="D125" s="8"/>
      <c r="F125" s="8"/>
      <c r="G125" s="8"/>
      <c r="H125" s="8"/>
    </row>
    <row r="126" spans="2:12" x14ac:dyDescent="0.35">
      <c r="C126" s="8"/>
      <c r="D126" s="8"/>
      <c r="F126" s="8"/>
      <c r="G126" s="8"/>
      <c r="H126" s="8"/>
    </row>
    <row r="127" spans="2:12" x14ac:dyDescent="0.35">
      <c r="C127" s="8"/>
      <c r="D127" s="8"/>
      <c r="F127" s="8"/>
      <c r="G127" s="8"/>
      <c r="H127" s="8"/>
    </row>
    <row r="128" spans="2:12" x14ac:dyDescent="0.35">
      <c r="C128" s="8"/>
      <c r="D128" s="8"/>
      <c r="F128" s="8"/>
      <c r="G128" s="8"/>
      <c r="H128" s="8"/>
    </row>
    <row r="129" spans="3:8" x14ac:dyDescent="0.35">
      <c r="C129" s="8"/>
      <c r="D129" s="8"/>
      <c r="F129" s="8"/>
      <c r="G129" s="8"/>
      <c r="H129" s="8"/>
    </row>
    <row r="130" spans="3:8" x14ac:dyDescent="0.35">
      <c r="C130" s="8"/>
      <c r="D130" s="8"/>
      <c r="F130" s="8"/>
      <c r="G130" s="8"/>
      <c r="H130" s="8"/>
    </row>
    <row r="131" spans="3:8" x14ac:dyDescent="0.35">
      <c r="C131" s="8"/>
      <c r="D131" s="8"/>
      <c r="F131" s="8"/>
      <c r="G131" s="8"/>
      <c r="H131" s="8"/>
    </row>
    <row r="132" spans="3:8" x14ac:dyDescent="0.35">
      <c r="C132" s="8"/>
      <c r="D132" s="8"/>
      <c r="F132" s="8"/>
      <c r="G132" s="8"/>
      <c r="H132" s="8"/>
    </row>
    <row r="133" spans="3:8" x14ac:dyDescent="0.35">
      <c r="C133" s="8"/>
      <c r="D133" s="8"/>
      <c r="F133" s="8"/>
      <c r="G133" s="8"/>
      <c r="H133" s="8"/>
    </row>
    <row r="134" spans="3:8" x14ac:dyDescent="0.35">
      <c r="C134" s="8"/>
      <c r="D134" s="8"/>
      <c r="F134" s="8"/>
      <c r="G134" s="8"/>
      <c r="H134" s="8"/>
    </row>
    <row r="135" spans="3:8" x14ac:dyDescent="0.35">
      <c r="C135" s="8"/>
      <c r="D135" s="8"/>
      <c r="F135" s="8"/>
      <c r="G135" s="8"/>
      <c r="H135" s="8"/>
    </row>
    <row r="136" spans="3:8" x14ac:dyDescent="0.35">
      <c r="C136" s="8"/>
      <c r="D136" s="8"/>
      <c r="F136" s="8"/>
      <c r="G136" s="8"/>
      <c r="H136" s="8"/>
    </row>
    <row r="137" spans="3:8" x14ac:dyDescent="0.35">
      <c r="C137" s="8"/>
      <c r="D137" s="8"/>
      <c r="F137" s="8"/>
      <c r="G137" s="8"/>
      <c r="H137" s="8"/>
    </row>
    <row r="138" spans="3:8" x14ac:dyDescent="0.35">
      <c r="C138" s="8"/>
      <c r="D138" s="8"/>
      <c r="F138" s="8"/>
      <c r="G138" s="8"/>
      <c r="H138" s="8"/>
    </row>
    <row r="139" spans="3:8" x14ac:dyDescent="0.35">
      <c r="C139" s="8"/>
      <c r="D139" s="8"/>
      <c r="F139" s="8"/>
      <c r="G139" s="8"/>
      <c r="H139" s="8"/>
    </row>
  </sheetData>
  <mergeCells count="205">
    <mergeCell ref="B95:B97"/>
    <mergeCell ref="G102:H102"/>
    <mergeCell ref="C105:D105"/>
    <mergeCell ref="B103:B105"/>
    <mergeCell ref="C104:D104"/>
    <mergeCell ref="C95:D95"/>
    <mergeCell ref="B4:L4"/>
    <mergeCell ref="B5:L5"/>
    <mergeCell ref="B63:B67"/>
    <mergeCell ref="C49:D49"/>
    <mergeCell ref="C58:D58"/>
    <mergeCell ref="C20:D20"/>
    <mergeCell ref="C36:D36"/>
    <mergeCell ref="C37:D37"/>
    <mergeCell ref="C23:D23"/>
    <mergeCell ref="C24:D24"/>
    <mergeCell ref="B52:B53"/>
    <mergeCell ref="B54:B55"/>
    <mergeCell ref="C13:D13"/>
    <mergeCell ref="G43:H43"/>
    <mergeCell ref="G46:H46"/>
    <mergeCell ref="C38:D38"/>
    <mergeCell ref="C39:D39"/>
    <mergeCell ref="C14:D14"/>
    <mergeCell ref="H2:I2"/>
    <mergeCell ref="C63:D63"/>
    <mergeCell ref="C21:D21"/>
    <mergeCell ref="C22:D22"/>
    <mergeCell ref="B12:B16"/>
    <mergeCell ref="C12:D12"/>
    <mergeCell ref="C15:D15"/>
    <mergeCell ref="C16:D16"/>
    <mergeCell ref="C17:D17"/>
    <mergeCell ref="C18:D18"/>
    <mergeCell ref="C19:D19"/>
    <mergeCell ref="G40:H40"/>
    <mergeCell ref="G49:H49"/>
    <mergeCell ref="G62:H62"/>
    <mergeCell ref="G63:H63"/>
    <mergeCell ref="C6:J6"/>
    <mergeCell ref="C7:J7"/>
    <mergeCell ref="G20:H20"/>
    <mergeCell ref="C25:D25"/>
    <mergeCell ref="C26:D26"/>
    <mergeCell ref="C27:D27"/>
    <mergeCell ref="C28:D28"/>
    <mergeCell ref="C29:D29"/>
    <mergeCell ref="C35:D35"/>
    <mergeCell ref="C43:D43"/>
    <mergeCell ref="C46:D46"/>
    <mergeCell ref="C57:D57"/>
    <mergeCell ref="C55:D55"/>
    <mergeCell ref="C54:D54"/>
    <mergeCell ref="B48:E48"/>
    <mergeCell ref="C51:D51"/>
    <mergeCell ref="C52:D52"/>
    <mergeCell ref="C53:D53"/>
    <mergeCell ref="C47:D47"/>
    <mergeCell ref="G76:H76"/>
    <mergeCell ref="C64:D64"/>
    <mergeCell ref="C30:D30"/>
    <mergeCell ref="C31:D31"/>
    <mergeCell ref="C32:D32"/>
    <mergeCell ref="C33:D33"/>
    <mergeCell ref="C34:D34"/>
    <mergeCell ref="C60:D60"/>
    <mergeCell ref="B106:B108"/>
    <mergeCell ref="C108:D108"/>
    <mergeCell ref="G108:H108"/>
    <mergeCell ref="G92:H92"/>
    <mergeCell ref="G97:H97"/>
    <mergeCell ref="G67:H67"/>
    <mergeCell ref="G73:H73"/>
    <mergeCell ref="G74:H74"/>
    <mergeCell ref="G75:H75"/>
    <mergeCell ref="G91:H91"/>
    <mergeCell ref="G90:H90"/>
    <mergeCell ref="C40:D40"/>
    <mergeCell ref="B33:B39"/>
    <mergeCell ref="B40:B41"/>
    <mergeCell ref="C41:D41"/>
    <mergeCell ref="C44:D44"/>
    <mergeCell ref="C112:D112"/>
    <mergeCell ref="C107:D107"/>
    <mergeCell ref="C66:D66"/>
    <mergeCell ref="C67:D67"/>
    <mergeCell ref="C73:D73"/>
    <mergeCell ref="C74:D74"/>
    <mergeCell ref="C92:D92"/>
    <mergeCell ref="C94:D94"/>
    <mergeCell ref="C96:D96"/>
    <mergeCell ref="C97:D97"/>
    <mergeCell ref="C68:D68"/>
    <mergeCell ref="C109:D109"/>
    <mergeCell ref="C102:D102"/>
    <mergeCell ref="C76:D76"/>
    <mergeCell ref="C85:D85"/>
    <mergeCell ref="C86:D86"/>
    <mergeCell ref="C118:D118"/>
    <mergeCell ref="G118:H118"/>
    <mergeCell ref="C103:D103"/>
    <mergeCell ref="G103:H103"/>
    <mergeCell ref="C106:D106"/>
    <mergeCell ref="B73:B77"/>
    <mergeCell ref="B86:B87"/>
    <mergeCell ref="B91:B92"/>
    <mergeCell ref="C87:D87"/>
    <mergeCell ref="C90:D90"/>
    <mergeCell ref="C91:D91"/>
    <mergeCell ref="C75:D75"/>
    <mergeCell ref="G106:H106"/>
    <mergeCell ref="G107:H107"/>
    <mergeCell ref="C100:D100"/>
    <mergeCell ref="G100:H100"/>
    <mergeCell ref="C83:D83"/>
    <mergeCell ref="C98:D98"/>
    <mergeCell ref="G98:H98"/>
    <mergeCell ref="C77:D77"/>
    <mergeCell ref="G77:H77"/>
    <mergeCell ref="C88:D88"/>
    <mergeCell ref="G88:H88"/>
    <mergeCell ref="C114:D114"/>
    <mergeCell ref="G13:H13"/>
    <mergeCell ref="G14:H14"/>
    <mergeCell ref="G15:H15"/>
    <mergeCell ref="G16:H16"/>
    <mergeCell ref="G17:H17"/>
    <mergeCell ref="G18:H18"/>
    <mergeCell ref="G65:H65"/>
    <mergeCell ref="G66:H66"/>
    <mergeCell ref="G61:H61"/>
    <mergeCell ref="G51:H51"/>
    <mergeCell ref="G64:H64"/>
    <mergeCell ref="C113:D113"/>
    <mergeCell ref="C81:D81"/>
    <mergeCell ref="G52:H52"/>
    <mergeCell ref="G53:H53"/>
    <mergeCell ref="G54:H54"/>
    <mergeCell ref="G55:H55"/>
    <mergeCell ref="C59:D59"/>
    <mergeCell ref="G85:H85"/>
    <mergeCell ref="G86:H86"/>
    <mergeCell ref="G59:H59"/>
    <mergeCell ref="G112:H112"/>
    <mergeCell ref="G68:H68"/>
    <mergeCell ref="G72:H72"/>
    <mergeCell ref="G69:H69"/>
    <mergeCell ref="G70:H70"/>
    <mergeCell ref="G71:H71"/>
    <mergeCell ref="G94:H94"/>
    <mergeCell ref="C65:D65"/>
    <mergeCell ref="C69:D69"/>
    <mergeCell ref="C70:D70"/>
    <mergeCell ref="C71:D71"/>
    <mergeCell ref="C79:D79"/>
    <mergeCell ref="C110:D110"/>
    <mergeCell ref="C111:D111"/>
    <mergeCell ref="C8:J8"/>
    <mergeCell ref="B9:B10"/>
    <mergeCell ref="C9:C10"/>
    <mergeCell ref="E9:E10"/>
    <mergeCell ref="F9:H9"/>
    <mergeCell ref="I9:I10"/>
    <mergeCell ref="J9:J10"/>
    <mergeCell ref="G34:H34"/>
    <mergeCell ref="G35:H35"/>
    <mergeCell ref="B17:B19"/>
    <mergeCell ref="B20:B32"/>
    <mergeCell ref="G21:H21"/>
    <mergeCell ref="G22:H22"/>
    <mergeCell ref="G23:H23"/>
    <mergeCell ref="G24:H24"/>
    <mergeCell ref="G25:H25"/>
    <mergeCell ref="G27:H27"/>
    <mergeCell ref="G28:H28"/>
    <mergeCell ref="G29:H29"/>
    <mergeCell ref="G30:H30"/>
    <mergeCell ref="G31:H31"/>
    <mergeCell ref="G33:H33"/>
    <mergeCell ref="G11:H11"/>
    <mergeCell ref="G12:H12"/>
    <mergeCell ref="B109:B116"/>
    <mergeCell ref="C116:D116"/>
    <mergeCell ref="G36:H36"/>
    <mergeCell ref="G37:H37"/>
    <mergeCell ref="G38:H38"/>
    <mergeCell ref="G41:H41"/>
    <mergeCell ref="G44:H44"/>
    <mergeCell ref="G47:H47"/>
    <mergeCell ref="G39:H39"/>
    <mergeCell ref="G57:H57"/>
    <mergeCell ref="G83:H83"/>
    <mergeCell ref="B59:B62"/>
    <mergeCell ref="G113:H113"/>
    <mergeCell ref="G115:H115"/>
    <mergeCell ref="G79:H79"/>
    <mergeCell ref="G109:H109"/>
    <mergeCell ref="G110:H110"/>
    <mergeCell ref="G111:H111"/>
    <mergeCell ref="C115:D115"/>
    <mergeCell ref="C61:D61"/>
    <mergeCell ref="C62:D62"/>
    <mergeCell ref="G116:H116"/>
    <mergeCell ref="B68:B72"/>
    <mergeCell ref="C72:D72"/>
  </mergeCells>
  <hyperlinks>
    <hyperlink ref="I1" location="Apresentação!A1" display="◄" xr:uid="{A1FE197A-0DBA-453C-B671-BBDBC41DF4CB}"/>
    <hyperlink ref="J1" location="'Conteúdos Gerais'!A1" display="►" xr:uid="{5FA1FDC6-BD02-4128-BF0A-40C7A04C4C0B}"/>
    <hyperlink ref="A1" location="Apresentação!A1" display="Apresentação " xr:uid="{E8D73006-4BBE-4834-A3E5-4A6532C3BF18}"/>
    <hyperlink ref="H1" location="'Sumário SASB'!A1" display="Sumário SASB" xr:uid="{EF567F39-6329-4C99-B8DA-08333ED90B47}"/>
    <hyperlink ref="G1" location="Econômico!A1" display="Econômico" xr:uid="{FD701CC9-D244-4D6F-B7B2-5BCC413240A5}"/>
    <hyperlink ref="F1" location="Social!A1" display="Social " xr:uid="{97493633-A5CE-4061-AABA-43D1C0967496}"/>
    <hyperlink ref="E1" location="Ambiental!A1" display="Ambiental" xr:uid="{AEAE9F3B-F048-4A22-B673-7A33B3C2087E}"/>
    <hyperlink ref="D1" location="'Temas Materiais '!A1" display="Temas materiais" xr:uid="{E94DCF73-F008-45E4-95FF-435EEAF10FC9}"/>
    <hyperlink ref="C1" location="'Conteúdos Gerais'!A1" display="Conteúdos Gerais " xr:uid="{CAF3DC4D-6593-44F3-AB82-065C1E0F6CA6}"/>
    <hyperlink ref="B1" location="'Sumário GRI'!A1" display="Sumário GRI " xr:uid="{00E0E4AA-DB7A-4400-A210-970568B1AA2C}"/>
  </hyperlinks>
  <pageMargins left="0.511811024" right="0.511811024" top="0.78740157499999996" bottom="0.78740157499999996" header="0.31496062000000002" footer="0.31496062000000002"/>
  <pageSetup paperSize="9" orientation="portrait" horizontalDpi="0" verticalDpi="0"/>
  <ignoredErrors>
    <ignoredError sqref="I24 I26 J34:J35 I52:I53 I76 I86:I88"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B6AE7-A600-4EF5-80CF-B82540C45020}">
  <sheetPr>
    <tabColor rgb="FFD51C5C"/>
  </sheetPr>
  <dimension ref="A1:P166"/>
  <sheetViews>
    <sheetView showGridLines="0" zoomScale="60" zoomScaleNormal="60" workbookViewId="0">
      <pane ySplit="1" topLeftCell="A2" activePane="bottomLeft" state="frozen"/>
      <selection pane="bottomLeft" activeCell="B7" sqref="B7:L7"/>
    </sheetView>
  </sheetViews>
  <sheetFormatPr defaultColWidth="8.453125" defaultRowHeight="14.5" x14ac:dyDescent="0.35"/>
  <cols>
    <col min="1" max="1" width="20" customWidth="1"/>
    <col min="2" max="2" width="26.36328125" customWidth="1"/>
    <col min="3" max="3" width="25.08984375" customWidth="1"/>
    <col min="4" max="4" width="22.54296875" customWidth="1"/>
    <col min="5" max="5" width="18.453125" customWidth="1"/>
    <col min="6" max="6" width="16.54296875" customWidth="1"/>
    <col min="7" max="7" width="16.453125" customWidth="1"/>
    <col min="8" max="8" width="25.6328125" customWidth="1"/>
    <col min="9" max="10" width="13.54296875" customWidth="1"/>
    <col min="11" max="12" width="32" customWidth="1"/>
  </cols>
  <sheetData>
    <row r="1" spans="1:14" ht="30" customHeight="1" x14ac:dyDescent="0.35">
      <c r="A1" s="14" t="s">
        <v>10</v>
      </c>
      <c r="B1" s="14" t="s">
        <v>1</v>
      </c>
      <c r="C1" s="14" t="s">
        <v>169</v>
      </c>
      <c r="D1" s="14" t="s">
        <v>3</v>
      </c>
      <c r="E1" s="14" t="s">
        <v>4</v>
      </c>
      <c r="F1" s="14" t="s">
        <v>5</v>
      </c>
      <c r="G1" s="14" t="s">
        <v>6</v>
      </c>
      <c r="H1" s="14" t="s">
        <v>7</v>
      </c>
      <c r="I1" s="121" t="s">
        <v>12</v>
      </c>
      <c r="J1" s="121" t="s">
        <v>8</v>
      </c>
    </row>
    <row r="2" spans="1:14" ht="47.25" customHeight="1" x14ac:dyDescent="0.35">
      <c r="A2" s="84" t="e" vm="1">
        <v>#VALUE!</v>
      </c>
      <c r="B2" s="11"/>
      <c r="C2" s="11"/>
      <c r="D2" s="11"/>
      <c r="E2" s="11"/>
      <c r="F2" s="11"/>
      <c r="G2" s="11"/>
      <c r="H2" s="631" t="s">
        <v>9</v>
      </c>
      <c r="I2" s="660"/>
      <c r="J2" s="11"/>
    </row>
    <row r="3" spans="1:14" ht="47.25" customHeight="1" x14ac:dyDescent="0.35"/>
    <row r="4" spans="1:14" ht="40.5" customHeight="1" x14ac:dyDescent="0.35">
      <c r="B4" s="664" t="s">
        <v>2</v>
      </c>
      <c r="C4" s="664"/>
      <c r="D4" s="664"/>
      <c r="E4" s="664"/>
      <c r="F4" s="664"/>
      <c r="G4" s="664"/>
      <c r="H4" s="664"/>
      <c r="I4" s="664"/>
      <c r="J4" s="664"/>
      <c r="K4" s="664"/>
      <c r="L4" s="664"/>
    </row>
    <row r="5" spans="1:14" ht="40.5" customHeight="1" x14ac:dyDescent="0.35">
      <c r="B5" s="665" t="s">
        <v>31</v>
      </c>
      <c r="C5" s="665"/>
      <c r="D5" s="665"/>
      <c r="E5" s="665"/>
      <c r="F5" s="665"/>
      <c r="G5" s="665"/>
      <c r="H5" s="665"/>
      <c r="I5" s="665"/>
      <c r="J5" s="665"/>
      <c r="K5" s="665"/>
      <c r="L5" s="665"/>
    </row>
    <row r="6" spans="1:14" ht="30" customHeight="1" x14ac:dyDescent="0.35">
      <c r="B6" s="672" t="s">
        <v>170</v>
      </c>
      <c r="C6" s="672"/>
      <c r="D6" s="672"/>
      <c r="E6" s="672"/>
      <c r="F6" s="672"/>
      <c r="G6" s="672"/>
      <c r="H6" s="672"/>
      <c r="I6" s="672"/>
      <c r="J6" s="672"/>
      <c r="K6" s="672"/>
      <c r="L6" s="672"/>
    </row>
    <row r="7" spans="1:14" ht="22.5" customHeight="1" x14ac:dyDescent="0.35">
      <c r="B7" s="669" t="s">
        <v>171</v>
      </c>
      <c r="C7" s="669"/>
      <c r="D7" s="669"/>
      <c r="E7" s="669"/>
      <c r="F7" s="669"/>
      <c r="G7" s="669"/>
      <c r="H7" s="669"/>
      <c r="I7" s="669"/>
      <c r="J7" s="669"/>
      <c r="K7" s="669"/>
      <c r="L7" s="669"/>
      <c r="N7" s="1"/>
    </row>
    <row r="8" spans="1:14" ht="21" customHeight="1" x14ac:dyDescent="0.35">
      <c r="B8" s="671"/>
      <c r="C8" s="671"/>
      <c r="D8" s="671"/>
      <c r="E8" s="671"/>
      <c r="F8" s="671"/>
      <c r="G8" s="671"/>
      <c r="H8" s="671"/>
      <c r="I8" s="671"/>
      <c r="J8" s="671"/>
      <c r="K8" s="671"/>
      <c r="L8" s="671"/>
    </row>
    <row r="9" spans="1:14" ht="30" customHeight="1" x14ac:dyDescent="0.35">
      <c r="B9" s="672" t="s">
        <v>172</v>
      </c>
      <c r="C9" s="672"/>
      <c r="D9" s="672"/>
      <c r="E9" s="672"/>
      <c r="F9" s="672"/>
      <c r="G9" s="672"/>
      <c r="H9" s="672"/>
      <c r="I9" s="672"/>
      <c r="J9" s="672"/>
      <c r="K9" s="672"/>
      <c r="L9" s="672"/>
    </row>
    <row r="10" spans="1:14" ht="194.25" customHeight="1" x14ac:dyDescent="0.35">
      <c r="B10" s="669" t="s">
        <v>173</v>
      </c>
      <c r="C10" s="669"/>
      <c r="D10" s="669"/>
      <c r="E10" s="669"/>
      <c r="F10" s="669"/>
      <c r="G10" s="669"/>
      <c r="H10" s="669"/>
      <c r="I10" s="669"/>
      <c r="J10" s="669"/>
      <c r="K10" s="669"/>
      <c r="L10" s="669"/>
    </row>
    <row r="11" spans="1:14" ht="33" customHeight="1" x14ac:dyDescent="0.35">
      <c r="B11" s="49"/>
      <c r="C11" s="49"/>
      <c r="D11" s="49"/>
      <c r="E11" s="49"/>
      <c r="F11" s="49"/>
      <c r="G11" s="49"/>
      <c r="H11" s="49"/>
      <c r="I11" s="49"/>
      <c r="J11" s="49"/>
      <c r="K11" s="49"/>
      <c r="L11" s="49"/>
    </row>
    <row r="12" spans="1:14" ht="30" customHeight="1" x14ac:dyDescent="0.35">
      <c r="B12" s="674" t="s">
        <v>174</v>
      </c>
      <c r="C12" s="674"/>
      <c r="D12" s="674"/>
      <c r="E12" s="674"/>
      <c r="F12" s="674"/>
      <c r="G12" s="674"/>
      <c r="H12" s="674"/>
      <c r="I12" s="674"/>
      <c r="J12" s="674"/>
      <c r="K12" s="674"/>
      <c r="L12" s="674"/>
    </row>
    <row r="13" spans="1:14" ht="94.4" customHeight="1" x14ac:dyDescent="0.35">
      <c r="B13" s="669" t="s">
        <v>1173</v>
      </c>
      <c r="C13" s="670"/>
      <c r="D13" s="670"/>
      <c r="E13" s="670"/>
      <c r="F13" s="670"/>
      <c r="G13" s="670"/>
      <c r="H13" s="670"/>
      <c r="I13" s="670"/>
      <c r="J13" s="670"/>
      <c r="K13" s="670"/>
      <c r="L13" s="670"/>
    </row>
    <row r="14" spans="1:14" ht="33" customHeight="1" x14ac:dyDescent="0.35">
      <c r="B14" s="354"/>
      <c r="C14" s="354"/>
      <c r="D14" s="354"/>
      <c r="E14" s="354"/>
      <c r="F14" s="354"/>
      <c r="G14" s="354"/>
      <c r="H14" s="354"/>
      <c r="I14" s="354"/>
      <c r="J14" s="354"/>
      <c r="K14" s="354"/>
      <c r="L14" s="354"/>
    </row>
    <row r="15" spans="1:14" ht="30" customHeight="1" x14ac:dyDescent="0.35">
      <c r="B15" s="674" t="s">
        <v>175</v>
      </c>
      <c r="C15" s="674"/>
      <c r="D15" s="674"/>
      <c r="E15" s="674"/>
      <c r="F15" s="674"/>
      <c r="G15" s="674"/>
      <c r="H15" s="674"/>
      <c r="I15" s="674"/>
      <c r="J15" s="674"/>
      <c r="K15" s="674"/>
      <c r="L15" s="674"/>
    </row>
    <row r="16" spans="1:14" ht="28.25" customHeight="1" x14ac:dyDescent="0.35">
      <c r="B16" s="669" t="s">
        <v>176</v>
      </c>
      <c r="C16" s="669"/>
      <c r="D16" s="669"/>
      <c r="E16" s="669"/>
      <c r="F16" s="669"/>
      <c r="G16" s="669"/>
      <c r="H16" s="669"/>
      <c r="I16" s="669"/>
      <c r="J16" s="669"/>
      <c r="K16" s="669"/>
      <c r="L16" s="669"/>
    </row>
    <row r="17" spans="2:12" ht="25.5" customHeight="1" x14ac:dyDescent="0.35">
      <c r="B17" s="671"/>
      <c r="C17" s="671"/>
      <c r="D17" s="671"/>
      <c r="E17" s="671"/>
      <c r="F17" s="671"/>
      <c r="G17" s="671"/>
      <c r="H17" s="671"/>
      <c r="I17" s="671"/>
      <c r="J17" s="671"/>
      <c r="K17" s="671"/>
      <c r="L17" s="671"/>
    </row>
    <row r="18" spans="2:12" ht="30" customHeight="1" x14ac:dyDescent="0.35">
      <c r="B18" s="673" t="s">
        <v>177</v>
      </c>
      <c r="C18" s="674"/>
      <c r="D18" s="674"/>
      <c r="E18" s="674"/>
      <c r="F18" s="674"/>
      <c r="G18" s="674"/>
      <c r="H18" s="674"/>
      <c r="I18" s="674"/>
      <c r="J18" s="674"/>
      <c r="K18" s="674"/>
      <c r="L18" s="674"/>
    </row>
    <row r="19" spans="2:12" ht="111" customHeight="1" x14ac:dyDescent="0.35">
      <c r="B19" s="669" t="s">
        <v>178</v>
      </c>
      <c r="C19" s="669"/>
      <c r="D19" s="669"/>
      <c r="E19" s="669"/>
      <c r="F19" s="669"/>
      <c r="G19" s="669"/>
      <c r="H19" s="669"/>
      <c r="I19" s="669"/>
      <c r="J19" s="669"/>
      <c r="K19" s="669"/>
      <c r="L19" s="669"/>
    </row>
    <row r="20" spans="2:12" ht="40.5" customHeight="1" x14ac:dyDescent="0.35">
      <c r="B20" s="671"/>
      <c r="C20" s="671"/>
      <c r="D20" s="671"/>
      <c r="E20" s="671"/>
      <c r="F20" s="671"/>
      <c r="G20" s="671"/>
      <c r="H20" s="671"/>
      <c r="I20" s="671"/>
      <c r="J20" s="671"/>
      <c r="K20" s="671"/>
      <c r="L20" s="671"/>
    </row>
    <row r="21" spans="2:12" ht="30" customHeight="1" x14ac:dyDescent="0.35">
      <c r="B21" s="673" t="s">
        <v>179</v>
      </c>
      <c r="C21" s="673"/>
      <c r="D21" s="673"/>
      <c r="E21" s="673"/>
      <c r="F21" s="673"/>
      <c r="G21" s="673"/>
      <c r="H21" s="673"/>
      <c r="I21" s="673"/>
      <c r="J21" s="673"/>
      <c r="K21" s="673"/>
      <c r="L21" s="673"/>
    </row>
    <row r="22" spans="2:12" x14ac:dyDescent="0.35">
      <c r="B22" s="670" t="s">
        <v>180</v>
      </c>
      <c r="C22" s="670"/>
      <c r="D22" s="670"/>
      <c r="E22" s="670"/>
      <c r="F22" s="670"/>
      <c r="G22" s="670"/>
      <c r="H22" s="670"/>
      <c r="I22" s="670"/>
      <c r="J22" s="670"/>
      <c r="K22" s="670"/>
      <c r="L22" s="670"/>
    </row>
    <row r="23" spans="2:12" ht="47.75" customHeight="1" x14ac:dyDescent="0.35">
      <c r="B23" s="670"/>
      <c r="C23" s="670"/>
      <c r="D23" s="670"/>
      <c r="E23" s="670"/>
      <c r="F23" s="670"/>
      <c r="G23" s="670"/>
      <c r="H23" s="670"/>
      <c r="I23" s="670"/>
      <c r="J23" s="670"/>
      <c r="K23" s="670"/>
      <c r="L23" s="670"/>
    </row>
    <row r="24" spans="2:12" ht="16.5" x14ac:dyDescent="0.35">
      <c r="B24" s="465" t="s">
        <v>181</v>
      </c>
      <c r="C24" s="465" t="s">
        <v>182</v>
      </c>
      <c r="D24" s="465" t="s">
        <v>183</v>
      </c>
      <c r="E24" s="354"/>
      <c r="F24" s="354"/>
      <c r="G24" s="354"/>
      <c r="H24" s="354"/>
      <c r="I24" s="354"/>
      <c r="J24" s="354"/>
      <c r="K24" s="354"/>
      <c r="L24" s="354"/>
    </row>
    <row r="25" spans="2:12" ht="196" x14ac:dyDescent="0.35">
      <c r="B25" s="466" t="s">
        <v>184</v>
      </c>
      <c r="C25" s="466" t="s">
        <v>185</v>
      </c>
      <c r="D25" s="466" t="s">
        <v>186</v>
      </c>
      <c r="E25" s="354"/>
      <c r="F25" s="354"/>
      <c r="G25" s="354"/>
      <c r="H25" s="354"/>
      <c r="I25" s="354"/>
      <c r="J25" s="354"/>
      <c r="K25" s="354"/>
      <c r="L25" s="354"/>
    </row>
    <row r="26" spans="2:12" ht="350" x14ac:dyDescent="0.35">
      <c r="B26" s="466" t="s">
        <v>187</v>
      </c>
      <c r="C26" s="466" t="s">
        <v>188</v>
      </c>
      <c r="D26" s="466" t="s">
        <v>189</v>
      </c>
      <c r="E26" s="354"/>
      <c r="F26" s="354"/>
      <c r="G26" s="354"/>
      <c r="H26" s="354"/>
      <c r="I26" s="354"/>
      <c r="J26" s="354"/>
      <c r="K26" s="354"/>
      <c r="L26" s="354"/>
    </row>
    <row r="27" spans="2:12" ht="252" x14ac:dyDescent="0.35">
      <c r="B27" s="466" t="s">
        <v>190</v>
      </c>
      <c r="C27" s="466" t="s">
        <v>191</v>
      </c>
      <c r="D27" s="466" t="s">
        <v>192</v>
      </c>
      <c r="E27" s="354"/>
      <c r="F27" s="354"/>
      <c r="G27" s="354"/>
      <c r="H27" s="354"/>
      <c r="I27" s="354"/>
      <c r="J27" s="354"/>
      <c r="K27" s="354"/>
      <c r="L27" s="354"/>
    </row>
    <row r="28" spans="2:12" ht="16.5" x14ac:dyDescent="0.35">
      <c r="B28" s="354"/>
      <c r="C28" s="354"/>
      <c r="D28" s="354"/>
      <c r="E28" s="354"/>
      <c r="F28" s="354"/>
      <c r="G28" s="354"/>
      <c r="H28" s="354"/>
      <c r="I28" s="354"/>
      <c r="J28" s="354"/>
      <c r="K28" s="354"/>
      <c r="L28" s="354"/>
    </row>
    <row r="29" spans="2:12" ht="301.39999999999998" customHeight="1" x14ac:dyDescent="0.35">
      <c r="B29" s="670" t="s">
        <v>193</v>
      </c>
      <c r="C29" s="670"/>
      <c r="D29" s="670"/>
      <c r="E29" s="670"/>
      <c r="F29" s="670"/>
      <c r="G29" s="670"/>
      <c r="H29" s="670"/>
      <c r="I29" s="670"/>
      <c r="J29" s="670"/>
      <c r="K29" s="670"/>
      <c r="L29" s="670"/>
    </row>
    <row r="30" spans="2:12" ht="275.25" customHeight="1" x14ac:dyDescent="0.35">
      <c r="B30" s="670"/>
      <c r="C30" s="670"/>
      <c r="D30" s="670"/>
      <c r="E30" s="670"/>
      <c r="F30" s="670"/>
      <c r="G30" s="670"/>
      <c r="H30" s="670"/>
      <c r="I30" s="670"/>
      <c r="J30" s="670"/>
      <c r="K30" s="670"/>
      <c r="L30" s="670"/>
    </row>
    <row r="31" spans="2:12" ht="16.5" x14ac:dyDescent="0.35">
      <c r="B31" s="354"/>
      <c r="C31" s="354"/>
      <c r="D31" s="354"/>
      <c r="E31" s="354"/>
      <c r="F31" s="354"/>
      <c r="G31" s="354"/>
      <c r="H31" s="354"/>
      <c r="I31" s="354"/>
      <c r="J31" s="354"/>
      <c r="K31" s="354"/>
      <c r="L31" s="354"/>
    </row>
    <row r="32" spans="2:12" ht="19" x14ac:dyDescent="0.35">
      <c r="B32" s="674" t="s">
        <v>194</v>
      </c>
      <c r="C32" s="674"/>
      <c r="D32" s="674"/>
      <c r="E32" s="674"/>
      <c r="F32" s="674"/>
      <c r="G32" s="674"/>
      <c r="H32" s="674"/>
      <c r="I32" s="674"/>
      <c r="J32" s="674"/>
      <c r="K32" s="674"/>
      <c r="L32" s="674"/>
    </row>
    <row r="33" spans="2:12" ht="52.25" customHeight="1" x14ac:dyDescent="0.35">
      <c r="B33" s="669" t="s">
        <v>195</v>
      </c>
      <c r="C33" s="669"/>
      <c r="D33" s="669"/>
      <c r="E33" s="669"/>
      <c r="F33" s="669"/>
      <c r="G33" s="669"/>
      <c r="H33" s="669"/>
      <c r="I33" s="669"/>
      <c r="J33" s="669"/>
      <c r="K33" s="669"/>
      <c r="L33" s="669"/>
    </row>
    <row r="34" spans="2:12" ht="18" x14ac:dyDescent="0.35">
      <c r="B34" s="18"/>
      <c r="C34" s="17"/>
      <c r="D34" s="17"/>
      <c r="E34" s="17"/>
      <c r="F34" s="17"/>
      <c r="G34" s="17"/>
      <c r="H34" s="17"/>
      <c r="I34" s="17"/>
      <c r="J34" s="17"/>
      <c r="K34" s="17"/>
      <c r="L34" s="17"/>
    </row>
    <row r="35" spans="2:12" ht="18" x14ac:dyDescent="0.35">
      <c r="B35" s="34" t="s">
        <v>196</v>
      </c>
      <c r="C35" s="17"/>
      <c r="D35" s="17"/>
      <c r="E35" s="17"/>
      <c r="F35" s="17"/>
      <c r="G35" s="91"/>
      <c r="H35" s="17"/>
      <c r="I35" s="17"/>
      <c r="J35" s="42"/>
      <c r="K35" s="17"/>
      <c r="L35" s="17"/>
    </row>
    <row r="36" spans="2:12" ht="18" x14ac:dyDescent="0.35">
      <c r="B36" s="34"/>
      <c r="C36" s="17"/>
      <c r="D36" s="17"/>
      <c r="E36" s="17"/>
      <c r="F36" s="17"/>
      <c r="G36" s="17"/>
      <c r="H36" s="17"/>
      <c r="I36" s="17"/>
      <c r="J36" s="17"/>
      <c r="K36" s="17"/>
      <c r="L36" s="42"/>
    </row>
    <row r="37" spans="2:12" ht="15.5" x14ac:dyDescent="0.35">
      <c r="B37" s="75"/>
      <c r="C37" s="92"/>
      <c r="D37" s="695">
        <v>2023</v>
      </c>
      <c r="E37" s="695"/>
      <c r="F37" s="695"/>
      <c r="G37" s="695">
        <v>2024</v>
      </c>
      <c r="H37" s="695"/>
      <c r="I37" s="695"/>
      <c r="J37" s="695">
        <v>2025</v>
      </c>
      <c r="K37" s="695"/>
      <c r="L37" s="695"/>
    </row>
    <row r="38" spans="2:12" ht="31.4" customHeight="1" x14ac:dyDescent="0.35">
      <c r="B38" s="696" t="s">
        <v>197</v>
      </c>
      <c r="C38" s="696"/>
      <c r="D38" s="174" t="s">
        <v>198</v>
      </c>
      <c r="E38" s="174" t="s">
        <v>199</v>
      </c>
      <c r="F38" s="174" t="s">
        <v>200</v>
      </c>
      <c r="G38" s="174" t="s">
        <v>198</v>
      </c>
      <c r="H38" s="174" t="s">
        <v>199</v>
      </c>
      <c r="I38" s="174" t="s">
        <v>200</v>
      </c>
      <c r="J38" s="174" t="s">
        <v>198</v>
      </c>
      <c r="K38" s="174" t="s">
        <v>199</v>
      </c>
      <c r="L38" s="174" t="s">
        <v>200</v>
      </c>
    </row>
    <row r="39" spans="2:12" ht="15.5" x14ac:dyDescent="0.35">
      <c r="B39" s="676" t="s">
        <v>201</v>
      </c>
      <c r="C39" s="676"/>
      <c r="D39" s="177">
        <v>5.0709999999999997</v>
      </c>
      <c r="E39" s="177">
        <v>3.7160000000000002</v>
      </c>
      <c r="F39" s="177">
        <f>SUM(D39:E39)</f>
        <v>8.786999999999999</v>
      </c>
      <c r="G39" s="177">
        <v>5.3040000000000003</v>
      </c>
      <c r="H39" s="177">
        <v>3.6539999999999999</v>
      </c>
      <c r="I39" s="177">
        <v>8.9580000000000002</v>
      </c>
      <c r="J39" s="177">
        <v>5.3860000000000001</v>
      </c>
      <c r="K39" s="177">
        <v>3.6909999999999998</v>
      </c>
      <c r="L39" s="177">
        <f>J39+K39</f>
        <v>9.077</v>
      </c>
    </row>
    <row r="40" spans="2:12" ht="15.5" x14ac:dyDescent="0.35">
      <c r="B40" s="678" t="s">
        <v>202</v>
      </c>
      <c r="C40" s="678"/>
      <c r="D40" s="171">
        <v>0</v>
      </c>
      <c r="E40" s="171">
        <v>0</v>
      </c>
      <c r="F40" s="171">
        <v>0</v>
      </c>
      <c r="G40" s="171">
        <v>12</v>
      </c>
      <c r="H40" s="171">
        <v>6</v>
      </c>
      <c r="I40" s="171">
        <v>18</v>
      </c>
      <c r="J40" s="171">
        <v>46</v>
      </c>
      <c r="K40" s="171">
        <v>7</v>
      </c>
      <c r="L40" s="171">
        <f>J40+K40</f>
        <v>53</v>
      </c>
    </row>
    <row r="41" spans="2:12" ht="15.5" x14ac:dyDescent="0.35">
      <c r="B41" s="678" t="s">
        <v>203</v>
      </c>
      <c r="C41" s="678"/>
      <c r="D41" s="171">
        <v>533</v>
      </c>
      <c r="E41" s="171">
        <v>360</v>
      </c>
      <c r="F41" s="171">
        <v>893</v>
      </c>
      <c r="G41" s="171">
        <v>465</v>
      </c>
      <c r="H41" s="171">
        <v>276</v>
      </c>
      <c r="I41" s="171">
        <v>741</v>
      </c>
      <c r="J41" s="171">
        <v>162</v>
      </c>
      <c r="K41" s="171">
        <v>103</v>
      </c>
      <c r="L41" s="171">
        <f>J41+K41</f>
        <v>265</v>
      </c>
    </row>
    <row r="42" spans="2:12" ht="15.5" x14ac:dyDescent="0.35">
      <c r="B42" s="175" t="s">
        <v>204</v>
      </c>
      <c r="C42" s="175"/>
      <c r="D42" s="174" t="s">
        <v>198</v>
      </c>
      <c r="E42" s="174" t="s">
        <v>199</v>
      </c>
      <c r="F42" s="174" t="s">
        <v>200</v>
      </c>
      <c r="G42" s="174" t="s">
        <v>198</v>
      </c>
      <c r="H42" s="174" t="s">
        <v>199</v>
      </c>
      <c r="I42" s="174" t="s">
        <v>200</v>
      </c>
      <c r="J42" s="174" t="s">
        <v>198</v>
      </c>
      <c r="K42" s="174" t="s">
        <v>199</v>
      </c>
      <c r="L42" s="174" t="s">
        <v>200</v>
      </c>
    </row>
    <row r="43" spans="2:12" ht="15.5" x14ac:dyDescent="0.35">
      <c r="B43" s="679" t="s">
        <v>205</v>
      </c>
      <c r="C43" s="679"/>
      <c r="D43" s="552">
        <v>2.54</v>
      </c>
      <c r="E43" s="167">
        <v>1.8120000000000001</v>
      </c>
      <c r="F43" s="167">
        <v>4.3520000000000003</v>
      </c>
      <c r="G43" s="167">
        <v>2.7679999999999998</v>
      </c>
      <c r="H43" s="167">
        <v>1.823</v>
      </c>
      <c r="I43" s="167">
        <v>4.5910000000000002</v>
      </c>
      <c r="J43" s="167">
        <v>2.7029999999999998</v>
      </c>
      <c r="K43" s="167">
        <v>1.7649999999999999</v>
      </c>
      <c r="L43" s="167">
        <f>J43+K43</f>
        <v>4.468</v>
      </c>
    </row>
    <row r="44" spans="2:12" ht="15.5" x14ac:dyDescent="0.35">
      <c r="B44" s="679" t="s">
        <v>206</v>
      </c>
      <c r="C44" s="679"/>
      <c r="D44" s="167">
        <v>3.0640000000000001</v>
      </c>
      <c r="E44" s="167">
        <v>2.2639999999999998</v>
      </c>
      <c r="F44" s="167">
        <v>5.3280000000000003</v>
      </c>
      <c r="G44" s="167">
        <v>3.0129999999999999</v>
      </c>
      <c r="H44" s="167">
        <v>2.113</v>
      </c>
      <c r="I44" s="167">
        <v>5.1260000000000003</v>
      </c>
      <c r="J44" s="167">
        <v>2.891</v>
      </c>
      <c r="K44" s="167">
        <v>2.036</v>
      </c>
      <c r="L44" s="167">
        <f>J44+K44</f>
        <v>4.9269999999999996</v>
      </c>
    </row>
    <row r="45" spans="2:12" ht="15.5" x14ac:dyDescent="0.35">
      <c r="B45" s="680" t="s">
        <v>200</v>
      </c>
      <c r="C45" s="680"/>
      <c r="D45" s="550">
        <f>SUM(D43:D44)</f>
        <v>5.6040000000000001</v>
      </c>
      <c r="E45" s="550">
        <f>SUM(E43:E44)</f>
        <v>4.0759999999999996</v>
      </c>
      <c r="F45" s="551">
        <f>SUM(D45:E45)</f>
        <v>9.68</v>
      </c>
      <c r="G45" s="550">
        <v>5.7809999999999997</v>
      </c>
      <c r="H45" s="550">
        <v>3.9359999999999999</v>
      </c>
      <c r="I45" s="550">
        <v>9.7170000000000005</v>
      </c>
      <c r="J45" s="550">
        <f>SUM(J43:J44)</f>
        <v>5.5939999999999994</v>
      </c>
      <c r="K45" s="550">
        <f>SUM(K43:K44)</f>
        <v>3.8010000000000002</v>
      </c>
      <c r="L45" s="550">
        <f>J45+K45</f>
        <v>9.3949999999999996</v>
      </c>
    </row>
    <row r="46" spans="2:12" ht="18" x14ac:dyDescent="0.35">
      <c r="B46" s="178" t="s">
        <v>207</v>
      </c>
      <c r="C46" s="17"/>
      <c r="D46" s="17"/>
      <c r="E46" s="17"/>
      <c r="F46" s="17"/>
      <c r="G46" s="17"/>
      <c r="H46" s="17"/>
      <c r="I46" s="17"/>
      <c r="J46" s="17"/>
      <c r="K46" s="17"/>
      <c r="L46" s="17"/>
    </row>
    <row r="47" spans="2:12" x14ac:dyDescent="0.35">
      <c r="B47" s="141" t="s">
        <v>208</v>
      </c>
      <c r="C47" s="124"/>
      <c r="D47" s="124"/>
      <c r="E47" s="124"/>
      <c r="F47" s="124"/>
      <c r="G47" s="124"/>
      <c r="H47" s="124"/>
      <c r="I47" s="124"/>
      <c r="J47" s="124"/>
      <c r="K47" s="124"/>
      <c r="L47" s="124"/>
    </row>
    <row r="48" spans="2:12" x14ac:dyDescent="0.35">
      <c r="B48" s="141" t="s">
        <v>209</v>
      </c>
      <c r="C48" s="124"/>
      <c r="D48" s="124"/>
      <c r="E48" s="124"/>
      <c r="F48" s="124"/>
      <c r="G48" s="124"/>
      <c r="H48" s="124"/>
      <c r="I48" s="124"/>
      <c r="J48" s="124"/>
      <c r="K48" s="124"/>
      <c r="L48" s="124"/>
    </row>
    <row r="49" spans="2:12" x14ac:dyDescent="0.35">
      <c r="B49" s="141" t="s">
        <v>210</v>
      </c>
      <c r="C49" s="124"/>
      <c r="D49" s="124"/>
      <c r="E49" s="124"/>
      <c r="F49" s="124"/>
      <c r="G49" s="124"/>
      <c r="H49" s="124"/>
      <c r="I49" s="124"/>
      <c r="J49" s="124"/>
      <c r="K49" s="124"/>
      <c r="L49" s="124"/>
    </row>
    <row r="50" spans="2:12" ht="18" x14ac:dyDescent="0.35">
      <c r="B50" s="18"/>
      <c r="C50" s="17"/>
      <c r="D50" s="17"/>
      <c r="E50" s="17"/>
      <c r="F50" s="17"/>
      <c r="G50" s="17"/>
      <c r="H50" s="17"/>
      <c r="I50" s="17"/>
      <c r="J50" s="17"/>
      <c r="K50" s="17"/>
      <c r="L50" s="17"/>
    </row>
    <row r="51" spans="2:12" ht="18" x14ac:dyDescent="0.35">
      <c r="B51" s="34" t="s">
        <v>211</v>
      </c>
      <c r="C51" s="17"/>
      <c r="D51" s="17"/>
      <c r="E51" s="17"/>
      <c r="F51" s="17"/>
      <c r="G51" s="17"/>
      <c r="H51" s="17"/>
      <c r="I51" s="17"/>
      <c r="J51" s="17"/>
      <c r="K51" s="17"/>
      <c r="L51" s="17"/>
    </row>
    <row r="52" spans="2:12" ht="18" x14ac:dyDescent="0.35">
      <c r="B52" s="34"/>
      <c r="C52" s="17"/>
      <c r="D52" s="17"/>
      <c r="E52" s="17"/>
      <c r="F52" s="17"/>
      <c r="G52" s="17"/>
      <c r="H52" s="17"/>
      <c r="I52" s="17"/>
      <c r="J52" s="17"/>
      <c r="K52" s="17"/>
      <c r="L52" s="17"/>
    </row>
    <row r="53" spans="2:12" ht="18" x14ac:dyDescent="0.35">
      <c r="B53" s="77">
        <v>2025</v>
      </c>
      <c r="C53" s="92"/>
      <c r="D53" s="92"/>
      <c r="E53" s="92"/>
      <c r="F53" s="176"/>
      <c r="G53" s="92"/>
      <c r="H53" s="92"/>
      <c r="I53" s="681"/>
      <c r="J53" s="681"/>
      <c r="K53" s="17"/>
      <c r="L53" s="17"/>
    </row>
    <row r="54" spans="2:12" ht="37.4" customHeight="1" x14ac:dyDescent="0.35">
      <c r="B54" s="682" t="s">
        <v>212</v>
      </c>
      <c r="C54" s="682"/>
      <c r="D54" s="172" t="s">
        <v>213</v>
      </c>
      <c r="E54" s="172" t="s">
        <v>214</v>
      </c>
      <c r="F54" s="172" t="s">
        <v>215</v>
      </c>
      <c r="G54" s="172" t="s">
        <v>216</v>
      </c>
      <c r="H54" s="172" t="s">
        <v>217</v>
      </c>
      <c r="I54" s="668" t="s">
        <v>200</v>
      </c>
      <c r="J54" s="668"/>
      <c r="K54" s="17"/>
      <c r="L54" s="17"/>
    </row>
    <row r="55" spans="2:12" ht="18" x14ac:dyDescent="0.35">
      <c r="B55" s="676" t="s">
        <v>201</v>
      </c>
      <c r="C55" s="676"/>
      <c r="D55" s="177">
        <v>1.978</v>
      </c>
      <c r="E55" s="177">
        <v>2.5059999999999998</v>
      </c>
      <c r="F55" s="553" t="s">
        <v>218</v>
      </c>
      <c r="G55" s="177">
        <v>4.2130000000000001</v>
      </c>
      <c r="H55" s="177">
        <v>340</v>
      </c>
      <c r="I55" s="677">
        <v>9.077</v>
      </c>
      <c r="J55" s="677"/>
      <c r="K55" s="42"/>
      <c r="L55" s="17"/>
    </row>
    <row r="56" spans="2:12" ht="18" x14ac:dyDescent="0.35">
      <c r="B56" s="678" t="s">
        <v>202</v>
      </c>
      <c r="C56" s="678"/>
      <c r="D56" s="171">
        <v>5</v>
      </c>
      <c r="E56" s="171">
        <v>8</v>
      </c>
      <c r="F56" s="171">
        <v>0</v>
      </c>
      <c r="G56" s="171">
        <v>38</v>
      </c>
      <c r="H56" s="171">
        <v>2</v>
      </c>
      <c r="I56" s="677">
        <f t="shared" ref="I56:I57" si="0">D56+E56+F56+G56+H56</f>
        <v>53</v>
      </c>
      <c r="J56" s="677"/>
      <c r="K56" s="42"/>
      <c r="L56" s="17"/>
    </row>
    <row r="57" spans="2:12" ht="18" x14ac:dyDescent="0.35">
      <c r="B57" s="679" t="s">
        <v>219</v>
      </c>
      <c r="C57" s="679"/>
      <c r="D57" s="167">
        <v>33</v>
      </c>
      <c r="E57" s="167">
        <v>74</v>
      </c>
      <c r="F57" s="167">
        <v>0</v>
      </c>
      <c r="G57" s="167">
        <v>155</v>
      </c>
      <c r="H57" s="167">
        <v>3</v>
      </c>
      <c r="I57" s="677">
        <f t="shared" si="0"/>
        <v>265</v>
      </c>
      <c r="J57" s="677"/>
      <c r="K57" s="42"/>
      <c r="L57" s="17"/>
    </row>
    <row r="58" spans="2:12" ht="18" x14ac:dyDescent="0.35">
      <c r="B58" s="683" t="s">
        <v>220</v>
      </c>
      <c r="C58" s="683"/>
      <c r="D58" s="172" t="s">
        <v>213</v>
      </c>
      <c r="E58" s="172" t="s">
        <v>214</v>
      </c>
      <c r="F58" s="172" t="s">
        <v>215</v>
      </c>
      <c r="G58" s="172" t="s">
        <v>221</v>
      </c>
      <c r="H58" s="172" t="s">
        <v>217</v>
      </c>
      <c r="I58" s="668" t="s">
        <v>200</v>
      </c>
      <c r="J58" s="668"/>
      <c r="K58" s="17"/>
      <c r="L58" s="17"/>
    </row>
    <row r="59" spans="2:12" ht="18" x14ac:dyDescent="0.35">
      <c r="B59" s="676" t="s">
        <v>222</v>
      </c>
      <c r="C59" s="676"/>
      <c r="D59" s="177">
        <v>807</v>
      </c>
      <c r="E59" s="177">
        <v>978</v>
      </c>
      <c r="F59" s="177">
        <v>36</v>
      </c>
      <c r="G59" s="177">
        <v>2.5179999999999998</v>
      </c>
      <c r="H59" s="177">
        <v>129</v>
      </c>
      <c r="I59" s="677">
        <v>4.468</v>
      </c>
      <c r="J59" s="677"/>
      <c r="K59" s="42"/>
      <c r="L59" s="17"/>
    </row>
    <row r="60" spans="2:12" ht="18" x14ac:dyDescent="0.35">
      <c r="B60" s="679" t="s">
        <v>223</v>
      </c>
      <c r="C60" s="679"/>
      <c r="D60" s="167">
        <v>1.2090000000000001</v>
      </c>
      <c r="E60" s="552">
        <v>1.61</v>
      </c>
      <c r="F60" s="167">
        <v>4</v>
      </c>
      <c r="G60" s="167">
        <v>1.8879999999999999</v>
      </c>
      <c r="H60" s="167">
        <v>216</v>
      </c>
      <c r="I60" s="687">
        <v>4.9269999999999996</v>
      </c>
      <c r="J60" s="687"/>
      <c r="K60" s="42"/>
      <c r="L60" s="17"/>
    </row>
    <row r="61" spans="2:12" ht="18" x14ac:dyDescent="0.35">
      <c r="B61" s="666" t="s">
        <v>200</v>
      </c>
      <c r="C61" s="666"/>
      <c r="D61" s="549">
        <v>2.016</v>
      </c>
      <c r="E61" s="549">
        <v>2.5880000000000001</v>
      </c>
      <c r="F61" s="169">
        <f t="shared" ref="F61:H61" si="1">SUM(F59:F60)</f>
        <v>40</v>
      </c>
      <c r="G61" s="549">
        <v>4.4059999999999997</v>
      </c>
      <c r="H61" s="169">
        <f t="shared" si="1"/>
        <v>345</v>
      </c>
      <c r="I61" s="667">
        <v>9.3949999999999996</v>
      </c>
      <c r="J61" s="667"/>
      <c r="K61" s="42"/>
      <c r="L61" s="17"/>
    </row>
    <row r="62" spans="2:12" ht="18" x14ac:dyDescent="0.35">
      <c r="B62" s="18"/>
      <c r="C62" s="17"/>
      <c r="D62" s="17"/>
      <c r="E62" s="17"/>
      <c r="F62" s="17"/>
      <c r="G62" s="17"/>
      <c r="H62" s="17"/>
      <c r="I62" s="17"/>
      <c r="J62" s="17"/>
      <c r="K62" s="17"/>
      <c r="L62" s="17"/>
    </row>
    <row r="63" spans="2:12" ht="18" x14ac:dyDescent="0.35">
      <c r="B63" s="77" t="s">
        <v>224</v>
      </c>
      <c r="C63" s="92"/>
      <c r="D63" s="92"/>
      <c r="E63" s="92"/>
      <c r="F63" s="176"/>
      <c r="G63" s="92"/>
      <c r="H63" s="92"/>
      <c r="I63" s="681"/>
      <c r="J63" s="681"/>
      <c r="K63" s="17"/>
      <c r="L63" s="17"/>
    </row>
    <row r="64" spans="2:12" ht="18" x14ac:dyDescent="0.35">
      <c r="B64" s="683" t="s">
        <v>212</v>
      </c>
      <c r="C64" s="683"/>
      <c r="D64" s="172" t="s">
        <v>213</v>
      </c>
      <c r="E64" s="172" t="s">
        <v>214</v>
      </c>
      <c r="F64" s="172" t="s">
        <v>215</v>
      </c>
      <c r="G64" s="172" t="s">
        <v>221</v>
      </c>
      <c r="H64" s="172" t="s">
        <v>217</v>
      </c>
      <c r="I64" s="668" t="s">
        <v>200</v>
      </c>
      <c r="J64" s="668"/>
      <c r="K64" s="17"/>
      <c r="L64" s="17"/>
    </row>
    <row r="65" spans="2:12" ht="18" x14ac:dyDescent="0.35">
      <c r="B65" s="676" t="s">
        <v>201</v>
      </c>
      <c r="C65" s="676"/>
      <c r="D65" s="177">
        <v>2.5049999999999999</v>
      </c>
      <c r="E65" s="177">
        <v>1.923</v>
      </c>
      <c r="F65" s="177">
        <v>13</v>
      </c>
      <c r="G65" s="177">
        <v>4.2249999999999996</v>
      </c>
      <c r="H65" s="177">
        <v>292</v>
      </c>
      <c r="I65" s="685">
        <v>8.9580000000000002</v>
      </c>
      <c r="J65" s="685"/>
      <c r="K65" s="42"/>
      <c r="L65" s="17"/>
    </row>
    <row r="66" spans="2:12" ht="18" x14ac:dyDescent="0.35">
      <c r="B66" s="678" t="s">
        <v>202</v>
      </c>
      <c r="C66" s="678"/>
      <c r="D66" s="171">
        <v>4</v>
      </c>
      <c r="E66" s="171">
        <v>4</v>
      </c>
      <c r="F66" s="171">
        <v>0</v>
      </c>
      <c r="G66" s="171">
        <v>9</v>
      </c>
      <c r="H66" s="171">
        <v>1</v>
      </c>
      <c r="I66" s="686">
        <v>18</v>
      </c>
      <c r="J66" s="686"/>
      <c r="K66" s="42"/>
      <c r="L66" s="17"/>
    </row>
    <row r="67" spans="2:12" ht="18" x14ac:dyDescent="0.35">
      <c r="B67" s="679" t="s">
        <v>219</v>
      </c>
      <c r="C67" s="679"/>
      <c r="D67" s="167">
        <v>244</v>
      </c>
      <c r="E67" s="167">
        <v>357</v>
      </c>
      <c r="F67" s="167">
        <v>0</v>
      </c>
      <c r="G67" s="167">
        <v>137</v>
      </c>
      <c r="H67" s="167">
        <v>3</v>
      </c>
      <c r="I67" s="687">
        <v>741</v>
      </c>
      <c r="J67" s="687"/>
      <c r="K67" s="42"/>
      <c r="L67" s="17"/>
    </row>
    <row r="68" spans="2:12" ht="18" x14ac:dyDescent="0.35">
      <c r="B68" s="683" t="s">
        <v>220</v>
      </c>
      <c r="C68" s="683"/>
      <c r="D68" s="172" t="s">
        <v>213</v>
      </c>
      <c r="E68" s="172" t="s">
        <v>214</v>
      </c>
      <c r="F68" s="172" t="s">
        <v>215</v>
      </c>
      <c r="G68" s="172" t="s">
        <v>221</v>
      </c>
      <c r="H68" s="172" t="s">
        <v>217</v>
      </c>
      <c r="I68" s="668" t="s">
        <v>200</v>
      </c>
      <c r="J68" s="668"/>
      <c r="K68" s="17"/>
      <c r="L68" s="17"/>
    </row>
    <row r="69" spans="2:12" ht="18" x14ac:dyDescent="0.35">
      <c r="B69" s="676" t="s">
        <v>222</v>
      </c>
      <c r="C69" s="676"/>
      <c r="D69" s="177">
        <v>1.1850000000000001</v>
      </c>
      <c r="E69" s="170">
        <v>753</v>
      </c>
      <c r="F69" s="170">
        <v>13</v>
      </c>
      <c r="G69" s="177">
        <v>2.5619999999999998</v>
      </c>
      <c r="H69" s="170">
        <v>78</v>
      </c>
      <c r="I69" s="677">
        <v>4.5910000000000002</v>
      </c>
      <c r="J69" s="677"/>
      <c r="K69" s="42"/>
      <c r="L69" s="17"/>
    </row>
    <row r="70" spans="2:12" ht="18" x14ac:dyDescent="0.35">
      <c r="B70" s="679" t="s">
        <v>223</v>
      </c>
      <c r="C70" s="679"/>
      <c r="D70" s="167">
        <v>1.5680000000000001</v>
      </c>
      <c r="E70" s="167">
        <v>1.5309999999999999</v>
      </c>
      <c r="F70" s="166">
        <v>0</v>
      </c>
      <c r="G70" s="167">
        <v>1.8089999999999999</v>
      </c>
      <c r="H70" s="166">
        <v>218</v>
      </c>
      <c r="I70" s="687">
        <v>5.1260000000000003</v>
      </c>
      <c r="J70" s="687"/>
      <c r="K70" s="42"/>
      <c r="L70" s="17"/>
    </row>
    <row r="71" spans="2:12" ht="18" x14ac:dyDescent="0.35">
      <c r="B71" s="666" t="s">
        <v>200</v>
      </c>
      <c r="C71" s="666"/>
      <c r="D71" s="550">
        <v>2.7530000000000001</v>
      </c>
      <c r="E71" s="550">
        <v>2.2839999999999998</v>
      </c>
      <c r="F71" s="169">
        <v>13</v>
      </c>
      <c r="G71" s="550">
        <v>4.3710000000000004</v>
      </c>
      <c r="H71" s="169">
        <v>296</v>
      </c>
      <c r="I71" s="688">
        <v>9.7170000000000005</v>
      </c>
      <c r="J71" s="688"/>
      <c r="K71" s="42"/>
      <c r="L71" s="17"/>
    </row>
    <row r="72" spans="2:12" ht="18" x14ac:dyDescent="0.35">
      <c r="B72" s="88"/>
      <c r="C72" s="88"/>
      <c r="D72" s="89"/>
      <c r="E72" s="89"/>
      <c r="F72" s="89"/>
      <c r="G72" s="89"/>
      <c r="H72" s="89"/>
      <c r="I72" s="89"/>
      <c r="J72" s="90"/>
      <c r="K72" s="42"/>
      <c r="L72" s="17"/>
    </row>
    <row r="73" spans="2:12" ht="18" x14ac:dyDescent="0.35">
      <c r="B73" s="75" t="s">
        <v>225</v>
      </c>
      <c r="C73" s="92"/>
      <c r="D73" s="92"/>
      <c r="E73" s="92"/>
      <c r="F73" s="176"/>
      <c r="G73" s="92"/>
      <c r="H73" s="92"/>
      <c r="I73" s="681"/>
      <c r="J73" s="681"/>
      <c r="K73" s="17"/>
      <c r="L73" s="17"/>
    </row>
    <row r="74" spans="2:12" ht="18" x14ac:dyDescent="0.35">
      <c r="B74" s="683" t="s">
        <v>212</v>
      </c>
      <c r="C74" s="683"/>
      <c r="D74" s="172" t="s">
        <v>213</v>
      </c>
      <c r="E74" s="172" t="s">
        <v>214</v>
      </c>
      <c r="F74" s="172" t="s">
        <v>215</v>
      </c>
      <c r="G74" s="172" t="s">
        <v>221</v>
      </c>
      <c r="H74" s="172" t="s">
        <v>217</v>
      </c>
      <c r="I74" s="668" t="s">
        <v>200</v>
      </c>
      <c r="J74" s="668"/>
      <c r="K74" s="17"/>
      <c r="L74" s="17"/>
    </row>
    <row r="75" spans="2:12" ht="18" x14ac:dyDescent="0.35">
      <c r="B75" s="676" t="s">
        <v>201</v>
      </c>
      <c r="C75" s="676"/>
      <c r="D75" s="177">
        <v>2.621</v>
      </c>
      <c r="E75" s="177">
        <v>1.6080000000000001</v>
      </c>
      <c r="F75" s="177">
        <v>15</v>
      </c>
      <c r="G75" s="177">
        <v>4.242</v>
      </c>
      <c r="H75" s="177">
        <v>301</v>
      </c>
      <c r="I75" s="685">
        <v>8.7870000000000008</v>
      </c>
      <c r="J75" s="685"/>
      <c r="K75" s="42"/>
      <c r="L75" s="17"/>
    </row>
    <row r="76" spans="2:12" ht="18" x14ac:dyDescent="0.35">
      <c r="B76" s="679" t="s">
        <v>219</v>
      </c>
      <c r="C76" s="679"/>
      <c r="D76" s="167">
        <v>239</v>
      </c>
      <c r="E76" s="167">
        <v>544</v>
      </c>
      <c r="F76" s="167">
        <v>0</v>
      </c>
      <c r="G76" s="167">
        <v>106</v>
      </c>
      <c r="H76" s="167">
        <v>4</v>
      </c>
      <c r="I76" s="701">
        <f>D76+E76+F76+G76+H76</f>
        <v>893</v>
      </c>
      <c r="J76" s="687"/>
      <c r="K76" s="42"/>
      <c r="L76" s="17"/>
    </row>
    <row r="77" spans="2:12" ht="18" x14ac:dyDescent="0.35">
      <c r="B77" s="683" t="s">
        <v>220</v>
      </c>
      <c r="C77" s="683"/>
      <c r="D77" s="172" t="s">
        <v>213</v>
      </c>
      <c r="E77" s="172" t="s">
        <v>214</v>
      </c>
      <c r="F77" s="172" t="s">
        <v>215</v>
      </c>
      <c r="G77" s="172" t="s">
        <v>221</v>
      </c>
      <c r="H77" s="172" t="s">
        <v>217</v>
      </c>
      <c r="I77" s="668" t="s">
        <v>200</v>
      </c>
      <c r="J77" s="668"/>
      <c r="K77" s="17"/>
      <c r="L77" s="17"/>
    </row>
    <row r="78" spans="2:12" ht="18" x14ac:dyDescent="0.35">
      <c r="B78" s="676" t="s">
        <v>222</v>
      </c>
      <c r="C78" s="676"/>
      <c r="D78" s="177">
        <v>1.151</v>
      </c>
      <c r="E78" s="170">
        <v>585</v>
      </c>
      <c r="F78" s="170">
        <v>15</v>
      </c>
      <c r="G78" s="177">
        <v>2.5139999999999998</v>
      </c>
      <c r="H78" s="170">
        <v>87</v>
      </c>
      <c r="I78" s="685">
        <v>4.3520000000000003</v>
      </c>
      <c r="J78" s="685"/>
      <c r="K78" s="42"/>
      <c r="L78" s="17"/>
    </row>
    <row r="79" spans="2:12" ht="18" x14ac:dyDescent="0.35">
      <c r="B79" s="679" t="s">
        <v>223</v>
      </c>
      <c r="C79" s="679"/>
      <c r="D79" s="167">
        <v>1.7090000000000001</v>
      </c>
      <c r="E79" s="167">
        <v>1.5669999999999999</v>
      </c>
      <c r="F79" s="166">
        <v>0</v>
      </c>
      <c r="G79" s="167">
        <v>1.8340000000000001</v>
      </c>
      <c r="H79" s="166">
        <v>218</v>
      </c>
      <c r="I79" s="702">
        <v>5.3280000000000003</v>
      </c>
      <c r="J79" s="702"/>
      <c r="K79" s="42"/>
      <c r="L79" s="17"/>
    </row>
    <row r="80" spans="2:12" ht="18" x14ac:dyDescent="0.35">
      <c r="B80" s="666" t="s">
        <v>200</v>
      </c>
      <c r="C80" s="666"/>
      <c r="D80" s="549">
        <f>SUM(D78:D79)</f>
        <v>2.8600000000000003</v>
      </c>
      <c r="E80" s="549">
        <v>2.1520000000000001</v>
      </c>
      <c r="F80" s="169">
        <f>SUM(F78:F79)</f>
        <v>15</v>
      </c>
      <c r="G80" s="549">
        <f>SUM(G78:G79)</f>
        <v>4.3479999999999999</v>
      </c>
      <c r="H80" s="169">
        <f>SUM(H78:H79)</f>
        <v>305</v>
      </c>
      <c r="I80" s="667">
        <f>I78+I79</f>
        <v>9.68</v>
      </c>
      <c r="J80" s="667"/>
      <c r="K80" s="42"/>
      <c r="L80" s="17"/>
    </row>
    <row r="81" spans="2:14" ht="18" x14ac:dyDescent="0.35">
      <c r="B81" s="179" t="s">
        <v>207</v>
      </c>
      <c r="C81" s="88"/>
      <c r="D81" s="89"/>
      <c r="E81" s="89"/>
      <c r="F81" s="89"/>
      <c r="G81" s="89"/>
      <c r="H81" s="89"/>
      <c r="I81" s="89"/>
      <c r="J81" s="90"/>
      <c r="K81" s="42"/>
      <c r="L81" s="17"/>
    </row>
    <row r="82" spans="2:14" x14ac:dyDescent="0.35">
      <c r="B82" s="410" t="s">
        <v>226</v>
      </c>
    </row>
    <row r="83" spans="2:14" x14ac:dyDescent="0.35">
      <c r="B83" s="410" t="s">
        <v>227</v>
      </c>
    </row>
    <row r="84" spans="2:14" x14ac:dyDescent="0.35">
      <c r="B84" s="473" t="s">
        <v>228</v>
      </c>
      <c r="C84" s="474"/>
      <c r="D84" s="475"/>
      <c r="E84" s="475"/>
      <c r="F84" s="475"/>
      <c r="G84" s="475"/>
      <c r="H84" s="475"/>
      <c r="I84" s="475"/>
      <c r="J84" s="476"/>
      <c r="K84" s="477"/>
      <c r="L84" s="124"/>
    </row>
    <row r="85" spans="2:14" x14ac:dyDescent="0.35">
      <c r="B85" s="473" t="s">
        <v>229</v>
      </c>
      <c r="C85" s="124"/>
      <c r="D85" s="124"/>
      <c r="E85" s="124"/>
      <c r="F85" s="124"/>
      <c r="G85" s="124"/>
      <c r="H85" s="124"/>
      <c r="I85" s="124"/>
      <c r="J85" s="124"/>
      <c r="K85" s="124"/>
      <c r="L85" s="124"/>
    </row>
    <row r="86" spans="2:14" x14ac:dyDescent="0.35">
      <c r="B86" s="411"/>
    </row>
    <row r="87" spans="2:14" ht="13.5" customHeight="1" x14ac:dyDescent="0.35">
      <c r="B87" s="18"/>
      <c r="C87" s="17"/>
      <c r="D87" s="17"/>
      <c r="E87" s="17"/>
      <c r="F87" s="17"/>
      <c r="G87" s="17"/>
      <c r="H87" s="17"/>
      <c r="I87" s="17"/>
      <c r="J87" s="17"/>
      <c r="K87" s="17"/>
      <c r="L87" s="17"/>
    </row>
    <row r="88" spans="2:14" ht="27" customHeight="1" x14ac:dyDescent="0.35">
      <c r="B88" s="674" t="s">
        <v>230</v>
      </c>
      <c r="C88" s="674"/>
      <c r="D88" s="674"/>
      <c r="E88" s="674"/>
      <c r="F88" s="674"/>
      <c r="G88" s="674"/>
      <c r="H88" s="674"/>
      <c r="I88" s="674"/>
      <c r="J88" s="674"/>
      <c r="K88" s="674"/>
      <c r="L88" s="674"/>
    </row>
    <row r="89" spans="2:14" ht="77.75" customHeight="1" x14ac:dyDescent="0.35">
      <c r="B89" s="670" t="s">
        <v>231</v>
      </c>
      <c r="C89" s="675"/>
      <c r="D89" s="675"/>
      <c r="E89" s="675"/>
      <c r="F89" s="675"/>
      <c r="G89" s="675"/>
      <c r="H89" s="675"/>
      <c r="I89" s="675"/>
      <c r="J89" s="675"/>
      <c r="K89" s="675"/>
      <c r="L89" s="675"/>
    </row>
    <row r="90" spans="2:14" ht="17.75" customHeight="1" x14ac:dyDescent="0.35"/>
    <row r="91" spans="2:14" ht="28.5" customHeight="1" x14ac:dyDescent="0.35">
      <c r="B91" s="673" t="s">
        <v>232</v>
      </c>
      <c r="C91" s="674"/>
      <c r="D91" s="674"/>
      <c r="E91" s="674"/>
      <c r="F91" s="674"/>
      <c r="G91" s="674"/>
      <c r="H91" s="674"/>
      <c r="I91" s="674"/>
      <c r="J91" s="674"/>
      <c r="K91" s="674"/>
      <c r="L91" s="674"/>
    </row>
    <row r="92" spans="2:14" ht="408.75" customHeight="1" x14ac:dyDescent="0.35">
      <c r="B92" s="670" t="s">
        <v>1169</v>
      </c>
      <c r="C92" s="670"/>
      <c r="D92" s="670"/>
      <c r="E92" s="670"/>
      <c r="F92" s="670"/>
      <c r="G92" s="670"/>
      <c r="H92" s="670"/>
      <c r="I92" s="670"/>
      <c r="J92" s="670"/>
      <c r="K92" s="670"/>
      <c r="L92" s="670"/>
      <c r="N92" s="56"/>
    </row>
    <row r="93" spans="2:14" ht="409.4" customHeight="1" x14ac:dyDescent="0.35">
      <c r="B93" s="670"/>
      <c r="C93" s="670"/>
      <c r="D93" s="670"/>
      <c r="E93" s="670"/>
      <c r="F93" s="670"/>
      <c r="G93" s="670"/>
      <c r="H93" s="670"/>
      <c r="I93" s="670"/>
      <c r="J93" s="670"/>
      <c r="K93" s="670"/>
      <c r="L93" s="670"/>
      <c r="N93" s="61"/>
    </row>
    <row r="94" spans="2:14" ht="385.4" customHeight="1" x14ac:dyDescent="0.35">
      <c r="B94" s="670"/>
      <c r="C94" s="670"/>
      <c r="D94" s="670"/>
      <c r="E94" s="670"/>
      <c r="F94" s="670"/>
      <c r="G94" s="670"/>
      <c r="H94" s="670"/>
      <c r="I94" s="670"/>
      <c r="J94" s="670"/>
      <c r="K94" s="670"/>
      <c r="L94" s="670"/>
      <c r="N94" s="61"/>
    </row>
    <row r="95" spans="2:14" ht="26.25" customHeight="1" x14ac:dyDescent="0.35"/>
    <row r="96" spans="2:14" ht="37.5" customHeight="1" x14ac:dyDescent="0.35">
      <c r="B96" s="674" t="s">
        <v>233</v>
      </c>
      <c r="C96" s="674"/>
      <c r="D96" s="674"/>
      <c r="E96" s="674"/>
      <c r="F96" s="674"/>
      <c r="G96" s="674"/>
      <c r="H96" s="674"/>
      <c r="I96" s="674"/>
      <c r="J96" s="674"/>
      <c r="K96" s="674"/>
      <c r="L96" s="674"/>
    </row>
    <row r="97" spans="2:16" ht="409.5" customHeight="1" x14ac:dyDescent="0.35">
      <c r="B97" s="670" t="s">
        <v>234</v>
      </c>
      <c r="C97" s="670"/>
      <c r="D97" s="670"/>
      <c r="E97" s="670"/>
      <c r="F97" s="670"/>
      <c r="G97" s="670"/>
      <c r="H97" s="670"/>
      <c r="I97" s="670"/>
      <c r="J97" s="670"/>
      <c r="K97" s="670"/>
      <c r="L97" s="670"/>
      <c r="P97" s="5"/>
    </row>
    <row r="98" spans="2:16" ht="234" customHeight="1" x14ac:dyDescent="0.35">
      <c r="B98" s="670"/>
      <c r="C98" s="670"/>
      <c r="D98" s="670"/>
      <c r="E98" s="670"/>
      <c r="F98" s="670"/>
      <c r="G98" s="670"/>
      <c r="H98" s="670"/>
      <c r="I98" s="670"/>
      <c r="J98" s="670"/>
      <c r="K98" s="670"/>
      <c r="L98" s="670"/>
    </row>
    <row r="99" spans="2:16" ht="26.25" customHeight="1" x14ac:dyDescent="0.35"/>
    <row r="100" spans="2:16" ht="27.75" customHeight="1" x14ac:dyDescent="0.35">
      <c r="B100" s="674" t="s">
        <v>235</v>
      </c>
      <c r="C100" s="674"/>
      <c r="D100" s="674"/>
      <c r="E100" s="674"/>
      <c r="F100" s="674"/>
      <c r="G100" s="674"/>
      <c r="H100" s="674"/>
      <c r="I100" s="674"/>
      <c r="J100" s="674"/>
      <c r="K100" s="674"/>
      <c r="L100" s="674"/>
    </row>
    <row r="101" spans="2:16" s="412" customFormat="1" ht="45" customHeight="1" x14ac:dyDescent="0.35">
      <c r="B101" s="670" t="s">
        <v>236</v>
      </c>
      <c r="C101" s="684"/>
      <c r="D101" s="684"/>
      <c r="E101" s="684"/>
      <c r="F101" s="684"/>
      <c r="G101" s="684"/>
      <c r="H101" s="684"/>
      <c r="I101" s="684"/>
      <c r="J101" s="684"/>
      <c r="K101" s="684"/>
      <c r="L101" s="684"/>
    </row>
    <row r="102" spans="2:16" ht="24" customHeight="1" x14ac:dyDescent="0.35"/>
    <row r="103" spans="2:16" ht="30" customHeight="1" x14ac:dyDescent="0.35">
      <c r="B103" s="674" t="s">
        <v>237</v>
      </c>
      <c r="C103" s="674"/>
      <c r="D103" s="674"/>
      <c r="E103" s="674"/>
      <c r="F103" s="674"/>
      <c r="G103" s="674"/>
      <c r="H103" s="674"/>
      <c r="I103" s="674"/>
      <c r="J103" s="674"/>
      <c r="K103" s="674"/>
      <c r="L103" s="674"/>
    </row>
    <row r="104" spans="2:16" ht="408.65" customHeight="1" x14ac:dyDescent="0.35">
      <c r="B104" s="670" t="s">
        <v>238</v>
      </c>
      <c r="C104" s="670"/>
      <c r="D104" s="670"/>
      <c r="E104" s="670"/>
      <c r="F104" s="670"/>
      <c r="G104" s="670"/>
      <c r="H104" s="670"/>
      <c r="I104" s="670"/>
      <c r="J104" s="670"/>
      <c r="K104" s="670"/>
      <c r="L104" s="670"/>
      <c r="P104" s="5"/>
    </row>
    <row r="105" spans="2:16" ht="170.15" customHeight="1" x14ac:dyDescent="0.35">
      <c r="B105" s="670"/>
      <c r="C105" s="670"/>
      <c r="D105" s="670"/>
      <c r="E105" s="670"/>
      <c r="F105" s="670"/>
      <c r="G105" s="670"/>
      <c r="H105" s="670"/>
      <c r="I105" s="670"/>
      <c r="J105" s="670"/>
      <c r="K105" s="670"/>
      <c r="L105" s="670"/>
      <c r="P105" s="5"/>
    </row>
    <row r="106" spans="2:16" ht="20.149999999999999" customHeight="1" x14ac:dyDescent="0.35"/>
    <row r="107" spans="2:16" ht="36" customHeight="1" x14ac:dyDescent="0.35">
      <c r="B107" s="689" t="s">
        <v>239</v>
      </c>
      <c r="C107" s="674"/>
      <c r="D107" s="674"/>
      <c r="E107" s="674"/>
      <c r="F107" s="674"/>
      <c r="G107" s="674"/>
      <c r="H107" s="674"/>
      <c r="I107" s="674"/>
      <c r="J107" s="674"/>
      <c r="K107" s="674"/>
      <c r="L107" s="674"/>
    </row>
    <row r="108" spans="2:16" ht="395" customHeight="1" x14ac:dyDescent="0.35">
      <c r="B108" s="670" t="s">
        <v>240</v>
      </c>
      <c r="C108" s="684"/>
      <c r="D108" s="684"/>
      <c r="E108" s="684"/>
      <c r="F108" s="684"/>
      <c r="G108" s="684"/>
      <c r="H108" s="684"/>
      <c r="I108" s="684"/>
      <c r="J108" s="684"/>
      <c r="K108" s="684"/>
      <c r="L108" s="684"/>
    </row>
    <row r="109" spans="2:16" ht="25.5" customHeight="1" x14ac:dyDescent="0.35"/>
    <row r="110" spans="2:16" ht="34.5" customHeight="1" x14ac:dyDescent="0.35">
      <c r="B110" s="689" t="s">
        <v>241</v>
      </c>
      <c r="C110" s="674"/>
      <c r="D110" s="674"/>
      <c r="E110" s="674"/>
      <c r="F110" s="674"/>
      <c r="G110" s="674"/>
      <c r="H110" s="674"/>
      <c r="I110" s="674"/>
      <c r="J110" s="674"/>
      <c r="K110" s="674"/>
      <c r="L110" s="674"/>
    </row>
    <row r="111" spans="2:16" ht="90.65" customHeight="1" x14ac:dyDescent="0.35">
      <c r="B111" s="693" t="s">
        <v>242</v>
      </c>
      <c r="C111" s="694"/>
      <c r="D111" s="694"/>
      <c r="E111" s="694"/>
      <c r="F111" s="694"/>
      <c r="G111" s="694"/>
      <c r="H111" s="694"/>
      <c r="I111" s="694"/>
      <c r="J111" s="694"/>
      <c r="K111" s="694"/>
      <c r="L111" s="694"/>
    </row>
    <row r="112" spans="2:16" ht="36" customHeight="1" x14ac:dyDescent="0.35"/>
    <row r="113" spans="2:12" ht="31.5" customHeight="1" x14ac:dyDescent="0.35">
      <c r="B113" s="689" t="s">
        <v>243</v>
      </c>
      <c r="C113" s="674"/>
      <c r="D113" s="674"/>
      <c r="E113" s="674"/>
      <c r="F113" s="674"/>
      <c r="G113" s="674"/>
      <c r="H113" s="674"/>
      <c r="I113" s="674"/>
      <c r="J113" s="674"/>
      <c r="K113" s="674"/>
      <c r="L113" s="674"/>
    </row>
    <row r="114" spans="2:12" ht="408.65" customHeight="1" x14ac:dyDescent="0.35">
      <c r="B114" s="670" t="s">
        <v>244</v>
      </c>
      <c r="C114" s="670"/>
      <c r="D114" s="670"/>
      <c r="E114" s="670"/>
      <c r="F114" s="670"/>
      <c r="G114" s="670"/>
      <c r="H114" s="670"/>
      <c r="I114" s="670"/>
      <c r="J114" s="670"/>
      <c r="K114" s="670"/>
      <c r="L114" s="670"/>
    </row>
    <row r="115" spans="2:12" ht="196.4" customHeight="1" x14ac:dyDescent="0.35">
      <c r="B115" s="670"/>
      <c r="C115" s="670"/>
      <c r="D115" s="670"/>
      <c r="E115" s="670"/>
      <c r="F115" s="670"/>
      <c r="G115" s="670"/>
      <c r="H115" s="670"/>
      <c r="I115" s="670"/>
      <c r="J115" s="670"/>
      <c r="K115" s="670"/>
      <c r="L115" s="670"/>
    </row>
    <row r="116" spans="2:12" ht="32.15" customHeight="1" x14ac:dyDescent="0.35"/>
    <row r="117" spans="2:12" ht="39.75" customHeight="1" x14ac:dyDescent="0.35">
      <c r="B117" s="689" t="s">
        <v>245</v>
      </c>
      <c r="C117" s="674"/>
      <c r="D117" s="674"/>
      <c r="E117" s="674"/>
      <c r="F117" s="674"/>
      <c r="G117" s="674"/>
      <c r="H117" s="674"/>
      <c r="I117" s="674"/>
      <c r="J117" s="674"/>
      <c r="K117" s="674"/>
      <c r="L117" s="674"/>
    </row>
    <row r="118" spans="2:12" ht="247.4" customHeight="1" x14ac:dyDescent="0.35">
      <c r="B118" s="670" t="s">
        <v>246</v>
      </c>
      <c r="C118" s="684"/>
      <c r="D118" s="684"/>
      <c r="E118" s="684"/>
      <c r="F118" s="684"/>
      <c r="G118" s="684"/>
      <c r="H118" s="684"/>
      <c r="I118" s="684"/>
      <c r="J118" s="684"/>
      <c r="K118" s="684"/>
      <c r="L118" s="684"/>
    </row>
    <row r="119" spans="2:12" ht="32.25" customHeight="1" x14ac:dyDescent="0.35"/>
    <row r="120" spans="2:12" ht="34.5" customHeight="1" x14ac:dyDescent="0.35">
      <c r="B120" s="689" t="s">
        <v>247</v>
      </c>
      <c r="C120" s="674"/>
      <c r="D120" s="674"/>
      <c r="E120" s="674"/>
      <c r="F120" s="674"/>
      <c r="G120" s="674"/>
      <c r="H120" s="674"/>
      <c r="I120" s="674"/>
      <c r="J120" s="674"/>
      <c r="K120" s="674"/>
      <c r="L120" s="674"/>
    </row>
    <row r="121" spans="2:12" ht="128.15" customHeight="1" x14ac:dyDescent="0.35">
      <c r="B121" s="669" t="s">
        <v>248</v>
      </c>
      <c r="C121" s="692"/>
      <c r="D121" s="692"/>
      <c r="E121" s="692"/>
      <c r="F121" s="692"/>
      <c r="G121" s="692"/>
      <c r="H121" s="692"/>
      <c r="I121" s="692"/>
      <c r="J121" s="692"/>
      <c r="K121" s="692"/>
      <c r="L121" s="692"/>
    </row>
    <row r="122" spans="2:12" ht="27.75" customHeight="1" x14ac:dyDescent="0.35"/>
    <row r="123" spans="2:12" ht="34.5" customHeight="1" x14ac:dyDescent="0.35">
      <c r="B123" s="689" t="s">
        <v>249</v>
      </c>
      <c r="C123" s="674"/>
      <c r="D123" s="674"/>
      <c r="E123" s="674"/>
      <c r="F123" s="674"/>
      <c r="G123" s="674"/>
      <c r="H123" s="674"/>
      <c r="I123" s="674"/>
      <c r="J123" s="674"/>
      <c r="K123" s="674"/>
      <c r="L123" s="674"/>
    </row>
    <row r="124" spans="2:12" ht="146.9" customHeight="1" x14ac:dyDescent="0.35">
      <c r="B124" s="670" t="s">
        <v>250</v>
      </c>
      <c r="C124" s="684"/>
      <c r="D124" s="684"/>
      <c r="E124" s="684"/>
      <c r="F124" s="684"/>
      <c r="G124" s="684"/>
      <c r="H124" s="684"/>
      <c r="I124" s="684"/>
      <c r="J124" s="684"/>
      <c r="K124" s="684"/>
      <c r="L124" s="684"/>
    </row>
    <row r="125" spans="2:12" ht="32.25" customHeight="1" x14ac:dyDescent="0.35"/>
    <row r="126" spans="2:12" ht="34.5" customHeight="1" x14ac:dyDescent="0.35">
      <c r="B126" s="689" t="s">
        <v>251</v>
      </c>
      <c r="C126" s="674"/>
      <c r="D126" s="674"/>
      <c r="E126" s="674"/>
      <c r="F126" s="674"/>
      <c r="G126" s="674"/>
      <c r="H126" s="674"/>
      <c r="I126" s="674"/>
      <c r="J126" s="674"/>
      <c r="K126" s="674"/>
      <c r="L126" s="674"/>
    </row>
    <row r="127" spans="2:12" ht="279.75" customHeight="1" x14ac:dyDescent="0.35">
      <c r="B127" s="670" t="s">
        <v>252</v>
      </c>
      <c r="C127" s="684"/>
      <c r="D127" s="684"/>
      <c r="E127" s="684"/>
      <c r="F127" s="684"/>
      <c r="G127" s="684"/>
      <c r="H127" s="684"/>
      <c r="I127" s="684"/>
      <c r="J127" s="684"/>
      <c r="K127" s="684"/>
      <c r="L127" s="684"/>
    </row>
    <row r="128" spans="2:12" ht="30" customHeight="1" x14ac:dyDescent="0.35"/>
    <row r="129" spans="2:14" ht="34.5" customHeight="1" x14ac:dyDescent="0.35">
      <c r="B129" s="689" t="s">
        <v>253</v>
      </c>
      <c r="C129" s="674"/>
      <c r="D129" s="674"/>
      <c r="E129" s="674"/>
      <c r="F129" s="674"/>
      <c r="G129" s="674"/>
      <c r="H129" s="674"/>
      <c r="I129" s="674"/>
      <c r="J129" s="674"/>
      <c r="K129" s="674"/>
      <c r="L129" s="674"/>
    </row>
    <row r="130" spans="2:14" ht="177" customHeight="1" x14ac:dyDescent="0.35">
      <c r="B130" s="669" t="s">
        <v>254</v>
      </c>
      <c r="C130" s="669"/>
      <c r="D130" s="669"/>
      <c r="E130" s="669"/>
      <c r="F130" s="669"/>
      <c r="G130" s="669"/>
      <c r="H130" s="669"/>
      <c r="I130" s="669"/>
      <c r="J130" s="669"/>
      <c r="K130" s="669"/>
      <c r="L130" s="669"/>
      <c r="N130" s="87"/>
    </row>
    <row r="131" spans="2:14" ht="219" customHeight="1" x14ac:dyDescent="0.35">
      <c r="B131" s="669"/>
      <c r="C131" s="669"/>
      <c r="D131" s="669"/>
      <c r="E131" s="669"/>
      <c r="F131" s="669"/>
      <c r="G131" s="669"/>
      <c r="H131" s="669"/>
      <c r="I131" s="669"/>
      <c r="J131" s="669"/>
      <c r="K131" s="669"/>
      <c r="L131" s="669"/>
      <c r="N131" s="87"/>
    </row>
    <row r="132" spans="2:14" ht="25.5" customHeight="1" x14ac:dyDescent="0.35"/>
    <row r="133" spans="2:14" ht="34.5" customHeight="1" x14ac:dyDescent="0.35">
      <c r="B133" s="689" t="s">
        <v>255</v>
      </c>
      <c r="C133" s="674"/>
      <c r="D133" s="674"/>
      <c r="E133" s="674"/>
      <c r="F133" s="674"/>
      <c r="G133" s="674"/>
      <c r="H133" s="674"/>
      <c r="I133" s="674"/>
      <c r="J133" s="674"/>
      <c r="K133" s="674"/>
      <c r="L133" s="674"/>
    </row>
    <row r="134" spans="2:14" ht="33.65" customHeight="1" x14ac:dyDescent="0.35">
      <c r="B134" s="704" t="s">
        <v>256</v>
      </c>
      <c r="C134" s="705"/>
      <c r="D134" s="705"/>
      <c r="E134" s="705"/>
      <c r="F134" s="705"/>
      <c r="G134" s="705"/>
      <c r="H134" s="705"/>
      <c r="I134" s="705"/>
      <c r="J134" s="705"/>
      <c r="K134" s="705"/>
      <c r="L134" s="705"/>
    </row>
    <row r="135" spans="2:14" ht="28.5" customHeight="1" x14ac:dyDescent="0.35"/>
    <row r="136" spans="2:14" ht="34.5" customHeight="1" x14ac:dyDescent="0.35">
      <c r="B136" s="689" t="s">
        <v>257</v>
      </c>
      <c r="C136" s="674"/>
      <c r="D136" s="674"/>
      <c r="E136" s="674"/>
      <c r="F136" s="674"/>
      <c r="G136" s="674"/>
      <c r="H136" s="674"/>
      <c r="I136" s="674"/>
      <c r="J136" s="674"/>
      <c r="K136" s="674"/>
      <c r="L136" s="674"/>
    </row>
    <row r="137" spans="2:14" ht="31.5" customHeight="1" x14ac:dyDescent="0.35">
      <c r="B137" s="690" t="s">
        <v>258</v>
      </c>
      <c r="C137" s="691"/>
      <c r="D137" s="691"/>
      <c r="E137" s="691"/>
      <c r="F137" s="691"/>
      <c r="G137" s="691"/>
      <c r="H137" s="691"/>
      <c r="I137" s="691"/>
      <c r="J137" s="691"/>
      <c r="K137" s="691"/>
      <c r="L137" s="691"/>
    </row>
    <row r="138" spans="2:14" ht="31.5" customHeight="1" x14ac:dyDescent="0.35"/>
    <row r="139" spans="2:14" ht="34.5" customHeight="1" x14ac:dyDescent="0.35">
      <c r="B139" s="689" t="s">
        <v>259</v>
      </c>
      <c r="C139" s="674"/>
      <c r="D139" s="674"/>
      <c r="E139" s="674"/>
      <c r="F139" s="674"/>
      <c r="G139" s="674"/>
      <c r="H139" s="674"/>
      <c r="I139" s="674"/>
      <c r="J139" s="674"/>
      <c r="K139" s="674"/>
      <c r="L139" s="674"/>
    </row>
    <row r="140" spans="2:14" ht="212.15" customHeight="1" x14ac:dyDescent="0.35">
      <c r="B140" s="697" t="s">
        <v>260</v>
      </c>
      <c r="C140" s="697"/>
      <c r="D140" s="697"/>
      <c r="E140" s="697"/>
      <c r="F140" s="697"/>
      <c r="G140" s="697"/>
      <c r="H140" s="697"/>
      <c r="I140" s="697"/>
      <c r="J140" s="697"/>
      <c r="K140" s="697"/>
      <c r="L140" s="697"/>
    </row>
    <row r="141" spans="2:14" ht="267" customHeight="1" x14ac:dyDescent="0.35">
      <c r="B141" s="697"/>
      <c r="C141" s="697"/>
      <c r="D141" s="697"/>
      <c r="E141" s="697"/>
      <c r="F141" s="697"/>
      <c r="G141" s="697"/>
      <c r="H141" s="697"/>
      <c r="I141" s="697"/>
      <c r="J141" s="697"/>
      <c r="K141" s="697"/>
      <c r="L141" s="697"/>
    </row>
    <row r="142" spans="2:14" ht="26.25" customHeight="1" x14ac:dyDescent="0.35"/>
    <row r="143" spans="2:14" ht="34.5" customHeight="1" x14ac:dyDescent="0.35">
      <c r="B143" s="689" t="s">
        <v>261</v>
      </c>
      <c r="C143" s="674"/>
      <c r="D143" s="674"/>
      <c r="E143" s="674"/>
      <c r="F143" s="674"/>
      <c r="G143" s="674"/>
      <c r="H143" s="674"/>
      <c r="I143" s="674"/>
      <c r="J143" s="674"/>
      <c r="K143" s="674"/>
      <c r="L143" s="674"/>
    </row>
    <row r="144" spans="2:14" ht="243" customHeight="1" x14ac:dyDescent="0.35">
      <c r="B144" s="669" t="s">
        <v>262</v>
      </c>
      <c r="C144" s="703"/>
      <c r="D144" s="703"/>
      <c r="E144" s="703"/>
      <c r="F144" s="703"/>
      <c r="G144" s="703"/>
      <c r="H144" s="703"/>
      <c r="I144" s="703"/>
      <c r="J144" s="703"/>
      <c r="K144" s="703"/>
      <c r="L144" s="703"/>
    </row>
    <row r="145" spans="2:16" ht="26.25" customHeight="1" x14ac:dyDescent="0.35"/>
    <row r="146" spans="2:16" ht="34.5" customHeight="1" x14ac:dyDescent="0.35">
      <c r="B146" s="689" t="s">
        <v>263</v>
      </c>
      <c r="C146" s="674"/>
      <c r="D146" s="674"/>
      <c r="E146" s="674"/>
      <c r="F146" s="674"/>
      <c r="G146" s="674"/>
      <c r="H146" s="674"/>
      <c r="I146" s="674"/>
      <c r="J146" s="674"/>
      <c r="K146" s="674"/>
      <c r="L146" s="674"/>
    </row>
    <row r="147" spans="2:16" ht="408.65" customHeight="1" x14ac:dyDescent="0.35">
      <c r="B147" s="700" t="s">
        <v>1170</v>
      </c>
      <c r="C147" s="700"/>
      <c r="D147" s="700"/>
      <c r="E147" s="700"/>
      <c r="F147" s="700"/>
      <c r="G147" s="700"/>
      <c r="H147" s="700"/>
      <c r="I147" s="700"/>
      <c r="J147" s="700"/>
      <c r="K147" s="700"/>
      <c r="L147" s="700"/>
      <c r="P147" s="5"/>
    </row>
    <row r="148" spans="2:16" ht="264" customHeight="1" x14ac:dyDescent="0.35">
      <c r="B148" s="700"/>
      <c r="C148" s="700"/>
      <c r="D148" s="700"/>
      <c r="E148" s="700"/>
      <c r="F148" s="700"/>
      <c r="G148" s="700"/>
      <c r="H148" s="700"/>
      <c r="I148" s="700"/>
      <c r="J148" s="700"/>
      <c r="K148" s="700"/>
      <c r="L148" s="700"/>
      <c r="P148" s="5"/>
    </row>
    <row r="149" spans="2:16" ht="409.5" customHeight="1" x14ac:dyDescent="0.35">
      <c r="B149" s="700"/>
      <c r="C149" s="700"/>
      <c r="D149" s="700"/>
      <c r="E149" s="700"/>
      <c r="F149" s="700"/>
      <c r="G149" s="700"/>
      <c r="H149" s="700"/>
      <c r="I149" s="700"/>
      <c r="J149" s="700"/>
      <c r="K149" s="700"/>
      <c r="L149" s="700"/>
      <c r="P149" s="5"/>
    </row>
    <row r="150" spans="2:16" ht="249" customHeight="1" x14ac:dyDescent="0.35">
      <c r="B150" s="669" t="s">
        <v>264</v>
      </c>
      <c r="C150" s="669"/>
      <c r="D150" s="669"/>
      <c r="E150" s="669"/>
      <c r="F150" s="669"/>
      <c r="G150" s="669"/>
      <c r="H150" s="669"/>
      <c r="I150" s="669"/>
      <c r="J150" s="669"/>
      <c r="K150" s="669"/>
      <c r="L150" s="669"/>
      <c r="P150" s="5"/>
    </row>
    <row r="151" spans="2:16" ht="27" customHeight="1" x14ac:dyDescent="0.4">
      <c r="C151" s="53"/>
    </row>
    <row r="152" spans="2:16" ht="34.5" customHeight="1" x14ac:dyDescent="0.35">
      <c r="B152" s="689" t="s">
        <v>265</v>
      </c>
      <c r="C152" s="674"/>
      <c r="D152" s="674"/>
      <c r="E152" s="674"/>
      <c r="F152" s="674"/>
      <c r="G152" s="674"/>
      <c r="H152" s="674"/>
      <c r="I152" s="674"/>
      <c r="J152" s="674"/>
      <c r="K152" s="674"/>
      <c r="L152" s="674"/>
    </row>
    <row r="153" spans="2:16" ht="259.5" customHeight="1" x14ac:dyDescent="0.35">
      <c r="B153" s="697" t="s">
        <v>266</v>
      </c>
      <c r="C153" s="698"/>
      <c r="D153" s="698"/>
      <c r="E153" s="698"/>
      <c r="F153" s="698"/>
      <c r="G153" s="698"/>
      <c r="H153" s="698"/>
      <c r="I153" s="698"/>
      <c r="J153" s="698"/>
      <c r="K153" s="698"/>
      <c r="L153" s="698"/>
      <c r="P153" s="5"/>
    </row>
    <row r="154" spans="2:16" ht="32.25" customHeight="1" x14ac:dyDescent="0.4">
      <c r="C154" s="53"/>
    </row>
    <row r="155" spans="2:16" ht="34.5" customHeight="1" x14ac:dyDescent="0.35">
      <c r="B155" s="689" t="s">
        <v>267</v>
      </c>
      <c r="C155" s="674"/>
      <c r="D155" s="674"/>
      <c r="E155" s="674"/>
      <c r="F155" s="674"/>
      <c r="G155" s="674"/>
      <c r="H155" s="674"/>
      <c r="I155" s="674"/>
      <c r="J155" s="674"/>
      <c r="K155" s="674"/>
      <c r="L155" s="674"/>
    </row>
    <row r="156" spans="2:16" ht="78" customHeight="1" x14ac:dyDescent="0.35">
      <c r="B156" s="670" t="s">
        <v>268</v>
      </c>
      <c r="C156" s="699"/>
      <c r="D156" s="699"/>
      <c r="E156" s="699"/>
      <c r="F156" s="699"/>
      <c r="G156" s="699"/>
      <c r="H156" s="699"/>
      <c r="I156" s="699"/>
      <c r="J156" s="699"/>
      <c r="K156" s="699"/>
      <c r="L156" s="699"/>
    </row>
    <row r="157" spans="2:16" ht="21" customHeight="1" x14ac:dyDescent="0.35"/>
    <row r="158" spans="2:16" ht="34.5" customHeight="1" x14ac:dyDescent="0.35">
      <c r="B158" s="689" t="s">
        <v>269</v>
      </c>
      <c r="C158" s="674"/>
      <c r="D158" s="674"/>
      <c r="E158" s="674"/>
      <c r="F158" s="674"/>
      <c r="G158" s="674"/>
      <c r="H158" s="674"/>
      <c r="I158" s="674"/>
      <c r="J158" s="674"/>
      <c r="K158" s="674"/>
      <c r="L158" s="674"/>
    </row>
    <row r="159" spans="2:16" ht="114.65" customHeight="1" x14ac:dyDescent="0.35">
      <c r="B159" s="697" t="s">
        <v>270</v>
      </c>
      <c r="C159" s="698"/>
      <c r="D159" s="698"/>
      <c r="E159" s="698"/>
      <c r="F159" s="698"/>
      <c r="G159" s="698"/>
      <c r="H159" s="698"/>
      <c r="I159" s="698"/>
      <c r="J159" s="698"/>
      <c r="K159" s="698"/>
      <c r="L159" s="698"/>
    </row>
    <row r="160" spans="2:16" ht="33.75" customHeight="1" x14ac:dyDescent="0.35"/>
    <row r="161" spans="2:12" ht="33" customHeight="1" x14ac:dyDescent="0.35">
      <c r="B161" s="689" t="s">
        <v>271</v>
      </c>
      <c r="C161" s="674"/>
      <c r="D161" s="674"/>
      <c r="E161" s="674"/>
      <c r="F161" s="674"/>
      <c r="G161" s="674"/>
      <c r="H161" s="674"/>
      <c r="I161" s="674"/>
      <c r="J161" s="674"/>
      <c r="K161" s="674"/>
      <c r="L161" s="674"/>
    </row>
    <row r="162" spans="2:12" ht="339.65" customHeight="1" x14ac:dyDescent="0.35">
      <c r="B162" s="697" t="s">
        <v>272</v>
      </c>
      <c r="C162" s="697"/>
      <c r="D162" s="697"/>
      <c r="E162" s="697"/>
      <c r="F162" s="697"/>
      <c r="G162" s="697"/>
      <c r="H162" s="697"/>
      <c r="I162" s="697"/>
      <c r="J162" s="697"/>
      <c r="K162" s="697"/>
      <c r="L162" s="697"/>
    </row>
    <row r="163" spans="2:12" ht="312" customHeight="1" x14ac:dyDescent="0.35">
      <c r="B163" s="697"/>
      <c r="C163" s="697"/>
      <c r="D163" s="697"/>
      <c r="E163" s="697"/>
      <c r="F163" s="697"/>
      <c r="G163" s="697"/>
      <c r="H163" s="697"/>
      <c r="I163" s="697"/>
      <c r="J163" s="697"/>
      <c r="K163" s="697"/>
      <c r="L163" s="697"/>
    </row>
    <row r="164" spans="2:12" ht="21" customHeight="1" x14ac:dyDescent="0.35"/>
    <row r="165" spans="2:12" ht="31.5" customHeight="1" x14ac:dyDescent="0.35">
      <c r="B165" s="689" t="s">
        <v>273</v>
      </c>
      <c r="C165" s="674"/>
      <c r="D165" s="674"/>
      <c r="E165" s="674"/>
      <c r="F165" s="674"/>
      <c r="G165" s="674"/>
      <c r="H165" s="674"/>
      <c r="I165" s="674"/>
      <c r="J165" s="674"/>
      <c r="K165" s="674"/>
      <c r="L165" s="674"/>
    </row>
    <row r="166" spans="2:12" ht="47.15" customHeight="1" x14ac:dyDescent="0.35">
      <c r="B166" s="697" t="s">
        <v>274</v>
      </c>
      <c r="C166" s="698"/>
      <c r="D166" s="698"/>
      <c r="E166" s="698"/>
      <c r="F166" s="698"/>
      <c r="G166" s="698"/>
      <c r="H166" s="698"/>
      <c r="I166" s="698"/>
      <c r="J166" s="698"/>
      <c r="K166" s="698"/>
      <c r="L166" s="698"/>
    </row>
  </sheetData>
  <mergeCells count="127">
    <mergeCell ref="B140:L141"/>
    <mergeCell ref="B147:L149"/>
    <mergeCell ref="B162:L163"/>
    <mergeCell ref="B75:C75"/>
    <mergeCell ref="I75:J75"/>
    <mergeCell ref="B76:C76"/>
    <mergeCell ref="I76:J76"/>
    <mergeCell ref="B77:C77"/>
    <mergeCell ref="I77:J77"/>
    <mergeCell ref="B78:C78"/>
    <mergeCell ref="I78:J78"/>
    <mergeCell ref="B79:C79"/>
    <mergeCell ref="I79:J79"/>
    <mergeCell ref="B143:L143"/>
    <mergeCell ref="B127:L127"/>
    <mergeCell ref="B129:L129"/>
    <mergeCell ref="B117:L117"/>
    <mergeCell ref="B118:L118"/>
    <mergeCell ref="B144:L144"/>
    <mergeCell ref="B123:L123"/>
    <mergeCell ref="B124:L124"/>
    <mergeCell ref="B146:L146"/>
    <mergeCell ref="B133:L133"/>
    <mergeCell ref="B134:L134"/>
    <mergeCell ref="B166:L166"/>
    <mergeCell ref="B158:L158"/>
    <mergeCell ref="B159:L159"/>
    <mergeCell ref="B161:L161"/>
    <mergeCell ref="B165:L165"/>
    <mergeCell ref="B152:L152"/>
    <mergeCell ref="B153:L153"/>
    <mergeCell ref="B155:L155"/>
    <mergeCell ref="B156:L156"/>
    <mergeCell ref="B12:L12"/>
    <mergeCell ref="B13:L13"/>
    <mergeCell ref="B15:L15"/>
    <mergeCell ref="B16:L16"/>
    <mergeCell ref="B107:L107"/>
    <mergeCell ref="B108:L108"/>
    <mergeCell ref="B110:L110"/>
    <mergeCell ref="B32:L32"/>
    <mergeCell ref="B33:L33"/>
    <mergeCell ref="D37:F37"/>
    <mergeCell ref="G37:I37"/>
    <mergeCell ref="J37:L37"/>
    <mergeCell ref="B38:C38"/>
    <mergeCell ref="B39:C39"/>
    <mergeCell ref="B40:C40"/>
    <mergeCell ref="B59:C59"/>
    <mergeCell ref="I59:J59"/>
    <mergeCell ref="B60:C60"/>
    <mergeCell ref="I60:J60"/>
    <mergeCell ref="I63:J63"/>
    <mergeCell ref="B64:C64"/>
    <mergeCell ref="I64:J64"/>
    <mergeCell ref="B71:C71"/>
    <mergeCell ref="I73:J73"/>
    <mergeCell ref="B74:C74"/>
    <mergeCell ref="B136:L136"/>
    <mergeCell ref="B137:L137"/>
    <mergeCell ref="B139:L139"/>
    <mergeCell ref="B126:L126"/>
    <mergeCell ref="B120:L120"/>
    <mergeCell ref="B121:L121"/>
    <mergeCell ref="B130:L131"/>
    <mergeCell ref="B104:L105"/>
    <mergeCell ref="B114:L115"/>
    <mergeCell ref="B113:L113"/>
    <mergeCell ref="B111:L111"/>
    <mergeCell ref="B103:L103"/>
    <mergeCell ref="B58:C58"/>
    <mergeCell ref="I58:J58"/>
    <mergeCell ref="B57:C57"/>
    <mergeCell ref="B100:L100"/>
    <mergeCell ref="B101:L101"/>
    <mergeCell ref="B91:L91"/>
    <mergeCell ref="B96:L96"/>
    <mergeCell ref="B97:L98"/>
    <mergeCell ref="B92:L94"/>
    <mergeCell ref="B65:C65"/>
    <mergeCell ref="I65:J65"/>
    <mergeCell ref="B66:C66"/>
    <mergeCell ref="I66:J66"/>
    <mergeCell ref="B67:C67"/>
    <mergeCell ref="I67:J67"/>
    <mergeCell ref="B68:C68"/>
    <mergeCell ref="I68:J68"/>
    <mergeCell ref="B69:C69"/>
    <mergeCell ref="I69:J69"/>
    <mergeCell ref="B70:C70"/>
    <mergeCell ref="B80:C80"/>
    <mergeCell ref="I80:J80"/>
    <mergeCell ref="I70:J70"/>
    <mergeCell ref="I71:J71"/>
    <mergeCell ref="I56:J56"/>
    <mergeCell ref="B41:C41"/>
    <mergeCell ref="B43:C43"/>
    <mergeCell ref="B44:C44"/>
    <mergeCell ref="B45:C45"/>
    <mergeCell ref="I53:J53"/>
    <mergeCell ref="B54:C54"/>
    <mergeCell ref="I54:J54"/>
    <mergeCell ref="I57:J57"/>
    <mergeCell ref="B61:C61"/>
    <mergeCell ref="I61:J61"/>
    <mergeCell ref="I74:J74"/>
    <mergeCell ref="B150:L150"/>
    <mergeCell ref="B29:L30"/>
    <mergeCell ref="H2:I2"/>
    <mergeCell ref="B7:L7"/>
    <mergeCell ref="B8:L8"/>
    <mergeCell ref="B6:L6"/>
    <mergeCell ref="B9:L9"/>
    <mergeCell ref="B5:L5"/>
    <mergeCell ref="B4:L4"/>
    <mergeCell ref="B10:L10"/>
    <mergeCell ref="B17:L17"/>
    <mergeCell ref="B19:L19"/>
    <mergeCell ref="B22:L23"/>
    <mergeCell ref="B20:L20"/>
    <mergeCell ref="B18:L18"/>
    <mergeCell ref="B21:L21"/>
    <mergeCell ref="B88:L88"/>
    <mergeCell ref="B89:L89"/>
    <mergeCell ref="B55:C55"/>
    <mergeCell ref="I55:J55"/>
    <mergeCell ref="B56:C56"/>
  </mergeCells>
  <hyperlinks>
    <hyperlink ref="B1" location="'Sumário GRI'!A1" display="Sumário GRI " xr:uid="{A26A952D-DEDA-42D1-A73C-A85E606CC4EF}"/>
    <hyperlink ref="C1" location="'Conteúdos Gerais'!A1" display="Conteúdos Gerais " xr:uid="{1D3D61B0-433F-4DFF-A010-39E33E86B9F8}"/>
    <hyperlink ref="D1" location="'Temas Materiais '!A1" display="Temas materiais" xr:uid="{411EE43E-F095-40BE-9015-D4AED9BF1CCD}"/>
    <hyperlink ref="E1" location="Ambiental!A1" display="Ambiental" xr:uid="{AE075C27-C872-4DD5-81E4-82CE526C7D96}"/>
    <hyperlink ref="F1" location="Social!A1" display="Social " xr:uid="{41651AFE-47AA-4113-A2EE-9065910695BA}"/>
    <hyperlink ref="G1" location="Econômico!A1" display="Econômico" xr:uid="{158C5B4A-FF9B-4500-B56B-E7A22379F028}"/>
    <hyperlink ref="H1" location="'Sumário SASB'!A1" display="Sumário SASB" xr:uid="{468C37DC-09BC-4CFD-AAD3-85F9A4596FC7}"/>
    <hyperlink ref="A1" location="Apresentação!A1" display="Apresentação " xr:uid="{FE618462-AE86-4F09-BFC0-C5C202C06C60}"/>
    <hyperlink ref="I1" location="'Sumário GRI'!A1" display="◄" xr:uid="{DF0E82BA-31E5-4C79-913C-1C57765FC35F}"/>
    <hyperlink ref="J1" location="'Temas Materiais '!A1" display="►" xr:uid="{730C9116-7096-4882-BD5D-83F6F84FB68A}"/>
  </hyperlinks>
  <pageMargins left="0.511811024" right="0.511811024" top="0.78740157499999996" bottom="0.78740157499999996" header="0.31496062000000002" footer="0.31496062000000002"/>
  <pageSetup paperSize="9" orientation="portrait" horizontalDpi="4294967293" verticalDpi="4294967293" r:id="rId1"/>
  <ignoredErrors>
    <ignoredError sqref="F5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D229B-25F2-4E10-BE31-F0F41F114BFC}">
  <sheetPr>
    <tabColor rgb="FFD51C5C"/>
  </sheetPr>
  <dimension ref="A1:V103"/>
  <sheetViews>
    <sheetView showGridLines="0" zoomScale="60" zoomScaleNormal="60" workbookViewId="0">
      <pane ySplit="1" topLeftCell="A2" activePane="bottomLeft" state="frozen"/>
      <selection pane="bottomLeft" activeCell="B6" sqref="B6:M7"/>
    </sheetView>
  </sheetViews>
  <sheetFormatPr defaultColWidth="8.453125" defaultRowHeight="14.5" x14ac:dyDescent="0.35"/>
  <cols>
    <col min="1" max="1" width="20" customWidth="1"/>
    <col min="2" max="2" width="23" customWidth="1"/>
    <col min="3" max="3" width="23.54296875" customWidth="1"/>
    <col min="4" max="4" width="22.54296875" customWidth="1"/>
    <col min="5" max="7" width="16.54296875" customWidth="1"/>
    <col min="8" max="8" width="27" customWidth="1"/>
    <col min="9" max="9" width="11.453125" customWidth="1"/>
    <col min="10" max="10" width="8.54296875" customWidth="1"/>
    <col min="11" max="13" width="20.453125" customWidth="1"/>
  </cols>
  <sheetData>
    <row r="1" spans="1:22" ht="30" customHeight="1" x14ac:dyDescent="0.35">
      <c r="A1" s="14" t="s">
        <v>10</v>
      </c>
      <c r="B1" s="14" t="s">
        <v>1</v>
      </c>
      <c r="C1" s="14" t="s">
        <v>2</v>
      </c>
      <c r="D1" s="14" t="s">
        <v>3</v>
      </c>
      <c r="E1" s="14" t="s">
        <v>4</v>
      </c>
      <c r="F1" s="14" t="s">
        <v>5</v>
      </c>
      <c r="G1" s="14" t="s">
        <v>6</v>
      </c>
      <c r="H1" s="14" t="s">
        <v>7</v>
      </c>
      <c r="I1" s="121" t="s">
        <v>12</v>
      </c>
      <c r="J1" s="121" t="s">
        <v>8</v>
      </c>
      <c r="K1" s="22"/>
    </row>
    <row r="2" spans="1:22" ht="47.25" customHeight="1" x14ac:dyDescent="0.35">
      <c r="A2" s="84" t="e" vm="1">
        <v>#VALUE!</v>
      </c>
      <c r="B2" s="11"/>
      <c r="C2" s="11"/>
      <c r="D2" s="11"/>
      <c r="E2" s="11"/>
      <c r="F2" s="11"/>
      <c r="G2" s="11"/>
      <c r="H2" s="631" t="s">
        <v>9</v>
      </c>
      <c r="I2" s="660"/>
      <c r="J2" s="11"/>
    </row>
    <row r="3" spans="1:22" ht="47.25" customHeight="1" x14ac:dyDescent="0.35"/>
    <row r="4" spans="1:22" ht="40.4" customHeight="1" x14ac:dyDescent="0.35">
      <c r="B4" s="664" t="s">
        <v>3</v>
      </c>
      <c r="C4" s="664"/>
      <c r="D4" s="664"/>
      <c r="E4" s="664"/>
      <c r="F4" s="664"/>
      <c r="G4" s="664"/>
      <c r="H4" s="664"/>
      <c r="I4" s="664"/>
      <c r="J4" s="664"/>
      <c r="K4" s="664"/>
      <c r="L4" s="664"/>
      <c r="M4" s="664"/>
      <c r="N4" s="12"/>
      <c r="O4" s="12"/>
      <c r="P4" s="12"/>
      <c r="Q4" s="12"/>
      <c r="R4" s="12"/>
      <c r="S4" s="12"/>
      <c r="T4" s="12"/>
    </row>
    <row r="5" spans="1:22" ht="50.25" customHeight="1" x14ac:dyDescent="0.35">
      <c r="B5" s="710" t="s">
        <v>275</v>
      </c>
      <c r="C5" s="710"/>
      <c r="D5" s="710"/>
      <c r="E5" s="710"/>
      <c r="F5" s="710"/>
      <c r="G5" s="710"/>
      <c r="H5" s="710"/>
      <c r="I5" s="710"/>
      <c r="J5" s="710"/>
      <c r="K5" s="710"/>
      <c r="L5" s="710"/>
      <c r="M5" s="710"/>
      <c r="P5" s="54"/>
      <c r="Q5" s="54"/>
      <c r="R5" s="54"/>
      <c r="S5" s="54"/>
      <c r="T5" s="54"/>
      <c r="U5" s="54"/>
      <c r="V5" s="54"/>
    </row>
    <row r="6" spans="1:22" ht="257.89999999999998" customHeight="1" x14ac:dyDescent="0.35">
      <c r="B6" s="669" t="s">
        <v>276</v>
      </c>
      <c r="C6" s="669"/>
      <c r="D6" s="669"/>
      <c r="E6" s="669"/>
      <c r="F6" s="669"/>
      <c r="G6" s="669"/>
      <c r="H6" s="669"/>
      <c r="I6" s="669"/>
      <c r="J6" s="669"/>
      <c r="K6" s="669"/>
      <c r="L6" s="669"/>
      <c r="M6" s="669"/>
    </row>
    <row r="7" spans="1:22" ht="283.39999999999998" customHeight="1" x14ac:dyDescent="0.35">
      <c r="B7" s="669"/>
      <c r="C7" s="669"/>
      <c r="D7" s="669"/>
      <c r="E7" s="669"/>
      <c r="F7" s="669"/>
      <c r="G7" s="669"/>
      <c r="H7" s="669"/>
      <c r="I7" s="669"/>
      <c r="J7" s="669"/>
      <c r="K7" s="669"/>
      <c r="L7" s="669"/>
      <c r="M7" s="669"/>
    </row>
    <row r="8" spans="1:22" ht="25.5" customHeight="1" x14ac:dyDescent="0.35">
      <c r="B8" s="80"/>
      <c r="C8" s="81"/>
      <c r="D8" s="81"/>
      <c r="E8" s="81"/>
      <c r="F8" s="81"/>
      <c r="G8" s="81"/>
      <c r="H8" s="81"/>
      <c r="I8" s="81"/>
      <c r="J8" s="81"/>
      <c r="K8" s="81"/>
      <c r="L8" s="81"/>
      <c r="M8" s="81"/>
    </row>
    <row r="9" spans="1:22" ht="51" customHeight="1" x14ac:dyDescent="0.35">
      <c r="B9" s="711" t="s">
        <v>277</v>
      </c>
      <c r="C9" s="711"/>
      <c r="D9" s="711"/>
      <c r="E9" s="711"/>
      <c r="F9" s="711"/>
      <c r="G9" s="711"/>
      <c r="H9" s="711"/>
      <c r="I9" s="711"/>
      <c r="J9" s="711"/>
      <c r="K9" s="711"/>
      <c r="L9" s="711"/>
      <c r="M9" s="711"/>
    </row>
    <row r="10" spans="1:22" ht="323.14999999999998" customHeight="1" x14ac:dyDescent="0.35">
      <c r="B10" s="712" t="s">
        <v>278</v>
      </c>
      <c r="C10" s="713"/>
      <c r="D10" s="713"/>
      <c r="E10" s="713"/>
      <c r="F10" s="713"/>
      <c r="G10" s="713"/>
      <c r="H10" s="713"/>
      <c r="I10" s="713"/>
      <c r="J10" s="713"/>
      <c r="K10" s="713"/>
      <c r="L10" s="713"/>
      <c r="M10" s="713"/>
      <c r="P10" s="55"/>
    </row>
    <row r="11" spans="1:22" ht="20.9" customHeight="1" x14ac:dyDescent="0.35">
      <c r="B11" s="78"/>
      <c r="C11" s="79"/>
      <c r="D11" s="79"/>
      <c r="E11" s="79"/>
      <c r="F11" s="79"/>
      <c r="G11" s="79"/>
      <c r="H11" s="79"/>
      <c r="I11" s="79"/>
      <c r="J11" s="79"/>
      <c r="K11" s="79"/>
      <c r="L11" s="79"/>
      <c r="M11" s="79"/>
      <c r="P11" s="55"/>
    </row>
    <row r="12" spans="1:22" ht="50.25" customHeight="1" x14ac:dyDescent="0.35">
      <c r="B12" s="714" t="s">
        <v>279</v>
      </c>
      <c r="C12" s="715"/>
      <c r="D12" s="715"/>
      <c r="E12" s="715"/>
      <c r="F12" s="715"/>
      <c r="G12" s="715"/>
      <c r="H12" s="715"/>
      <c r="I12" s="715"/>
      <c r="J12" s="715"/>
      <c r="K12" s="715"/>
      <c r="L12" s="715"/>
      <c r="M12" s="715"/>
    </row>
    <row r="13" spans="1:22" ht="14.9" customHeight="1" x14ac:dyDescent="0.35">
      <c r="B13" s="355"/>
      <c r="C13" s="354"/>
      <c r="D13" s="354"/>
      <c r="E13" s="354"/>
      <c r="F13" s="354"/>
      <c r="G13" s="354"/>
      <c r="H13" s="354"/>
      <c r="I13" s="354"/>
      <c r="J13" s="354"/>
      <c r="K13" s="354"/>
      <c r="L13" s="354"/>
      <c r="M13" s="354"/>
      <c r="N13" s="8"/>
      <c r="O13" s="7"/>
    </row>
    <row r="14" spans="1:22" ht="19" x14ac:dyDescent="0.35">
      <c r="B14" s="706" t="s">
        <v>75</v>
      </c>
      <c r="C14" s="707"/>
      <c r="D14" s="707"/>
      <c r="E14" s="707"/>
      <c r="F14" s="707"/>
      <c r="G14" s="707"/>
      <c r="H14" s="707"/>
      <c r="I14" s="707"/>
      <c r="J14" s="707"/>
      <c r="K14" s="707"/>
      <c r="L14" s="707"/>
      <c r="M14" s="707"/>
    </row>
    <row r="15" spans="1:22" ht="408.65" customHeight="1" x14ac:dyDescent="0.35">
      <c r="B15" s="670" t="s">
        <v>280</v>
      </c>
      <c r="C15" s="670"/>
      <c r="D15" s="670"/>
      <c r="E15" s="670"/>
      <c r="F15" s="670"/>
      <c r="G15" s="670"/>
      <c r="H15" s="670"/>
      <c r="I15" s="670"/>
      <c r="J15" s="670"/>
      <c r="K15" s="670"/>
      <c r="L15" s="670"/>
      <c r="M15" s="670"/>
      <c r="P15" s="8"/>
    </row>
    <row r="16" spans="1:22" ht="408.65" customHeight="1" x14ac:dyDescent="0.35">
      <c r="B16" s="670"/>
      <c r="C16" s="670"/>
      <c r="D16" s="670"/>
      <c r="E16" s="670"/>
      <c r="F16" s="670"/>
      <c r="G16" s="670"/>
      <c r="H16" s="670"/>
      <c r="I16" s="670"/>
      <c r="J16" s="670"/>
      <c r="K16" s="670"/>
      <c r="L16" s="670"/>
      <c r="M16" s="670"/>
      <c r="P16" s="8"/>
    </row>
    <row r="17" spans="2:16" ht="408.65" customHeight="1" x14ac:dyDescent="0.35">
      <c r="B17" s="670"/>
      <c r="C17" s="670"/>
      <c r="D17" s="670"/>
      <c r="E17" s="670"/>
      <c r="F17" s="670"/>
      <c r="G17" s="670"/>
      <c r="H17" s="670"/>
      <c r="I17" s="670"/>
      <c r="J17" s="670"/>
      <c r="K17" s="670"/>
      <c r="L17" s="670"/>
      <c r="M17" s="670"/>
      <c r="P17" s="8"/>
    </row>
    <row r="18" spans="2:16" ht="408.65" customHeight="1" x14ac:dyDescent="0.35">
      <c r="B18" s="670"/>
      <c r="C18" s="670"/>
      <c r="D18" s="670"/>
      <c r="E18" s="670"/>
      <c r="F18" s="670"/>
      <c r="G18" s="670"/>
      <c r="H18" s="670"/>
      <c r="I18" s="670"/>
      <c r="J18" s="670"/>
      <c r="K18" s="670"/>
      <c r="L18" s="670"/>
      <c r="M18" s="670"/>
      <c r="P18" s="8"/>
    </row>
    <row r="19" spans="2:16" ht="408.65" customHeight="1" x14ac:dyDescent="0.35">
      <c r="B19" s="670"/>
      <c r="C19" s="670"/>
      <c r="D19" s="670"/>
      <c r="E19" s="670"/>
      <c r="F19" s="670"/>
      <c r="G19" s="670"/>
      <c r="H19" s="670"/>
      <c r="I19" s="670"/>
      <c r="J19" s="670"/>
      <c r="K19" s="670"/>
      <c r="L19" s="670"/>
      <c r="M19" s="670"/>
      <c r="P19" s="8"/>
    </row>
    <row r="20" spans="2:16" ht="408.65" customHeight="1" x14ac:dyDescent="0.35">
      <c r="B20" s="670"/>
      <c r="C20" s="670"/>
      <c r="D20" s="670"/>
      <c r="E20" s="670"/>
      <c r="F20" s="670"/>
      <c r="G20" s="670"/>
      <c r="H20" s="670"/>
      <c r="I20" s="670"/>
      <c r="J20" s="670"/>
      <c r="K20" s="670"/>
      <c r="L20" s="670"/>
      <c r="M20" s="670"/>
      <c r="P20" s="8"/>
    </row>
    <row r="21" spans="2:16" ht="167" customHeight="1" x14ac:dyDescent="0.35">
      <c r="B21" s="670"/>
      <c r="C21" s="670"/>
      <c r="D21" s="670"/>
      <c r="E21" s="670"/>
      <c r="F21" s="670"/>
      <c r="G21" s="670"/>
      <c r="H21" s="670"/>
      <c r="I21" s="670"/>
      <c r="J21" s="670"/>
      <c r="K21" s="670"/>
      <c r="L21" s="670"/>
      <c r="M21" s="670"/>
      <c r="P21" s="8"/>
    </row>
    <row r="22" spans="2:16" ht="84.9" customHeight="1" x14ac:dyDescent="0.35">
      <c r="B22" s="670"/>
      <c r="C22" s="670"/>
      <c r="D22" s="670"/>
      <c r="E22" s="670"/>
      <c r="F22" s="670"/>
      <c r="G22" s="670"/>
      <c r="H22" s="670"/>
      <c r="I22" s="670"/>
      <c r="J22" s="670"/>
      <c r="K22" s="670"/>
      <c r="L22" s="670"/>
      <c r="M22" s="670"/>
      <c r="P22" s="8"/>
    </row>
    <row r="23" spans="2:16" ht="14.15" customHeight="1" x14ac:dyDescent="0.35">
      <c r="B23" s="65"/>
      <c r="C23" s="65"/>
      <c r="D23" s="65"/>
      <c r="E23" s="65"/>
      <c r="F23" s="65"/>
      <c r="G23" s="65"/>
      <c r="H23" s="65"/>
      <c r="I23" s="65"/>
      <c r="J23" s="65"/>
      <c r="K23" s="65"/>
      <c r="L23" s="65"/>
      <c r="M23" s="65"/>
    </row>
    <row r="24" spans="2:16" ht="19" x14ac:dyDescent="0.35">
      <c r="B24" s="708" t="s">
        <v>80</v>
      </c>
      <c r="C24" s="709"/>
      <c r="D24" s="709"/>
      <c r="E24" s="709"/>
      <c r="F24" s="709"/>
      <c r="G24" s="709"/>
      <c r="H24" s="709"/>
      <c r="I24" s="709"/>
      <c r="J24" s="709"/>
      <c r="K24" s="709"/>
      <c r="L24" s="709"/>
      <c r="M24" s="709"/>
    </row>
    <row r="25" spans="2:16" ht="409.4" customHeight="1" x14ac:dyDescent="0.35">
      <c r="B25" s="670" t="s">
        <v>281</v>
      </c>
      <c r="C25" s="670"/>
      <c r="D25" s="670"/>
      <c r="E25" s="670"/>
      <c r="F25" s="670"/>
      <c r="G25" s="670"/>
      <c r="H25" s="670"/>
      <c r="I25" s="670"/>
      <c r="J25" s="670"/>
      <c r="K25" s="670"/>
      <c r="L25" s="670"/>
      <c r="M25" s="670"/>
      <c r="P25" s="8"/>
    </row>
    <row r="26" spans="2:16" ht="409.4" customHeight="1" x14ac:dyDescent="0.35">
      <c r="B26" s="670"/>
      <c r="C26" s="670"/>
      <c r="D26" s="670"/>
      <c r="E26" s="670"/>
      <c r="F26" s="670"/>
      <c r="G26" s="670"/>
      <c r="H26" s="670"/>
      <c r="I26" s="670"/>
      <c r="J26" s="670"/>
      <c r="K26" s="670"/>
      <c r="L26" s="670"/>
      <c r="M26" s="670"/>
      <c r="P26" s="8"/>
    </row>
    <row r="27" spans="2:16" ht="409.4" customHeight="1" x14ac:dyDescent="0.35">
      <c r="B27" s="670"/>
      <c r="C27" s="670"/>
      <c r="D27" s="670"/>
      <c r="E27" s="670"/>
      <c r="F27" s="670"/>
      <c r="G27" s="670"/>
      <c r="H27" s="670"/>
      <c r="I27" s="670"/>
      <c r="J27" s="670"/>
      <c r="K27" s="670"/>
      <c r="L27" s="670"/>
      <c r="M27" s="670"/>
      <c r="P27" s="8"/>
    </row>
    <row r="28" spans="2:16" ht="409.4" customHeight="1" x14ac:dyDescent="0.35">
      <c r="B28" s="670"/>
      <c r="C28" s="670"/>
      <c r="D28" s="670"/>
      <c r="E28" s="670"/>
      <c r="F28" s="670"/>
      <c r="G28" s="670"/>
      <c r="H28" s="670"/>
      <c r="I28" s="670"/>
      <c r="J28" s="670"/>
      <c r="K28" s="670"/>
      <c r="L28" s="670"/>
      <c r="M28" s="670"/>
      <c r="P28" s="8"/>
    </row>
    <row r="29" spans="2:16" ht="409.4" customHeight="1" x14ac:dyDescent="0.35">
      <c r="B29" s="670"/>
      <c r="C29" s="670"/>
      <c r="D29" s="670"/>
      <c r="E29" s="670"/>
      <c r="F29" s="670"/>
      <c r="G29" s="670"/>
      <c r="H29" s="670"/>
      <c r="I29" s="670"/>
      <c r="J29" s="670"/>
      <c r="K29" s="670"/>
      <c r="L29" s="670"/>
      <c r="M29" s="670"/>
      <c r="P29" s="8"/>
    </row>
    <row r="30" spans="2:16" ht="409.4" customHeight="1" x14ac:dyDescent="0.35">
      <c r="B30" s="670"/>
      <c r="C30" s="670"/>
      <c r="D30" s="670"/>
      <c r="E30" s="670"/>
      <c r="F30" s="670"/>
      <c r="G30" s="670"/>
      <c r="H30" s="670"/>
      <c r="I30" s="670"/>
      <c r="J30" s="670"/>
      <c r="K30" s="670"/>
      <c r="L30" s="670"/>
      <c r="M30" s="670"/>
      <c r="P30" s="8"/>
    </row>
    <row r="31" spans="2:16" ht="141.65" customHeight="1" x14ac:dyDescent="0.35">
      <c r="B31" s="670"/>
      <c r="C31" s="670"/>
      <c r="D31" s="670"/>
      <c r="E31" s="670"/>
      <c r="F31" s="670"/>
      <c r="G31" s="670"/>
      <c r="H31" s="670"/>
      <c r="I31" s="670"/>
      <c r="J31" s="670"/>
      <c r="K31" s="670"/>
      <c r="L31" s="670"/>
      <c r="M31" s="670"/>
      <c r="P31" s="8"/>
    </row>
    <row r="32" spans="2:16" ht="14.9" customHeight="1" x14ac:dyDescent="0.35">
      <c r="B32" s="356"/>
      <c r="C32" s="356"/>
      <c r="D32" s="356"/>
      <c r="E32" s="356"/>
      <c r="F32" s="356"/>
      <c r="G32" s="356"/>
      <c r="H32" s="356"/>
      <c r="I32" s="356"/>
      <c r="J32" s="356"/>
      <c r="K32" s="356"/>
      <c r="L32" s="356"/>
      <c r="M32" s="356"/>
      <c r="P32" s="8"/>
    </row>
    <row r="33" spans="2:16" ht="19" x14ac:dyDescent="0.35">
      <c r="B33" s="706" t="s">
        <v>81</v>
      </c>
      <c r="C33" s="707"/>
      <c r="D33" s="707"/>
      <c r="E33" s="707"/>
      <c r="F33" s="707"/>
      <c r="G33" s="707"/>
      <c r="H33" s="707"/>
      <c r="I33" s="707"/>
      <c r="J33" s="707"/>
      <c r="K33" s="707"/>
      <c r="L33" s="707"/>
      <c r="M33" s="707"/>
    </row>
    <row r="34" spans="2:16" ht="409.4" customHeight="1" x14ac:dyDescent="0.35">
      <c r="B34" s="670" t="s">
        <v>282</v>
      </c>
      <c r="C34" s="670"/>
      <c r="D34" s="670"/>
      <c r="E34" s="670"/>
      <c r="F34" s="670"/>
      <c r="G34" s="670"/>
      <c r="H34" s="670"/>
      <c r="I34" s="670"/>
      <c r="J34" s="670"/>
      <c r="K34" s="670"/>
      <c r="L34" s="670"/>
      <c r="M34" s="670"/>
      <c r="P34" s="8"/>
    </row>
    <row r="35" spans="2:16" ht="409.4" customHeight="1" x14ac:dyDescent="0.35">
      <c r="B35" s="670"/>
      <c r="C35" s="670"/>
      <c r="D35" s="670"/>
      <c r="E35" s="670"/>
      <c r="F35" s="670"/>
      <c r="G35" s="670"/>
      <c r="H35" s="670"/>
      <c r="I35" s="670"/>
      <c r="J35" s="670"/>
      <c r="K35" s="670"/>
      <c r="L35" s="670"/>
      <c r="M35" s="670"/>
      <c r="P35" s="8"/>
    </row>
    <row r="36" spans="2:16" ht="173.75" customHeight="1" x14ac:dyDescent="0.35">
      <c r="B36" s="670"/>
      <c r="C36" s="670"/>
      <c r="D36" s="670"/>
      <c r="E36" s="670"/>
      <c r="F36" s="670"/>
      <c r="G36" s="670"/>
      <c r="H36" s="670"/>
      <c r="I36" s="670"/>
      <c r="J36" s="670"/>
      <c r="K36" s="670"/>
      <c r="L36" s="670"/>
      <c r="M36" s="670"/>
      <c r="P36" s="8"/>
    </row>
    <row r="37" spans="2:16" ht="11.15" customHeight="1" x14ac:dyDescent="0.35">
      <c r="B37" s="356"/>
      <c r="C37" s="356"/>
      <c r="D37" s="356"/>
      <c r="E37" s="356"/>
      <c r="F37" s="356"/>
      <c r="G37" s="356"/>
      <c r="H37" s="356"/>
      <c r="I37" s="356"/>
      <c r="J37" s="356"/>
      <c r="K37" s="356"/>
      <c r="L37" s="356"/>
      <c r="M37" s="356"/>
      <c r="P37" s="8"/>
    </row>
    <row r="38" spans="2:16" ht="14.9" customHeight="1" x14ac:dyDescent="0.35">
      <c r="B38" s="354"/>
      <c r="C38" s="354"/>
      <c r="D38" s="354"/>
      <c r="E38" s="354"/>
      <c r="F38" s="354"/>
      <c r="G38" s="354"/>
      <c r="H38" s="354"/>
      <c r="I38" s="354"/>
      <c r="J38" s="354"/>
      <c r="K38" s="354"/>
      <c r="L38" s="354"/>
      <c r="M38" s="354"/>
    </row>
    <row r="39" spans="2:16" ht="19" x14ac:dyDescent="0.35">
      <c r="B39" s="708" t="s">
        <v>90</v>
      </c>
      <c r="C39" s="709"/>
      <c r="D39" s="709"/>
      <c r="E39" s="709"/>
      <c r="F39" s="709"/>
      <c r="G39" s="709"/>
      <c r="H39" s="709"/>
      <c r="I39" s="709"/>
      <c r="J39" s="709"/>
      <c r="K39" s="709"/>
      <c r="L39" s="709"/>
      <c r="M39" s="709"/>
    </row>
    <row r="40" spans="2:16" ht="409.4" customHeight="1" x14ac:dyDescent="0.35">
      <c r="B40" s="670" t="s">
        <v>283</v>
      </c>
      <c r="C40" s="670"/>
      <c r="D40" s="670"/>
      <c r="E40" s="670"/>
      <c r="F40" s="670"/>
      <c r="G40" s="670"/>
      <c r="H40" s="670"/>
      <c r="I40" s="670"/>
      <c r="J40" s="670"/>
      <c r="K40" s="670"/>
      <c r="L40" s="670"/>
      <c r="M40" s="670"/>
      <c r="P40" s="8"/>
    </row>
    <row r="41" spans="2:16" ht="409.4" customHeight="1" x14ac:dyDescent="0.35">
      <c r="B41" s="670"/>
      <c r="C41" s="670"/>
      <c r="D41" s="670"/>
      <c r="E41" s="670"/>
      <c r="F41" s="670"/>
      <c r="G41" s="670"/>
      <c r="H41" s="670"/>
      <c r="I41" s="670"/>
      <c r="J41" s="670"/>
      <c r="K41" s="670"/>
      <c r="L41" s="670"/>
      <c r="M41" s="670"/>
      <c r="P41" s="8"/>
    </row>
    <row r="42" spans="2:16" ht="409.4" customHeight="1" x14ac:dyDescent="0.35">
      <c r="B42" s="670"/>
      <c r="C42" s="670"/>
      <c r="D42" s="670"/>
      <c r="E42" s="670"/>
      <c r="F42" s="670"/>
      <c r="G42" s="670"/>
      <c r="H42" s="670"/>
      <c r="I42" s="670"/>
      <c r="J42" s="670"/>
      <c r="K42" s="670"/>
      <c r="L42" s="670"/>
      <c r="M42" s="670"/>
      <c r="P42" s="8"/>
    </row>
    <row r="43" spans="2:16" ht="409.4" customHeight="1" x14ac:dyDescent="0.35">
      <c r="B43" s="670"/>
      <c r="C43" s="670"/>
      <c r="D43" s="670"/>
      <c r="E43" s="670"/>
      <c r="F43" s="670"/>
      <c r="G43" s="670"/>
      <c r="H43" s="670"/>
      <c r="I43" s="670"/>
      <c r="J43" s="670"/>
      <c r="K43" s="670"/>
      <c r="L43" s="670"/>
      <c r="M43" s="670"/>
      <c r="P43" s="8"/>
    </row>
    <row r="44" spans="2:16" ht="311" customHeight="1" x14ac:dyDescent="0.35">
      <c r="B44" s="670"/>
      <c r="C44" s="670"/>
      <c r="D44" s="670"/>
      <c r="E44" s="670"/>
      <c r="F44" s="670"/>
      <c r="G44" s="670"/>
      <c r="H44" s="670"/>
      <c r="I44" s="670"/>
      <c r="J44" s="670"/>
      <c r="K44" s="670"/>
      <c r="L44" s="670"/>
      <c r="M44" s="670"/>
      <c r="P44" s="8"/>
    </row>
    <row r="45" spans="2:16" ht="14.9" customHeight="1" x14ac:dyDescent="0.35">
      <c r="B45" s="356"/>
      <c r="C45" s="356"/>
      <c r="D45" s="356"/>
      <c r="E45" s="356"/>
      <c r="F45" s="356"/>
      <c r="G45" s="356"/>
      <c r="H45" s="356"/>
      <c r="I45" s="356"/>
      <c r="J45" s="356"/>
      <c r="K45" s="356"/>
      <c r="L45" s="356"/>
      <c r="M45" s="356"/>
      <c r="P45" s="8"/>
    </row>
    <row r="46" spans="2:16" ht="19" x14ac:dyDescent="0.35">
      <c r="B46" s="706" t="s">
        <v>123</v>
      </c>
      <c r="C46" s="707"/>
      <c r="D46" s="707"/>
      <c r="E46" s="707"/>
      <c r="F46" s="707"/>
      <c r="G46" s="707"/>
      <c r="H46" s="707"/>
      <c r="I46" s="707"/>
      <c r="J46" s="707"/>
      <c r="K46" s="707"/>
      <c r="L46" s="707"/>
      <c r="M46" s="707"/>
    </row>
    <row r="47" spans="2:16" ht="255.65" customHeight="1" x14ac:dyDescent="0.35">
      <c r="B47" s="670" t="s">
        <v>284</v>
      </c>
      <c r="C47" s="670"/>
      <c r="D47" s="670"/>
      <c r="E47" s="670"/>
      <c r="F47" s="670"/>
      <c r="G47" s="670"/>
      <c r="H47" s="670"/>
      <c r="I47" s="670"/>
      <c r="J47" s="670"/>
      <c r="K47" s="670"/>
      <c r="L47" s="670"/>
      <c r="M47" s="670"/>
      <c r="P47" s="8"/>
    </row>
    <row r="48" spans="2:16" ht="255.65" customHeight="1" x14ac:dyDescent="0.35">
      <c r="B48" s="670"/>
      <c r="C48" s="670"/>
      <c r="D48" s="670"/>
      <c r="E48" s="670"/>
      <c r="F48" s="670"/>
      <c r="G48" s="670"/>
      <c r="H48" s="670"/>
      <c r="I48" s="670"/>
      <c r="J48" s="670"/>
      <c r="K48" s="670"/>
      <c r="L48" s="670"/>
      <c r="M48" s="670"/>
      <c r="P48" s="8"/>
    </row>
    <row r="49" spans="2:16" ht="138.9" customHeight="1" x14ac:dyDescent="0.35">
      <c r="B49" s="670"/>
      <c r="C49" s="670"/>
      <c r="D49" s="670"/>
      <c r="E49" s="670"/>
      <c r="F49" s="670"/>
      <c r="G49" s="670"/>
      <c r="H49" s="670"/>
      <c r="I49" s="670"/>
      <c r="J49" s="670"/>
      <c r="K49" s="670"/>
      <c r="L49" s="670"/>
      <c r="M49" s="670"/>
      <c r="P49" s="8"/>
    </row>
    <row r="50" spans="2:16" ht="29.4" customHeight="1" x14ac:dyDescent="0.35">
      <c r="B50" s="356"/>
      <c r="C50" s="356"/>
      <c r="D50" s="356"/>
      <c r="E50" s="356"/>
      <c r="F50" s="356"/>
      <c r="G50" s="356"/>
      <c r="H50" s="356"/>
      <c r="I50" s="356"/>
      <c r="J50" s="356"/>
      <c r="K50" s="356"/>
      <c r="L50" s="356"/>
      <c r="M50" s="356"/>
      <c r="P50" s="8"/>
    </row>
    <row r="51" spans="2:16" ht="19" x14ac:dyDescent="0.35">
      <c r="B51" s="708" t="s">
        <v>125</v>
      </c>
      <c r="C51" s="709"/>
      <c r="D51" s="709"/>
      <c r="E51" s="709"/>
      <c r="F51" s="709"/>
      <c r="G51" s="709"/>
      <c r="H51" s="709"/>
      <c r="I51" s="709"/>
      <c r="J51" s="709"/>
      <c r="K51" s="709"/>
      <c r="L51" s="709"/>
      <c r="M51" s="709"/>
    </row>
    <row r="52" spans="2:16" ht="123.65" customHeight="1" x14ac:dyDescent="0.35">
      <c r="B52" s="670" t="s">
        <v>285</v>
      </c>
      <c r="C52" s="670"/>
      <c r="D52" s="670"/>
      <c r="E52" s="670"/>
      <c r="F52" s="670"/>
      <c r="G52" s="670"/>
      <c r="H52" s="670"/>
      <c r="I52" s="670"/>
      <c r="J52" s="670"/>
      <c r="K52" s="670"/>
      <c r="L52" s="670"/>
      <c r="M52" s="670"/>
      <c r="P52" s="8"/>
    </row>
    <row r="53" spans="2:16" ht="123.65" customHeight="1" x14ac:dyDescent="0.35">
      <c r="B53" s="670"/>
      <c r="C53" s="670"/>
      <c r="D53" s="670"/>
      <c r="E53" s="670"/>
      <c r="F53" s="670"/>
      <c r="G53" s="670"/>
      <c r="H53" s="670"/>
      <c r="I53" s="670"/>
      <c r="J53" s="670"/>
      <c r="K53" s="670"/>
      <c r="L53" s="670"/>
      <c r="M53" s="670"/>
    </row>
    <row r="54" spans="2:16" ht="76.400000000000006" customHeight="1" x14ac:dyDescent="0.35">
      <c r="B54" s="670"/>
      <c r="C54" s="670"/>
      <c r="D54" s="670"/>
      <c r="E54" s="670"/>
      <c r="F54" s="670"/>
      <c r="G54" s="670"/>
      <c r="H54" s="670"/>
      <c r="I54" s="670"/>
      <c r="J54" s="670"/>
      <c r="K54" s="670"/>
      <c r="L54" s="670"/>
      <c r="M54" s="670"/>
    </row>
    <row r="55" spans="2:16" ht="14.9" customHeight="1" x14ac:dyDescent="0.35">
      <c r="B55" s="356"/>
      <c r="C55" s="356"/>
      <c r="D55" s="356"/>
      <c r="E55" s="356"/>
      <c r="F55" s="356"/>
      <c r="G55" s="356"/>
      <c r="H55" s="356"/>
      <c r="I55" s="356"/>
      <c r="J55" s="356"/>
      <c r="K55" s="356"/>
      <c r="L55" s="356"/>
      <c r="M55" s="356"/>
      <c r="P55" s="8"/>
    </row>
    <row r="56" spans="2:16" ht="19" x14ac:dyDescent="0.35">
      <c r="B56" s="706" t="s">
        <v>126</v>
      </c>
      <c r="C56" s="707"/>
      <c r="D56" s="707"/>
      <c r="E56" s="707"/>
      <c r="F56" s="707"/>
      <c r="G56" s="707"/>
      <c r="H56" s="707"/>
      <c r="I56" s="707"/>
      <c r="J56" s="707"/>
      <c r="K56" s="707"/>
      <c r="L56" s="707"/>
      <c r="M56" s="707"/>
    </row>
    <row r="57" spans="2:16" ht="353.9" customHeight="1" x14ac:dyDescent="0.35">
      <c r="B57" s="670" t="s">
        <v>286</v>
      </c>
      <c r="C57" s="670"/>
      <c r="D57" s="670"/>
      <c r="E57" s="670"/>
      <c r="F57" s="670"/>
      <c r="G57" s="670"/>
      <c r="H57" s="670"/>
      <c r="I57" s="670"/>
      <c r="J57" s="670"/>
      <c r="K57" s="670"/>
      <c r="L57" s="670"/>
      <c r="M57" s="670"/>
      <c r="P57" s="8"/>
    </row>
    <row r="58" spans="2:16" ht="353.9" customHeight="1" x14ac:dyDescent="0.35">
      <c r="B58" s="670"/>
      <c r="C58" s="670"/>
      <c r="D58" s="670"/>
      <c r="E58" s="670"/>
      <c r="F58" s="670"/>
      <c r="G58" s="670"/>
      <c r="H58" s="670"/>
      <c r="I58" s="670"/>
      <c r="J58" s="670"/>
      <c r="K58" s="670"/>
      <c r="L58" s="670"/>
      <c r="M58" s="670"/>
      <c r="P58" s="8"/>
    </row>
    <row r="59" spans="2:16" ht="353.9" customHeight="1" x14ac:dyDescent="0.35">
      <c r="B59" s="670"/>
      <c r="C59" s="670"/>
      <c r="D59" s="670"/>
      <c r="E59" s="670"/>
      <c r="F59" s="670"/>
      <c r="G59" s="670"/>
      <c r="H59" s="670"/>
      <c r="I59" s="670"/>
      <c r="J59" s="670"/>
      <c r="K59" s="670"/>
      <c r="L59" s="670"/>
      <c r="M59" s="670"/>
      <c r="P59" s="8"/>
    </row>
    <row r="60" spans="2:16" ht="353.9" customHeight="1" x14ac:dyDescent="0.35">
      <c r="B60" s="670"/>
      <c r="C60" s="670"/>
      <c r="D60" s="670"/>
      <c r="E60" s="670"/>
      <c r="F60" s="670"/>
      <c r="G60" s="670"/>
      <c r="H60" s="670"/>
      <c r="I60" s="670"/>
      <c r="J60" s="670"/>
      <c r="K60" s="670"/>
      <c r="L60" s="670"/>
      <c r="M60" s="670"/>
      <c r="P60" s="8"/>
    </row>
    <row r="61" spans="2:16" ht="353.9" customHeight="1" x14ac:dyDescent="0.35">
      <c r="B61" s="670"/>
      <c r="C61" s="670"/>
      <c r="D61" s="670"/>
      <c r="E61" s="670"/>
      <c r="F61" s="670"/>
      <c r="G61" s="670"/>
      <c r="H61" s="670"/>
      <c r="I61" s="670"/>
      <c r="J61" s="670"/>
      <c r="K61" s="670"/>
      <c r="L61" s="670"/>
      <c r="M61" s="670"/>
      <c r="P61" s="8"/>
    </row>
    <row r="62" spans="2:16" ht="75.650000000000006" customHeight="1" x14ac:dyDescent="0.35">
      <c r="B62" s="670"/>
      <c r="C62" s="670"/>
      <c r="D62" s="670"/>
      <c r="E62" s="670"/>
      <c r="F62" s="670"/>
      <c r="G62" s="670"/>
      <c r="H62" s="670"/>
      <c r="I62" s="670"/>
      <c r="J62" s="670"/>
      <c r="K62" s="670"/>
      <c r="L62" s="670"/>
      <c r="M62" s="670"/>
      <c r="P62" s="8"/>
    </row>
    <row r="63" spans="2:16" ht="14.9" customHeight="1" x14ac:dyDescent="0.35">
      <c r="B63" s="356"/>
      <c r="C63" s="356"/>
      <c r="D63" s="356"/>
      <c r="E63" s="356"/>
      <c r="F63" s="356"/>
      <c r="G63" s="356"/>
      <c r="H63" s="356"/>
      <c r="I63" s="356"/>
      <c r="J63" s="356"/>
      <c r="K63" s="356"/>
      <c r="L63" s="356"/>
      <c r="M63" s="356"/>
      <c r="P63" s="8"/>
    </row>
    <row r="64" spans="2:16" ht="19" x14ac:dyDescent="0.35">
      <c r="B64" s="708" t="s">
        <v>127</v>
      </c>
      <c r="C64" s="709"/>
      <c r="D64" s="709"/>
      <c r="E64" s="709"/>
      <c r="F64" s="709"/>
      <c r="G64" s="709"/>
      <c r="H64" s="709"/>
      <c r="I64" s="709"/>
      <c r="J64" s="709"/>
      <c r="K64" s="709"/>
      <c r="L64" s="709"/>
      <c r="M64" s="709"/>
    </row>
    <row r="65" spans="2:16" ht="408.65" customHeight="1" x14ac:dyDescent="0.35">
      <c r="B65" s="670" t="s">
        <v>287</v>
      </c>
      <c r="C65" s="670"/>
      <c r="D65" s="670"/>
      <c r="E65" s="670"/>
      <c r="F65" s="670"/>
      <c r="G65" s="670"/>
      <c r="H65" s="670"/>
      <c r="I65" s="670"/>
      <c r="J65" s="670"/>
      <c r="K65" s="670"/>
      <c r="L65" s="670"/>
      <c r="M65" s="670"/>
      <c r="P65" s="8"/>
    </row>
    <row r="66" spans="2:16" ht="408.65" customHeight="1" x14ac:dyDescent="0.35">
      <c r="B66" s="670"/>
      <c r="C66" s="670"/>
      <c r="D66" s="670"/>
      <c r="E66" s="670"/>
      <c r="F66" s="670"/>
      <c r="G66" s="670"/>
      <c r="H66" s="670"/>
      <c r="I66" s="670"/>
      <c r="J66" s="670"/>
      <c r="K66" s="670"/>
      <c r="L66" s="670"/>
      <c r="M66" s="670"/>
      <c r="P66" s="8"/>
    </row>
    <row r="67" spans="2:16" ht="408.65" customHeight="1" x14ac:dyDescent="0.35">
      <c r="B67" s="670"/>
      <c r="C67" s="670"/>
      <c r="D67" s="670"/>
      <c r="E67" s="670"/>
      <c r="F67" s="670"/>
      <c r="G67" s="670"/>
      <c r="H67" s="670"/>
      <c r="I67" s="670"/>
      <c r="J67" s="670"/>
      <c r="K67" s="670"/>
      <c r="L67" s="670"/>
      <c r="M67" s="670"/>
    </row>
    <row r="68" spans="2:16" ht="408.65" customHeight="1" x14ac:dyDescent="0.35">
      <c r="B68" s="670"/>
      <c r="C68" s="670"/>
      <c r="D68" s="670"/>
      <c r="E68" s="670"/>
      <c r="F68" s="670"/>
      <c r="G68" s="670"/>
      <c r="H68" s="670"/>
      <c r="I68" s="670"/>
      <c r="J68" s="670"/>
      <c r="K68" s="670"/>
      <c r="L68" s="670"/>
      <c r="M68" s="670"/>
      <c r="P68" s="8"/>
    </row>
    <row r="69" spans="2:16" ht="408.65" customHeight="1" x14ac:dyDescent="0.35">
      <c r="B69" s="670"/>
      <c r="C69" s="670"/>
      <c r="D69" s="670"/>
      <c r="E69" s="670"/>
      <c r="F69" s="670"/>
      <c r="G69" s="670"/>
      <c r="H69" s="670"/>
      <c r="I69" s="670"/>
      <c r="J69" s="670"/>
      <c r="K69" s="670"/>
      <c r="L69" s="670"/>
      <c r="M69" s="670"/>
      <c r="P69" s="8"/>
    </row>
    <row r="70" spans="2:16" ht="408.65" customHeight="1" x14ac:dyDescent="0.35">
      <c r="B70" s="670"/>
      <c r="C70" s="670"/>
      <c r="D70" s="670"/>
      <c r="E70" s="670"/>
      <c r="F70" s="670"/>
      <c r="G70" s="670"/>
      <c r="H70" s="670"/>
      <c r="I70" s="670"/>
      <c r="J70" s="670"/>
      <c r="K70" s="670"/>
      <c r="L70" s="670"/>
      <c r="M70" s="670"/>
      <c r="P70" s="8"/>
    </row>
    <row r="71" spans="2:16" ht="408.65" customHeight="1" x14ac:dyDescent="0.35">
      <c r="B71" s="670"/>
      <c r="C71" s="670"/>
      <c r="D71" s="670"/>
      <c r="E71" s="670"/>
      <c r="F71" s="670"/>
      <c r="G71" s="670"/>
      <c r="H71" s="670"/>
      <c r="I71" s="670"/>
      <c r="J71" s="670"/>
      <c r="K71" s="670"/>
      <c r="L71" s="670"/>
      <c r="M71" s="670"/>
      <c r="P71" s="8"/>
    </row>
    <row r="72" spans="2:16" ht="408.65" customHeight="1" x14ac:dyDescent="0.35">
      <c r="B72" s="670"/>
      <c r="C72" s="670"/>
      <c r="D72" s="670"/>
      <c r="E72" s="670"/>
      <c r="F72" s="670"/>
      <c r="G72" s="670"/>
      <c r="H72" s="670"/>
      <c r="I72" s="670"/>
      <c r="J72" s="670"/>
      <c r="K72" s="670"/>
      <c r="L72" s="670"/>
      <c r="M72" s="670"/>
      <c r="P72" s="8"/>
    </row>
    <row r="73" spans="2:16" ht="304.5" customHeight="1" x14ac:dyDescent="0.35">
      <c r="B73" s="670"/>
      <c r="C73" s="670"/>
      <c r="D73" s="670"/>
      <c r="E73" s="670"/>
      <c r="F73" s="670"/>
      <c r="G73" s="670"/>
      <c r="H73" s="670"/>
      <c r="I73" s="670"/>
      <c r="J73" s="670"/>
      <c r="K73" s="670"/>
      <c r="L73" s="670"/>
      <c r="M73" s="670"/>
      <c r="P73" s="8"/>
    </row>
    <row r="74" spans="2:16" ht="18" customHeight="1" x14ac:dyDescent="0.35">
      <c r="B74" s="670"/>
      <c r="C74" s="670"/>
      <c r="D74" s="670"/>
      <c r="E74" s="670"/>
      <c r="F74" s="670"/>
      <c r="G74" s="670"/>
      <c r="H74" s="670"/>
      <c r="I74" s="670"/>
      <c r="J74" s="670"/>
      <c r="K74" s="670"/>
      <c r="L74" s="670"/>
      <c r="M74" s="670"/>
      <c r="P74" s="8"/>
    </row>
    <row r="75" spans="2:16" ht="17.899999999999999" customHeight="1" x14ac:dyDescent="0.35">
      <c r="B75" s="706" t="s">
        <v>135</v>
      </c>
      <c r="C75" s="707"/>
      <c r="D75" s="707"/>
      <c r="E75" s="707"/>
      <c r="F75" s="707"/>
      <c r="G75" s="707"/>
      <c r="H75" s="707"/>
      <c r="I75" s="707"/>
      <c r="J75" s="707"/>
      <c r="K75" s="707"/>
      <c r="L75" s="707"/>
      <c r="M75" s="707"/>
    </row>
    <row r="76" spans="2:16" ht="321" customHeight="1" x14ac:dyDescent="0.35">
      <c r="B76" s="670" t="s">
        <v>288</v>
      </c>
      <c r="C76" s="670"/>
      <c r="D76" s="670"/>
      <c r="E76" s="670"/>
      <c r="F76" s="670"/>
      <c r="G76" s="670"/>
      <c r="H76" s="670"/>
      <c r="I76" s="670"/>
      <c r="J76" s="670"/>
      <c r="K76" s="670"/>
      <c r="L76" s="670"/>
      <c r="M76" s="670"/>
      <c r="P76" s="8"/>
    </row>
    <row r="77" spans="2:16" ht="408.65" customHeight="1" x14ac:dyDescent="0.35">
      <c r="B77" s="670"/>
      <c r="C77" s="670"/>
      <c r="D77" s="670"/>
      <c r="E77" s="670"/>
      <c r="F77" s="670"/>
      <c r="G77" s="670"/>
      <c r="H77" s="670"/>
      <c r="I77" s="670"/>
      <c r="J77" s="670"/>
      <c r="K77" s="670"/>
      <c r="L77" s="670"/>
      <c r="M77" s="670"/>
      <c r="P77" s="8"/>
    </row>
    <row r="78" spans="2:16" ht="408.65" customHeight="1" x14ac:dyDescent="0.35">
      <c r="B78" s="670"/>
      <c r="C78" s="670"/>
      <c r="D78" s="670"/>
      <c r="E78" s="670"/>
      <c r="F78" s="670"/>
      <c r="G78" s="670"/>
      <c r="H78" s="670"/>
      <c r="I78" s="670"/>
      <c r="J78" s="670"/>
      <c r="K78" s="670"/>
      <c r="L78" s="670"/>
      <c r="M78" s="670"/>
      <c r="P78" s="8"/>
    </row>
    <row r="79" spans="2:16" ht="377.75" customHeight="1" x14ac:dyDescent="0.35">
      <c r="B79" s="670"/>
      <c r="C79" s="670"/>
      <c r="D79" s="670"/>
      <c r="E79" s="670"/>
      <c r="F79" s="670"/>
      <c r="G79" s="670"/>
      <c r="H79" s="670"/>
      <c r="I79" s="670"/>
      <c r="J79" s="670"/>
      <c r="K79" s="670"/>
      <c r="L79" s="670"/>
      <c r="M79" s="670"/>
      <c r="P79" s="8"/>
    </row>
    <row r="80" spans="2:16" ht="14.9" customHeight="1" x14ac:dyDescent="0.35">
      <c r="B80" s="356"/>
      <c r="C80" s="356"/>
      <c r="D80" s="356"/>
      <c r="E80" s="356"/>
      <c r="F80" s="356"/>
      <c r="G80" s="356"/>
      <c r="H80" s="356"/>
      <c r="I80" s="356"/>
      <c r="J80" s="356"/>
      <c r="K80" s="356"/>
      <c r="L80" s="356"/>
      <c r="M80" s="356"/>
      <c r="P80" s="8"/>
    </row>
    <row r="81" spans="2:16" ht="14.9" customHeight="1" x14ac:dyDescent="0.35">
      <c r="B81" s="356"/>
      <c r="C81" s="356"/>
      <c r="D81" s="356"/>
      <c r="E81" s="356"/>
      <c r="F81" s="356"/>
      <c r="G81" s="356"/>
      <c r="H81" s="356"/>
      <c r="I81" s="356"/>
      <c r="J81" s="356"/>
      <c r="K81" s="356"/>
      <c r="L81" s="356"/>
      <c r="M81" s="356"/>
      <c r="P81" s="8"/>
    </row>
    <row r="82" spans="2:16" ht="19" x14ac:dyDescent="0.35">
      <c r="B82" s="708" t="s">
        <v>289</v>
      </c>
      <c r="C82" s="709"/>
      <c r="D82" s="709"/>
      <c r="E82" s="709"/>
      <c r="F82" s="709"/>
      <c r="G82" s="709"/>
      <c r="H82" s="709"/>
      <c r="I82" s="709"/>
      <c r="J82" s="709"/>
      <c r="K82" s="709"/>
      <c r="L82" s="709"/>
      <c r="M82" s="709"/>
    </row>
    <row r="83" spans="2:16" ht="399.65" customHeight="1" x14ac:dyDescent="0.35">
      <c r="B83" s="670" t="s">
        <v>1171</v>
      </c>
      <c r="C83" s="670"/>
      <c r="D83" s="670"/>
      <c r="E83" s="670"/>
      <c r="F83" s="670"/>
      <c r="G83" s="670"/>
      <c r="H83" s="670"/>
      <c r="I83" s="670"/>
      <c r="J83" s="670"/>
      <c r="K83" s="670"/>
      <c r="L83" s="670"/>
      <c r="M83" s="670"/>
      <c r="P83" s="8"/>
    </row>
    <row r="84" spans="2:16" ht="409.4" customHeight="1" x14ac:dyDescent="0.35">
      <c r="B84" s="670"/>
      <c r="C84" s="670"/>
      <c r="D84" s="670"/>
      <c r="E84" s="670"/>
      <c r="F84" s="670"/>
      <c r="G84" s="670"/>
      <c r="H84" s="670"/>
      <c r="I84" s="670"/>
      <c r="J84" s="670"/>
      <c r="K84" s="670"/>
      <c r="L84" s="670"/>
      <c r="M84" s="670"/>
      <c r="P84" s="8"/>
    </row>
    <row r="85" spans="2:16" ht="409.4" customHeight="1" x14ac:dyDescent="0.35">
      <c r="B85" s="670"/>
      <c r="C85" s="670"/>
      <c r="D85" s="670"/>
      <c r="E85" s="670"/>
      <c r="F85" s="670"/>
      <c r="G85" s="670"/>
      <c r="H85" s="670"/>
      <c r="I85" s="670"/>
      <c r="J85" s="670"/>
      <c r="K85" s="670"/>
      <c r="L85" s="670"/>
      <c r="M85" s="670"/>
      <c r="P85" s="8"/>
    </row>
    <row r="86" spans="2:16" ht="355.5" customHeight="1" x14ac:dyDescent="0.35">
      <c r="B86" s="670"/>
      <c r="C86" s="670"/>
      <c r="D86" s="670"/>
      <c r="E86" s="670"/>
      <c r="F86" s="670"/>
      <c r="G86" s="670"/>
      <c r="H86" s="670"/>
      <c r="I86" s="670"/>
      <c r="J86" s="670"/>
      <c r="K86" s="670"/>
      <c r="L86" s="670"/>
      <c r="M86" s="670"/>
      <c r="P86" s="8"/>
    </row>
    <row r="87" spans="2:16" ht="14.9" customHeight="1" x14ac:dyDescent="0.35">
      <c r="B87" s="354"/>
      <c r="C87" s="354"/>
      <c r="D87" s="354"/>
      <c r="E87" s="354"/>
      <c r="F87" s="354"/>
      <c r="G87" s="354"/>
      <c r="H87" s="354"/>
      <c r="I87" s="354"/>
      <c r="J87" s="354"/>
      <c r="K87" s="354"/>
      <c r="L87" s="354"/>
      <c r="M87" s="354"/>
    </row>
    <row r="88" spans="2:16" ht="19" x14ac:dyDescent="0.35">
      <c r="B88" s="708" t="s">
        <v>146</v>
      </c>
      <c r="C88" s="709"/>
      <c r="D88" s="709"/>
      <c r="E88" s="709"/>
      <c r="F88" s="709"/>
      <c r="G88" s="709"/>
      <c r="H88" s="709"/>
      <c r="I88" s="709"/>
      <c r="J88" s="709"/>
      <c r="K88" s="709"/>
      <c r="L88" s="709"/>
      <c r="M88" s="709"/>
    </row>
    <row r="89" spans="2:16" ht="221.9" customHeight="1" x14ac:dyDescent="0.35">
      <c r="B89" s="670" t="s">
        <v>290</v>
      </c>
      <c r="C89" s="670"/>
      <c r="D89" s="670"/>
      <c r="E89" s="670"/>
      <c r="F89" s="670"/>
      <c r="G89" s="670"/>
      <c r="H89" s="670"/>
      <c r="I89" s="670"/>
      <c r="J89" s="670"/>
      <c r="K89" s="670"/>
      <c r="L89" s="670"/>
      <c r="M89" s="670"/>
      <c r="P89" s="8"/>
    </row>
    <row r="90" spans="2:16" ht="221.9" customHeight="1" x14ac:dyDescent="0.35">
      <c r="B90" s="670"/>
      <c r="C90" s="670"/>
      <c r="D90" s="670"/>
      <c r="E90" s="670"/>
      <c r="F90" s="670"/>
      <c r="G90" s="670"/>
      <c r="H90" s="670"/>
      <c r="I90" s="670"/>
      <c r="J90" s="670"/>
      <c r="K90" s="670"/>
      <c r="L90" s="670"/>
      <c r="M90" s="670"/>
    </row>
    <row r="91" spans="2:16" ht="93" customHeight="1" x14ac:dyDescent="0.35">
      <c r="B91" s="670"/>
      <c r="C91" s="670"/>
      <c r="D91" s="670"/>
      <c r="E91" s="670"/>
      <c r="F91" s="670"/>
      <c r="G91" s="670"/>
      <c r="H91" s="670"/>
      <c r="I91" s="670"/>
      <c r="J91" s="670"/>
      <c r="K91" s="670"/>
      <c r="L91" s="670"/>
      <c r="M91" s="670"/>
      <c r="O91" s="8"/>
    </row>
    <row r="92" spans="2:16" ht="31.5" customHeight="1" x14ac:dyDescent="0.35">
      <c r="B92" s="670"/>
      <c r="C92" s="670"/>
      <c r="D92" s="670"/>
      <c r="E92" s="670"/>
      <c r="F92" s="670"/>
      <c r="G92" s="670"/>
      <c r="H92" s="670"/>
      <c r="I92" s="670"/>
      <c r="J92" s="670"/>
      <c r="K92" s="670"/>
      <c r="L92" s="670"/>
      <c r="M92" s="670"/>
    </row>
    <row r="93" spans="2:16" ht="14.9" customHeight="1" x14ac:dyDescent="0.35">
      <c r="B93" s="354"/>
      <c r="C93" s="354"/>
      <c r="D93" s="354"/>
      <c r="E93" s="354"/>
      <c r="F93" s="354"/>
      <c r="G93" s="354"/>
      <c r="H93" s="354"/>
      <c r="I93" s="354"/>
      <c r="J93" s="354"/>
      <c r="K93" s="354"/>
      <c r="L93" s="354"/>
      <c r="M93" s="354"/>
    </row>
    <row r="94" spans="2:16" ht="17.5" x14ac:dyDescent="0.35">
      <c r="B94" s="65"/>
      <c r="C94" s="65"/>
      <c r="D94" s="65"/>
      <c r="E94" s="65"/>
      <c r="F94" s="65"/>
      <c r="G94" s="65"/>
      <c r="H94" s="65"/>
      <c r="I94" s="65"/>
      <c r="J94" s="65"/>
      <c r="K94" s="65"/>
      <c r="L94" s="65"/>
      <c r="M94" s="65"/>
    </row>
    <row r="95" spans="2:16" ht="19" x14ac:dyDescent="0.35">
      <c r="B95" s="706" t="s">
        <v>147</v>
      </c>
      <c r="C95" s="707"/>
      <c r="D95" s="707"/>
      <c r="E95" s="707"/>
      <c r="F95" s="707"/>
      <c r="G95" s="707"/>
      <c r="H95" s="707"/>
      <c r="I95" s="707"/>
      <c r="J95" s="707"/>
      <c r="K95" s="707"/>
      <c r="L95" s="707"/>
      <c r="M95" s="707"/>
    </row>
    <row r="96" spans="2:16" ht="408.65" customHeight="1" x14ac:dyDescent="0.35">
      <c r="B96" s="670" t="s">
        <v>291</v>
      </c>
      <c r="C96" s="670"/>
      <c r="D96" s="670"/>
      <c r="E96" s="670"/>
      <c r="F96" s="670"/>
      <c r="G96" s="670"/>
      <c r="H96" s="670"/>
      <c r="I96" s="670"/>
      <c r="J96" s="670"/>
      <c r="K96" s="670"/>
      <c r="L96" s="670"/>
      <c r="M96" s="670"/>
      <c r="P96" s="8"/>
    </row>
    <row r="97" spans="2:16" ht="408.65" customHeight="1" x14ac:dyDescent="0.35">
      <c r="B97" s="670"/>
      <c r="C97" s="670"/>
      <c r="D97" s="670"/>
      <c r="E97" s="670"/>
      <c r="F97" s="670"/>
      <c r="G97" s="670"/>
      <c r="H97" s="670"/>
      <c r="I97" s="670"/>
      <c r="J97" s="670"/>
      <c r="K97" s="670"/>
      <c r="L97" s="670"/>
      <c r="M97" s="670"/>
      <c r="P97" s="8"/>
    </row>
    <row r="98" spans="2:16" ht="408.65" customHeight="1" x14ac:dyDescent="0.35">
      <c r="B98" s="670"/>
      <c r="C98" s="670"/>
      <c r="D98" s="670"/>
      <c r="E98" s="670"/>
      <c r="F98" s="670"/>
      <c r="G98" s="670"/>
      <c r="H98" s="670"/>
      <c r="I98" s="670"/>
      <c r="J98" s="670"/>
      <c r="K98" s="670"/>
      <c r="L98" s="670"/>
      <c r="M98" s="670"/>
      <c r="P98" s="8"/>
    </row>
    <row r="99" spans="2:16" ht="408.65" customHeight="1" x14ac:dyDescent="0.35">
      <c r="B99" s="670"/>
      <c r="C99" s="670"/>
      <c r="D99" s="670"/>
      <c r="E99" s="670"/>
      <c r="F99" s="670"/>
      <c r="G99" s="670"/>
      <c r="H99" s="670"/>
      <c r="I99" s="670"/>
      <c r="J99" s="670"/>
      <c r="K99" s="670"/>
      <c r="L99" s="670"/>
      <c r="M99" s="670"/>
      <c r="P99" s="8"/>
    </row>
    <row r="100" spans="2:16" ht="408.65" customHeight="1" x14ac:dyDescent="0.35">
      <c r="B100" s="670"/>
      <c r="C100" s="670"/>
      <c r="D100" s="670"/>
      <c r="E100" s="670"/>
      <c r="F100" s="670"/>
      <c r="G100" s="670"/>
      <c r="H100" s="670"/>
      <c r="I100" s="670"/>
      <c r="J100" s="670"/>
      <c r="K100" s="670"/>
      <c r="L100" s="670"/>
      <c r="M100" s="670"/>
    </row>
    <row r="101" spans="2:16" ht="408.65" customHeight="1" x14ac:dyDescent="0.35">
      <c r="B101" s="670"/>
      <c r="C101" s="670"/>
      <c r="D101" s="670"/>
      <c r="E101" s="670"/>
      <c r="F101" s="670"/>
      <c r="G101" s="670"/>
      <c r="H101" s="670"/>
      <c r="I101" s="670"/>
      <c r="J101" s="670"/>
      <c r="K101" s="670"/>
      <c r="L101" s="670"/>
      <c r="M101" s="670"/>
    </row>
    <row r="102" spans="2:16" ht="408.65" customHeight="1" x14ac:dyDescent="0.35">
      <c r="B102" s="670"/>
      <c r="C102" s="670"/>
      <c r="D102" s="670"/>
      <c r="E102" s="670"/>
      <c r="F102" s="670"/>
      <c r="G102" s="670"/>
      <c r="H102" s="670"/>
      <c r="I102" s="670"/>
      <c r="J102" s="670"/>
      <c r="K102" s="670"/>
      <c r="L102" s="670"/>
      <c r="M102" s="670"/>
    </row>
    <row r="103" spans="2:16" ht="342" customHeight="1" x14ac:dyDescent="0.35">
      <c r="B103" s="670"/>
      <c r="C103" s="670"/>
      <c r="D103" s="670"/>
      <c r="E103" s="670"/>
      <c r="F103" s="670"/>
      <c r="G103" s="670"/>
      <c r="H103" s="670"/>
      <c r="I103" s="670"/>
      <c r="J103" s="670"/>
      <c r="K103" s="670"/>
      <c r="L103" s="670"/>
      <c r="M103" s="670"/>
    </row>
  </sheetData>
  <mergeCells count="31">
    <mergeCell ref="B51:M51"/>
    <mergeCell ref="B33:M33"/>
    <mergeCell ref="B46:M46"/>
    <mergeCell ref="B39:M39"/>
    <mergeCell ref="B57:M62"/>
    <mergeCell ref="B34:M36"/>
    <mergeCell ref="B47:M49"/>
    <mergeCell ref="B10:M10"/>
    <mergeCell ref="B15:M22"/>
    <mergeCell ref="B25:M31"/>
    <mergeCell ref="B40:M44"/>
    <mergeCell ref="B24:M24"/>
    <mergeCell ref="B14:M14"/>
    <mergeCell ref="B12:M12"/>
    <mergeCell ref="H2:I2"/>
    <mergeCell ref="B4:M4"/>
    <mergeCell ref="B5:M5"/>
    <mergeCell ref="B9:M9"/>
    <mergeCell ref="B6:M7"/>
    <mergeCell ref="B83:M86"/>
    <mergeCell ref="B89:M92"/>
    <mergeCell ref="B52:M54"/>
    <mergeCell ref="B95:M95"/>
    <mergeCell ref="B96:M103"/>
    <mergeCell ref="B56:M56"/>
    <mergeCell ref="B88:M88"/>
    <mergeCell ref="B82:M82"/>
    <mergeCell ref="B64:M64"/>
    <mergeCell ref="B76:M79"/>
    <mergeCell ref="B65:M74"/>
    <mergeCell ref="B75:M75"/>
  </mergeCells>
  <hyperlinks>
    <hyperlink ref="B1" location="'Sumário GRI'!A1" display="Sumário GRI " xr:uid="{DA4C52BA-2D38-406F-84E9-5DCC774108AF}"/>
    <hyperlink ref="C1" location="'Conteúdos Gerais'!A1" display="Conteúdos Gerais " xr:uid="{FE894A85-F0E9-44A7-A1D6-4839E53BB7B4}"/>
    <hyperlink ref="D1" location="'Temas Materiais '!A1" display="Temas materiais" xr:uid="{426AA12C-4C00-402D-8550-4AE4C99D97BC}"/>
    <hyperlink ref="E1" location="Ambiental!A1" display="Ambiental" xr:uid="{46AB1823-9BD3-4ACF-BBE2-9FB94FF891F1}"/>
    <hyperlink ref="F1" location="Social!A1" display="Social " xr:uid="{C3EE7A19-C4CF-41B3-9FB0-3D4505965233}"/>
    <hyperlink ref="G1" location="Econômico!A1" display="Econômico" xr:uid="{C99200F1-AB64-4961-87F2-1023E5D33566}"/>
    <hyperlink ref="H1" location="'Sumário SASB'!A1" display="Sumário SASB" xr:uid="{D41203F0-DB4B-40BD-8BC2-CD4AB5F3F26F}"/>
    <hyperlink ref="A1" location="Apresentação!A1" display="Apresentação " xr:uid="{33FEC793-8A2F-4A35-A37C-90DDFB17EABA}"/>
    <hyperlink ref="I1" location="'Conteúdos Gerais'!A1" display="◄" xr:uid="{8ED7E14F-999F-42C4-995C-FC6369535069}"/>
    <hyperlink ref="J1" location="Ambiental!A1" display="►" xr:uid="{63EB6E1B-09FE-465E-A500-63BECA1ED8AB}"/>
  </hyperlinks>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00E2B-845E-40D4-8351-18257B9050DD}">
  <sheetPr>
    <tabColor rgb="FFD51C5C"/>
  </sheetPr>
  <dimension ref="A1:N297"/>
  <sheetViews>
    <sheetView showGridLines="0" zoomScale="60" zoomScaleNormal="60" workbookViewId="0">
      <pane ySplit="1" topLeftCell="A2" activePane="bottomLeft" state="frozen"/>
      <selection pane="bottomLeft" activeCell="B7" sqref="B7:L7"/>
    </sheetView>
  </sheetViews>
  <sheetFormatPr defaultColWidth="8.453125" defaultRowHeight="14.5" x14ac:dyDescent="0.35"/>
  <cols>
    <col min="1" max="1" width="20" customWidth="1"/>
    <col min="2" max="2" width="43.54296875" customWidth="1"/>
    <col min="3" max="3" width="25.6328125" customWidth="1"/>
    <col min="4" max="4" width="22.54296875" customWidth="1"/>
    <col min="5" max="6" width="16.54296875" customWidth="1"/>
    <col min="7" max="7" width="20.453125" customWidth="1"/>
    <col min="8" max="8" width="26.6328125" customWidth="1"/>
    <col min="9" max="9" width="15" customWidth="1"/>
    <col min="10" max="10" width="18.453125" customWidth="1"/>
    <col min="11" max="11" width="13.54296875" customWidth="1"/>
    <col min="12" max="12" width="21.453125" customWidth="1"/>
    <col min="13" max="13" width="13.54296875" customWidth="1"/>
    <col min="14" max="14" width="16.453125" customWidth="1"/>
  </cols>
  <sheetData>
    <row r="1" spans="1:12" ht="30" customHeight="1" x14ac:dyDescent="0.35">
      <c r="A1" s="14" t="s">
        <v>0</v>
      </c>
      <c r="B1" s="14" t="s">
        <v>1</v>
      </c>
      <c r="C1" s="14" t="s">
        <v>169</v>
      </c>
      <c r="D1" s="14" t="s">
        <v>3</v>
      </c>
      <c r="E1" s="14" t="s">
        <v>4</v>
      </c>
      <c r="F1" s="14" t="s">
        <v>5</v>
      </c>
      <c r="G1" s="14" t="s">
        <v>6</v>
      </c>
      <c r="H1" s="14" t="s">
        <v>7</v>
      </c>
      <c r="I1" s="121" t="s">
        <v>12</v>
      </c>
      <c r="J1" s="121" t="s">
        <v>8</v>
      </c>
    </row>
    <row r="2" spans="1:12" ht="47.25" customHeight="1" x14ac:dyDescent="0.35">
      <c r="A2" s="84" t="e" vm="1">
        <v>#VALUE!</v>
      </c>
      <c r="B2" s="11"/>
      <c r="C2" s="11"/>
      <c r="D2" s="11"/>
      <c r="E2" s="11"/>
      <c r="F2" s="11"/>
      <c r="G2" s="11"/>
      <c r="H2" s="631" t="s">
        <v>9</v>
      </c>
      <c r="I2" s="660"/>
      <c r="J2" s="11"/>
    </row>
    <row r="3" spans="1:12" ht="47.25" customHeight="1" x14ac:dyDescent="0.35">
      <c r="B3" s="5"/>
    </row>
    <row r="4" spans="1:12" s="8" customFormat="1" ht="40.5" customHeight="1" x14ac:dyDescent="0.35">
      <c r="B4" s="743" t="s">
        <v>4</v>
      </c>
      <c r="C4" s="743"/>
      <c r="D4" s="743"/>
      <c r="E4" s="743"/>
      <c r="F4" s="743"/>
      <c r="G4" s="743"/>
      <c r="H4" s="743"/>
      <c r="I4" s="743"/>
      <c r="J4" s="743"/>
      <c r="K4" s="743"/>
      <c r="L4" s="743"/>
    </row>
    <row r="5" spans="1:12" s="8" customFormat="1" ht="50.25" customHeight="1" x14ac:dyDescent="0.35">
      <c r="B5" s="744" t="s">
        <v>94</v>
      </c>
      <c r="C5" s="744"/>
      <c r="D5" s="744"/>
      <c r="E5" s="744"/>
      <c r="F5" s="744"/>
      <c r="G5" s="744"/>
      <c r="H5" s="744"/>
      <c r="I5" s="744"/>
      <c r="J5" s="744"/>
      <c r="K5" s="744"/>
      <c r="L5" s="744"/>
    </row>
    <row r="6" spans="1:12" s="8" customFormat="1" ht="30" customHeight="1" x14ac:dyDescent="0.35">
      <c r="B6" s="739" t="s">
        <v>292</v>
      </c>
      <c r="C6" s="739"/>
      <c r="D6" s="739"/>
      <c r="E6" s="739"/>
      <c r="F6" s="739"/>
      <c r="G6" s="739"/>
      <c r="H6" s="739"/>
      <c r="I6" s="739"/>
      <c r="J6" s="739"/>
      <c r="K6" s="739"/>
      <c r="L6" s="739"/>
    </row>
    <row r="7" spans="1:12" s="8" customFormat="1" ht="123" customHeight="1" x14ac:dyDescent="0.35">
      <c r="B7" s="669" t="s">
        <v>293</v>
      </c>
      <c r="C7" s="669"/>
      <c r="D7" s="669"/>
      <c r="E7" s="669"/>
      <c r="F7" s="669"/>
      <c r="G7" s="669"/>
      <c r="H7" s="669"/>
      <c r="I7" s="669"/>
      <c r="J7" s="669"/>
      <c r="K7" s="669"/>
      <c r="L7" s="669"/>
    </row>
    <row r="8" spans="1:12" s="8" customFormat="1" ht="15" customHeight="1" x14ac:dyDescent="0.35">
      <c r="B8" s="18"/>
      <c r="C8" s="18"/>
      <c r="D8" s="18"/>
      <c r="E8" s="18"/>
      <c r="F8" s="18"/>
      <c r="G8" s="18"/>
      <c r="H8" s="18"/>
      <c r="I8" s="18"/>
      <c r="J8" s="18"/>
      <c r="K8" s="18"/>
      <c r="L8" s="18"/>
    </row>
    <row r="9" spans="1:12" s="8" customFormat="1" ht="28.4" customHeight="1" x14ac:dyDescent="0.35">
      <c r="B9" s="683" t="s">
        <v>294</v>
      </c>
      <c r="C9" s="683"/>
      <c r="D9" s="683"/>
      <c r="E9" s="83"/>
      <c r="F9" s="683" t="s">
        <v>295</v>
      </c>
      <c r="G9" s="683"/>
      <c r="H9" s="683"/>
      <c r="I9" s="18"/>
      <c r="J9" s="18"/>
      <c r="K9" s="18"/>
      <c r="L9" s="18"/>
    </row>
    <row r="10" spans="1:12" s="8" customFormat="1" ht="15" customHeight="1" x14ac:dyDescent="0.35">
      <c r="B10" s="146"/>
      <c r="C10" s="146"/>
      <c r="D10" s="187"/>
      <c r="E10" s="83"/>
      <c r="F10" s="146"/>
      <c r="G10" s="146"/>
      <c r="H10" s="188"/>
      <c r="I10" s="18"/>
      <c r="J10" s="18"/>
      <c r="K10" s="18"/>
      <c r="L10" s="18"/>
    </row>
    <row r="11" spans="1:12" s="8" customFormat="1" ht="18" x14ac:dyDescent="0.35">
      <c r="B11" s="75" t="s">
        <v>296</v>
      </c>
      <c r="C11" s="75"/>
      <c r="D11" s="129" t="s">
        <v>297</v>
      </c>
      <c r="E11" s="21"/>
      <c r="F11" s="75" t="s">
        <v>296</v>
      </c>
      <c r="G11" s="75"/>
      <c r="H11" s="129" t="s">
        <v>297</v>
      </c>
      <c r="I11" s="18"/>
      <c r="J11" s="18"/>
      <c r="K11" s="18"/>
      <c r="L11" s="18"/>
    </row>
    <row r="12" spans="1:12" s="8" customFormat="1" ht="18" x14ac:dyDescent="0.35">
      <c r="B12" s="189" t="s">
        <v>298</v>
      </c>
      <c r="C12" s="190"/>
      <c r="D12" s="191"/>
      <c r="E12" s="83"/>
      <c r="F12" s="189" t="s">
        <v>299</v>
      </c>
      <c r="G12" s="190"/>
      <c r="H12" s="191"/>
      <c r="I12" s="18"/>
      <c r="J12" s="18"/>
      <c r="K12" s="18"/>
      <c r="L12" s="18"/>
    </row>
    <row r="13" spans="1:12" s="8" customFormat="1" ht="18" x14ac:dyDescent="0.35">
      <c r="B13" s="192" t="s">
        <v>300</v>
      </c>
      <c r="C13" s="192"/>
      <c r="D13" s="193" t="s">
        <v>301</v>
      </c>
      <c r="E13" s="83"/>
      <c r="F13" s="207" t="s">
        <v>302</v>
      </c>
      <c r="G13" s="207"/>
      <c r="H13" s="193" t="s">
        <v>303</v>
      </c>
      <c r="I13" s="18"/>
      <c r="J13" s="18"/>
      <c r="K13" s="18"/>
      <c r="L13" s="18"/>
    </row>
    <row r="14" spans="1:12" s="8" customFormat="1" ht="18" x14ac:dyDescent="0.35">
      <c r="B14" s="211" t="s">
        <v>304</v>
      </c>
      <c r="C14" s="211"/>
      <c r="D14" s="212" t="s">
        <v>305</v>
      </c>
      <c r="E14" s="83"/>
      <c r="F14" s="208" t="s">
        <v>306</v>
      </c>
      <c r="G14" s="208"/>
      <c r="H14" s="196" t="s">
        <v>307</v>
      </c>
      <c r="I14" s="18"/>
      <c r="J14" s="18"/>
      <c r="K14" s="18"/>
      <c r="L14" s="18"/>
    </row>
    <row r="15" spans="1:12" s="8" customFormat="1" ht="18" x14ac:dyDescent="0.35">
      <c r="B15" s="194" t="s">
        <v>308</v>
      </c>
      <c r="C15" s="194"/>
      <c r="D15" s="195" t="s">
        <v>309</v>
      </c>
      <c r="E15" s="83"/>
      <c r="F15" s="513"/>
      <c r="G15" s="513"/>
      <c r="H15" s="198"/>
      <c r="I15" s="18"/>
      <c r="J15" s="18"/>
      <c r="K15" s="18"/>
      <c r="L15" s="18"/>
    </row>
    <row r="16" spans="1:12" s="8" customFormat="1" ht="18" x14ac:dyDescent="0.35">
      <c r="B16" s="194" t="s">
        <v>310</v>
      </c>
      <c r="C16" s="194"/>
      <c r="D16" s="195" t="s">
        <v>311</v>
      </c>
      <c r="E16" s="83"/>
      <c r="F16" s="535"/>
      <c r="G16" s="536"/>
      <c r="H16" s="537"/>
      <c r="I16" s="18"/>
      <c r="J16" s="18"/>
      <c r="K16" s="18"/>
      <c r="L16" s="18"/>
    </row>
    <row r="17" spans="2:12" s="8" customFormat="1" ht="18" x14ac:dyDescent="0.35">
      <c r="B17" s="194" t="s">
        <v>312</v>
      </c>
      <c r="C17" s="194"/>
      <c r="D17" s="195" t="s">
        <v>313</v>
      </c>
      <c r="E17" s="83"/>
      <c r="F17" s="683" t="s">
        <v>314</v>
      </c>
      <c r="G17" s="747"/>
      <c r="H17" s="747"/>
      <c r="I17" s="18"/>
      <c r="J17" s="18"/>
      <c r="K17" s="18"/>
      <c r="L17" s="18"/>
    </row>
    <row r="18" spans="2:12" s="8" customFormat="1" ht="18" x14ac:dyDescent="0.35">
      <c r="B18" s="189" t="s">
        <v>315</v>
      </c>
      <c r="C18" s="190"/>
      <c r="D18" s="191"/>
      <c r="E18" s="83"/>
      <c r="F18" s="536"/>
      <c r="G18" s="536"/>
      <c r="H18" s="538"/>
      <c r="I18" s="18"/>
      <c r="J18" s="18"/>
      <c r="L18" s="18"/>
    </row>
    <row r="19" spans="2:12" s="8" customFormat="1" ht="18" x14ac:dyDescent="0.35">
      <c r="B19" s="194" t="s">
        <v>316</v>
      </c>
      <c r="C19" s="194"/>
      <c r="D19" s="195" t="s">
        <v>317</v>
      </c>
      <c r="E19" s="83"/>
      <c r="F19" s="75" t="s">
        <v>296</v>
      </c>
      <c r="G19" s="539"/>
      <c r="H19" s="129" t="s">
        <v>318</v>
      </c>
      <c r="I19" s="18"/>
      <c r="J19" s="18"/>
      <c r="K19" s="18"/>
      <c r="L19" s="18"/>
    </row>
    <row r="20" spans="2:12" s="8" customFormat="1" ht="18" x14ac:dyDescent="0.35">
      <c r="B20" s="189" t="s">
        <v>319</v>
      </c>
      <c r="C20" s="190"/>
      <c r="D20" s="191"/>
      <c r="E20" s="83"/>
      <c r="F20" s="189" t="s">
        <v>320</v>
      </c>
      <c r="G20" s="540"/>
      <c r="H20" s="541"/>
      <c r="I20" s="18"/>
      <c r="J20" s="18"/>
      <c r="K20" s="18"/>
      <c r="L20" s="18"/>
    </row>
    <row r="21" spans="2:12" s="8" customFormat="1" ht="18" x14ac:dyDescent="0.35">
      <c r="B21" s="201" t="s">
        <v>321</v>
      </c>
      <c r="C21" s="201"/>
      <c r="D21" s="202" t="s">
        <v>322</v>
      </c>
      <c r="E21" s="83"/>
      <c r="F21" s="542" t="s">
        <v>302</v>
      </c>
      <c r="G21" s="543"/>
      <c r="H21" s="554" t="s">
        <v>323</v>
      </c>
      <c r="I21" s="18"/>
      <c r="J21" s="18"/>
      <c r="K21" s="18"/>
      <c r="L21" s="18"/>
    </row>
    <row r="22" spans="2:12" s="8" customFormat="1" ht="18" x14ac:dyDescent="0.35">
      <c r="B22" s="203" t="s">
        <v>200</v>
      </c>
      <c r="C22" s="197"/>
      <c r="D22" s="204" t="s">
        <v>324</v>
      </c>
      <c r="E22" s="83"/>
      <c r="F22" s="146"/>
      <c r="G22" s="146"/>
      <c r="H22" s="188"/>
      <c r="I22" s="18"/>
      <c r="J22" s="18"/>
      <c r="K22" s="18"/>
      <c r="L22" s="18"/>
    </row>
    <row r="23" spans="2:12" s="8" customFormat="1" ht="18" x14ac:dyDescent="0.35">
      <c r="B23" s="203"/>
      <c r="C23" s="197"/>
      <c r="D23" s="204"/>
      <c r="E23" s="83"/>
      <c r="F23" s="146"/>
      <c r="G23" s="146"/>
      <c r="H23" s="188"/>
      <c r="I23" s="18"/>
      <c r="J23" s="18"/>
      <c r="K23" s="18"/>
      <c r="L23" s="18"/>
    </row>
    <row r="24" spans="2:12" s="8" customFormat="1" ht="18" x14ac:dyDescent="0.35">
      <c r="B24" s="203"/>
      <c r="C24" s="197"/>
      <c r="D24" s="204"/>
      <c r="E24" s="83"/>
      <c r="F24" s="146"/>
      <c r="G24" s="146"/>
      <c r="H24" s="188"/>
      <c r="I24" s="18"/>
      <c r="J24" s="18"/>
      <c r="K24" s="18"/>
      <c r="L24" s="18"/>
    </row>
    <row r="25" spans="2:12" s="8" customFormat="1" ht="28.4" customHeight="1" x14ac:dyDescent="0.35">
      <c r="B25" s="683" t="s">
        <v>325</v>
      </c>
      <c r="C25" s="683"/>
      <c r="D25" s="683"/>
      <c r="E25" s="83"/>
      <c r="F25" s="683" t="s">
        <v>326</v>
      </c>
      <c r="G25" s="683"/>
      <c r="H25" s="683"/>
      <c r="I25" s="18"/>
      <c r="J25" s="18"/>
      <c r="K25" s="18"/>
      <c r="L25" s="18"/>
    </row>
    <row r="26" spans="2:12" s="8" customFormat="1" ht="15" customHeight="1" x14ac:dyDescent="0.35">
      <c r="B26" s="146"/>
      <c r="C26" s="146"/>
      <c r="D26" s="187"/>
      <c r="E26" s="83"/>
      <c r="F26" s="146"/>
      <c r="G26" s="146"/>
      <c r="H26" s="188"/>
      <c r="I26" s="18"/>
      <c r="J26" s="18"/>
      <c r="K26" s="18"/>
      <c r="L26" s="18"/>
    </row>
    <row r="27" spans="2:12" s="8" customFormat="1" ht="18" x14ac:dyDescent="0.35">
      <c r="B27" s="75" t="s">
        <v>296</v>
      </c>
      <c r="C27" s="75"/>
      <c r="D27" s="129" t="s">
        <v>297</v>
      </c>
      <c r="E27" s="21"/>
      <c r="F27" s="75" t="s">
        <v>296</v>
      </c>
      <c r="G27" s="75"/>
      <c r="H27" s="129" t="s">
        <v>297</v>
      </c>
      <c r="I27" s="18"/>
      <c r="J27" s="18"/>
      <c r="K27" s="18"/>
      <c r="L27" s="18"/>
    </row>
    <row r="28" spans="2:12" s="8" customFormat="1" ht="18" x14ac:dyDescent="0.35">
      <c r="B28" s="189" t="s">
        <v>298</v>
      </c>
      <c r="C28" s="190"/>
      <c r="D28" s="191"/>
      <c r="E28" s="83"/>
      <c r="F28" s="189" t="s">
        <v>299</v>
      </c>
      <c r="G28" s="190"/>
      <c r="H28" s="191"/>
      <c r="I28" s="18"/>
      <c r="J28" s="18"/>
      <c r="K28" s="18"/>
      <c r="L28" s="18"/>
    </row>
    <row r="29" spans="2:12" s="8" customFormat="1" ht="18" x14ac:dyDescent="0.35">
      <c r="B29" s="192" t="s">
        <v>300</v>
      </c>
      <c r="C29" s="192"/>
      <c r="D29" s="193" t="s">
        <v>327</v>
      </c>
      <c r="E29" s="83"/>
      <c r="F29" s="192" t="s">
        <v>302</v>
      </c>
      <c r="G29" s="192"/>
      <c r="H29" s="193" t="s">
        <v>328</v>
      </c>
      <c r="I29" s="18"/>
      <c r="J29" s="18"/>
      <c r="K29" s="18"/>
      <c r="L29" s="18"/>
    </row>
    <row r="30" spans="2:12" s="8" customFormat="1" ht="18" x14ac:dyDescent="0.35">
      <c r="B30" s="194" t="s">
        <v>308</v>
      </c>
      <c r="C30" s="194"/>
      <c r="D30" s="195" t="s">
        <v>329</v>
      </c>
      <c r="E30" s="83"/>
      <c r="F30" s="194" t="s">
        <v>306</v>
      </c>
      <c r="G30" s="194"/>
      <c r="H30" s="195" t="s">
        <v>330</v>
      </c>
      <c r="I30" s="18"/>
      <c r="J30" s="18"/>
      <c r="K30" s="18"/>
      <c r="L30" s="18"/>
    </row>
    <row r="31" spans="2:12" s="8" customFormat="1" ht="18" x14ac:dyDescent="0.35">
      <c r="B31" s="194" t="s">
        <v>310</v>
      </c>
      <c r="C31" s="194"/>
      <c r="D31" s="195" t="s">
        <v>331</v>
      </c>
      <c r="E31" s="83"/>
      <c r="F31" s="197"/>
      <c r="G31" s="197"/>
      <c r="H31" s="198"/>
      <c r="I31" s="18"/>
      <c r="J31" s="18"/>
      <c r="K31" s="18"/>
      <c r="L31" s="18"/>
    </row>
    <row r="32" spans="2:12" s="8" customFormat="1" ht="18" x14ac:dyDescent="0.35">
      <c r="B32" s="194" t="s">
        <v>312</v>
      </c>
      <c r="C32" s="194"/>
      <c r="D32" s="195" t="s">
        <v>332</v>
      </c>
      <c r="E32" s="83"/>
      <c r="F32" s="189" t="s">
        <v>320</v>
      </c>
      <c r="G32" s="190"/>
      <c r="H32" s="191"/>
      <c r="I32" s="18"/>
      <c r="J32" s="18"/>
      <c r="K32" s="18"/>
      <c r="L32" s="18"/>
    </row>
    <row r="33" spans="2:12" s="8" customFormat="1" ht="18" x14ac:dyDescent="0.35">
      <c r="B33" s="189" t="s">
        <v>315</v>
      </c>
      <c r="C33" s="190"/>
      <c r="D33" s="191"/>
      <c r="E33" s="83"/>
      <c r="F33" s="199" t="s">
        <v>302</v>
      </c>
      <c r="G33" s="200"/>
      <c r="H33" s="554" t="s">
        <v>333</v>
      </c>
      <c r="I33" s="18"/>
      <c r="J33" s="18"/>
      <c r="L33" s="18"/>
    </row>
    <row r="34" spans="2:12" s="8" customFormat="1" ht="18" x14ac:dyDescent="0.35">
      <c r="B34" s="194" t="s">
        <v>316</v>
      </c>
      <c r="C34" s="194"/>
      <c r="D34" s="195" t="s">
        <v>334</v>
      </c>
      <c r="E34" s="83"/>
      <c r="F34" s="146"/>
      <c r="G34" s="146"/>
      <c r="H34" s="188"/>
      <c r="I34" s="18"/>
      <c r="J34" s="18"/>
      <c r="K34" s="18"/>
      <c r="L34" s="18"/>
    </row>
    <row r="35" spans="2:12" s="8" customFormat="1" ht="18" x14ac:dyDescent="0.35">
      <c r="B35" s="189" t="s">
        <v>319</v>
      </c>
      <c r="C35" s="190"/>
      <c r="D35" s="191"/>
      <c r="E35" s="83"/>
      <c r="F35" s="146"/>
      <c r="G35" s="146"/>
      <c r="H35" s="188"/>
      <c r="I35" s="18"/>
      <c r="J35" s="18"/>
      <c r="K35" s="18"/>
      <c r="L35" s="18"/>
    </row>
    <row r="36" spans="2:12" s="8" customFormat="1" ht="18" x14ac:dyDescent="0.35">
      <c r="B36" s="201" t="s">
        <v>321</v>
      </c>
      <c r="C36" s="201"/>
      <c r="D36" s="555" t="s">
        <v>335</v>
      </c>
      <c r="E36" s="83"/>
      <c r="F36" s="146"/>
      <c r="G36" s="146"/>
      <c r="H36" s="188"/>
      <c r="I36" s="18"/>
      <c r="J36" s="18"/>
      <c r="K36" s="18"/>
      <c r="L36" s="18"/>
    </row>
    <row r="37" spans="2:12" s="8" customFormat="1" ht="18" x14ac:dyDescent="0.35">
      <c r="B37" s="203" t="s">
        <v>200</v>
      </c>
      <c r="C37" s="197"/>
      <c r="D37" s="251" t="s">
        <v>336</v>
      </c>
      <c r="E37" s="83"/>
      <c r="F37" s="146"/>
      <c r="G37" s="146"/>
      <c r="H37" s="188"/>
      <c r="I37" s="18"/>
      <c r="J37" s="18"/>
      <c r="K37" s="18"/>
      <c r="L37" s="18"/>
    </row>
    <row r="38" spans="2:12" s="8" customFormat="1" ht="15" customHeight="1" x14ac:dyDescent="0.35">
      <c r="B38" s="188"/>
      <c r="C38" s="188"/>
      <c r="D38" s="188"/>
      <c r="E38" s="188"/>
      <c r="F38" s="188"/>
      <c r="G38" s="188"/>
      <c r="H38" s="188"/>
      <c r="I38" s="18"/>
      <c r="J38" s="18"/>
      <c r="K38" s="18"/>
      <c r="L38" s="18"/>
    </row>
    <row r="39" spans="2:12" s="8" customFormat="1" ht="15" customHeight="1" x14ac:dyDescent="0.35">
      <c r="B39" s="188"/>
      <c r="C39" s="188"/>
      <c r="D39" s="188"/>
      <c r="E39" s="188"/>
      <c r="F39" s="188"/>
      <c r="G39" s="188"/>
      <c r="H39" s="188"/>
      <c r="I39" s="18"/>
      <c r="J39" s="18"/>
      <c r="K39" s="18"/>
      <c r="L39" s="18"/>
    </row>
    <row r="40" spans="2:12" s="8" customFormat="1" ht="27" customHeight="1" x14ac:dyDescent="0.35">
      <c r="B40" s="683" t="s">
        <v>337</v>
      </c>
      <c r="C40" s="683"/>
      <c r="D40" s="683"/>
      <c r="E40" s="83"/>
      <c r="F40" s="683" t="s">
        <v>338</v>
      </c>
      <c r="G40" s="683"/>
      <c r="H40" s="683"/>
      <c r="I40" s="18"/>
      <c r="J40" s="18"/>
      <c r="K40" s="72"/>
      <c r="L40" s="523"/>
    </row>
    <row r="41" spans="2:12" s="8" customFormat="1" ht="15" customHeight="1" x14ac:dyDescent="0.35">
      <c r="B41" s="146"/>
      <c r="C41" s="146"/>
      <c r="D41" s="187"/>
      <c r="E41" s="83"/>
      <c r="F41" s="146"/>
      <c r="G41" s="146"/>
      <c r="H41" s="188"/>
      <c r="I41" s="18"/>
      <c r="J41" s="18"/>
      <c r="K41" s="72"/>
      <c r="L41" s="18"/>
    </row>
    <row r="42" spans="2:12" s="8" customFormat="1" ht="18" x14ac:dyDescent="0.35">
      <c r="B42" s="75" t="s">
        <v>296</v>
      </c>
      <c r="C42" s="75"/>
      <c r="D42" s="129" t="s">
        <v>297</v>
      </c>
      <c r="E42" s="21"/>
      <c r="F42" s="75" t="s">
        <v>296</v>
      </c>
      <c r="G42" s="75"/>
      <c r="H42" s="129" t="s">
        <v>297</v>
      </c>
      <c r="I42" s="18"/>
      <c r="J42" s="18"/>
      <c r="K42" s="18"/>
      <c r="L42" s="18"/>
    </row>
    <row r="43" spans="2:12" s="8" customFormat="1" ht="18" x14ac:dyDescent="0.35">
      <c r="B43" s="183" t="s">
        <v>298</v>
      </c>
      <c r="C43" s="183"/>
      <c r="D43" s="177" t="s">
        <v>339</v>
      </c>
      <c r="E43" s="83"/>
      <c r="F43" s="189" t="s">
        <v>299</v>
      </c>
      <c r="G43" s="190"/>
      <c r="H43" s="191"/>
      <c r="I43" s="18"/>
      <c r="J43" s="18"/>
      <c r="K43" s="18"/>
      <c r="L43" s="18"/>
    </row>
    <row r="44" spans="2:12" s="8" customFormat="1" ht="18" x14ac:dyDescent="0.35">
      <c r="B44" s="184" t="s">
        <v>315</v>
      </c>
      <c r="C44" s="184"/>
      <c r="D44" s="185" t="s">
        <v>340</v>
      </c>
      <c r="E44" s="83"/>
      <c r="F44" s="205" t="s">
        <v>302</v>
      </c>
      <c r="G44" s="205"/>
      <c r="H44" s="557" t="s">
        <v>341</v>
      </c>
      <c r="I44" s="18"/>
      <c r="J44" s="18"/>
      <c r="K44" s="18"/>
      <c r="L44" s="18"/>
    </row>
    <row r="45" spans="2:12" s="8" customFormat="1" ht="18" x14ac:dyDescent="0.35">
      <c r="B45" s="206" t="s">
        <v>321</v>
      </c>
      <c r="C45" s="206"/>
      <c r="D45" s="556" t="s">
        <v>342</v>
      </c>
      <c r="E45" s="83"/>
      <c r="F45" s="207" t="s">
        <v>343</v>
      </c>
      <c r="G45" s="207"/>
      <c r="H45" s="558" t="s">
        <v>344</v>
      </c>
      <c r="I45" s="18"/>
      <c r="J45" s="18"/>
      <c r="K45" s="18"/>
      <c r="L45" s="18"/>
    </row>
    <row r="46" spans="2:12" s="8" customFormat="1" ht="18" x14ac:dyDescent="0.35">
      <c r="B46" s="203" t="s">
        <v>200</v>
      </c>
      <c r="C46" s="197"/>
      <c r="D46" s="251" t="s">
        <v>345</v>
      </c>
      <c r="E46" s="83"/>
      <c r="F46" s="208" t="s">
        <v>346</v>
      </c>
      <c r="G46" s="208"/>
      <c r="H46" s="167" t="s">
        <v>347</v>
      </c>
      <c r="I46" s="18"/>
      <c r="J46" s="18"/>
      <c r="K46" s="18"/>
      <c r="L46" s="18"/>
    </row>
    <row r="47" spans="2:12" s="8" customFormat="1" ht="18" x14ac:dyDescent="0.35">
      <c r="B47" s="20"/>
      <c r="C47"/>
      <c r="D47" s="71"/>
      <c r="E47" s="11"/>
      <c r="F47" s="11"/>
      <c r="G47" s="11"/>
      <c r="H47" s="72"/>
      <c r="I47" s="18"/>
      <c r="J47" s="18"/>
      <c r="K47" s="18"/>
      <c r="L47" s="18"/>
    </row>
    <row r="48" spans="2:12" s="8" customFormat="1" ht="15" customHeight="1" x14ac:dyDescent="0.25">
      <c r="B48" s="159" t="s">
        <v>348</v>
      </c>
      <c r="C48" s="18"/>
      <c r="D48" s="64"/>
      <c r="E48" s="18"/>
      <c r="F48" s="18"/>
      <c r="G48" s="18"/>
      <c r="H48" s="18"/>
      <c r="I48" s="18"/>
      <c r="J48" s="18"/>
      <c r="K48" s="18"/>
      <c r="L48" s="18"/>
    </row>
    <row r="49" spans="2:12" s="8" customFormat="1" ht="15" customHeight="1" x14ac:dyDescent="0.35">
      <c r="B49" s="18"/>
      <c r="C49" s="18"/>
      <c r="D49" s="18"/>
      <c r="E49" s="18"/>
      <c r="F49" s="18"/>
      <c r="G49" s="18"/>
      <c r="H49" s="18"/>
      <c r="I49" s="18"/>
      <c r="J49" s="18"/>
      <c r="K49" s="18"/>
      <c r="L49" s="18"/>
    </row>
    <row r="50" spans="2:12" s="8" customFormat="1" ht="30" customHeight="1" x14ac:dyDescent="0.35">
      <c r="B50" s="722" t="s">
        <v>349</v>
      </c>
      <c r="C50" s="722"/>
      <c r="D50" s="722"/>
      <c r="E50" s="722"/>
      <c r="F50" s="722"/>
      <c r="G50" s="722"/>
      <c r="H50" s="722"/>
      <c r="I50" s="722"/>
      <c r="J50" s="722"/>
      <c r="K50" s="722"/>
      <c r="L50" s="722"/>
    </row>
    <row r="51" spans="2:12" ht="127.4" customHeight="1" x14ac:dyDescent="0.35">
      <c r="B51" s="669" t="s">
        <v>350</v>
      </c>
      <c r="C51" s="723"/>
      <c r="D51" s="723"/>
      <c r="E51" s="723"/>
      <c r="F51" s="723"/>
      <c r="G51" s="723"/>
      <c r="H51" s="723"/>
      <c r="I51" s="723"/>
      <c r="J51" s="723"/>
      <c r="K51" s="723"/>
      <c r="L51" s="723"/>
    </row>
    <row r="52" spans="2:12" ht="16.5" customHeight="1" x14ac:dyDescent="0.35">
      <c r="B52" s="18"/>
      <c r="C52" s="18"/>
      <c r="D52" s="18"/>
      <c r="E52" s="18"/>
      <c r="F52" s="18"/>
      <c r="G52" s="18"/>
      <c r="H52" s="18"/>
      <c r="I52" s="18"/>
      <c r="J52" s="18"/>
      <c r="K52" s="18"/>
      <c r="L52" s="18"/>
    </row>
    <row r="53" spans="2:12" ht="17.25" customHeight="1" x14ac:dyDescent="0.35">
      <c r="B53" s="745" t="s">
        <v>296</v>
      </c>
      <c r="C53" s="745"/>
      <c r="D53" s="746" t="s">
        <v>297</v>
      </c>
      <c r="E53" s="746"/>
      <c r="F53" s="746"/>
      <c r="G53" s="18"/>
      <c r="H53" s="18"/>
      <c r="I53" s="18"/>
      <c r="J53" s="18"/>
      <c r="K53" s="18"/>
      <c r="L53" s="18"/>
    </row>
    <row r="54" spans="2:12" ht="17.25" customHeight="1" x14ac:dyDescent="0.35">
      <c r="B54" s="209"/>
      <c r="C54" s="209"/>
      <c r="D54" s="210">
        <v>2023</v>
      </c>
      <c r="E54" s="210">
        <v>2024</v>
      </c>
      <c r="F54" s="210">
        <v>2025</v>
      </c>
      <c r="G54" s="18"/>
      <c r="H54" s="18"/>
      <c r="I54" s="18"/>
      <c r="J54" s="18"/>
      <c r="K54" s="18"/>
      <c r="L54" s="18"/>
    </row>
    <row r="55" spans="2:12" ht="18" x14ac:dyDescent="0.35">
      <c r="B55" s="211" t="s">
        <v>351</v>
      </c>
      <c r="C55" s="211"/>
      <c r="D55" s="212" t="s">
        <v>352</v>
      </c>
      <c r="E55" s="212" t="s">
        <v>353</v>
      </c>
      <c r="F55" s="212" t="s">
        <v>354</v>
      </c>
      <c r="G55" s="18"/>
      <c r="H55" s="18"/>
      <c r="I55" s="18"/>
      <c r="J55" s="18"/>
      <c r="K55" s="18"/>
      <c r="L55" s="18"/>
    </row>
    <row r="56" spans="2:12" ht="18" x14ac:dyDescent="0.35">
      <c r="B56" s="213" t="s">
        <v>355</v>
      </c>
      <c r="C56" s="213"/>
      <c r="D56" s="559" t="s">
        <v>356</v>
      </c>
      <c r="E56" s="559" t="s">
        <v>357</v>
      </c>
      <c r="F56" s="559" t="s">
        <v>358</v>
      </c>
      <c r="G56" s="18"/>
      <c r="H56" s="18"/>
      <c r="I56" s="18"/>
      <c r="J56" s="18"/>
      <c r="K56" s="18"/>
      <c r="L56" s="18"/>
    </row>
    <row r="57" spans="2:12" ht="18" x14ac:dyDescent="0.35">
      <c r="B57" s="203" t="s">
        <v>200</v>
      </c>
      <c r="C57" s="214"/>
      <c r="D57" s="204" t="s">
        <v>359</v>
      </c>
      <c r="E57" s="204" t="s">
        <v>360</v>
      </c>
      <c r="F57" s="204" t="s">
        <v>361</v>
      </c>
      <c r="G57" s="529"/>
      <c r="H57" s="18"/>
      <c r="I57" s="18"/>
      <c r="J57" s="18"/>
      <c r="K57" s="18"/>
      <c r="L57" s="18"/>
    </row>
    <row r="58" spans="2:12" ht="18" x14ac:dyDescent="0.35">
      <c r="B58" s="20"/>
      <c r="D58" s="71"/>
      <c r="E58" s="18"/>
      <c r="F58" s="18"/>
      <c r="G58" s="18"/>
      <c r="H58" s="18"/>
      <c r="I58" s="18"/>
      <c r="J58" s="18"/>
      <c r="K58" s="18"/>
      <c r="L58" s="18"/>
    </row>
    <row r="59" spans="2:12" ht="30" customHeight="1" x14ac:dyDescent="0.35">
      <c r="B59" s="722" t="s">
        <v>362</v>
      </c>
      <c r="C59" s="722"/>
      <c r="D59" s="722"/>
      <c r="E59" s="722"/>
      <c r="F59" s="722"/>
      <c r="G59" s="722"/>
      <c r="H59" s="722"/>
      <c r="I59" s="722"/>
      <c r="J59" s="722"/>
      <c r="K59" s="722"/>
      <c r="L59" s="722"/>
    </row>
    <row r="60" spans="2:12" ht="40.5" customHeight="1" x14ac:dyDescent="0.35">
      <c r="B60" s="748" t="s">
        <v>363</v>
      </c>
      <c r="C60" s="749"/>
      <c r="D60" s="749"/>
      <c r="E60" s="749"/>
      <c r="F60" s="749"/>
      <c r="G60" s="749"/>
      <c r="H60" s="749"/>
      <c r="I60" s="749"/>
      <c r="J60" s="749"/>
      <c r="K60" s="749"/>
      <c r="L60" s="749"/>
    </row>
    <row r="61" spans="2:12" ht="18" x14ac:dyDescent="0.35">
      <c r="B61" s="18"/>
      <c r="C61" s="18"/>
      <c r="D61" s="18"/>
      <c r="E61" s="18"/>
      <c r="F61" s="18"/>
      <c r="G61" s="18"/>
      <c r="H61" s="18"/>
      <c r="I61" s="18"/>
    </row>
    <row r="62" spans="2:12" ht="18" x14ac:dyDescent="0.35">
      <c r="B62" s="745" t="s">
        <v>364</v>
      </c>
      <c r="C62" s="745"/>
      <c r="D62" s="479" t="s">
        <v>365</v>
      </c>
      <c r="E62" s="18"/>
      <c r="F62" s="18"/>
      <c r="G62" s="18"/>
      <c r="H62" s="18"/>
      <c r="I62" s="18"/>
    </row>
    <row r="63" spans="2:12" ht="18" x14ac:dyDescent="0.35">
      <c r="B63" s="209"/>
      <c r="C63" s="209"/>
      <c r="D63" s="210">
        <v>2025</v>
      </c>
      <c r="E63" s="18"/>
      <c r="F63" s="18"/>
      <c r="G63" s="18"/>
      <c r="H63" s="18"/>
      <c r="I63" s="18"/>
    </row>
    <row r="64" spans="2:12" ht="18" x14ac:dyDescent="0.35">
      <c r="B64" s="211" t="s">
        <v>366</v>
      </c>
      <c r="C64" s="211"/>
      <c r="D64" s="212" t="s">
        <v>367</v>
      </c>
      <c r="E64" s="18"/>
      <c r="F64" s="18"/>
      <c r="G64" s="72"/>
      <c r="H64" s="18"/>
      <c r="I64" s="18"/>
    </row>
    <row r="65" spans="1:12" ht="18" x14ac:dyDescent="0.35">
      <c r="B65" s="213" t="s">
        <v>368</v>
      </c>
      <c r="C65" s="213"/>
      <c r="D65" s="559" t="s">
        <v>369</v>
      </c>
      <c r="E65" s="18"/>
      <c r="F65" s="18"/>
      <c r="G65" s="72"/>
      <c r="H65" s="18"/>
      <c r="I65" s="18"/>
    </row>
    <row r="66" spans="1:12" ht="18" x14ac:dyDescent="0.35">
      <c r="B66" s="203" t="s">
        <v>370</v>
      </c>
      <c r="C66" s="214"/>
      <c r="D66" s="251" t="s">
        <v>371</v>
      </c>
      <c r="E66" s="18"/>
      <c r="F66" s="18"/>
      <c r="G66" s="18"/>
      <c r="H66" s="18"/>
      <c r="I66" s="18"/>
    </row>
    <row r="67" spans="1:12" ht="18" x14ac:dyDescent="0.35">
      <c r="B67" s="203"/>
      <c r="C67" s="214"/>
      <c r="D67" s="204"/>
      <c r="E67" s="18"/>
      <c r="F67" s="18"/>
      <c r="G67" s="18"/>
      <c r="H67" s="18"/>
      <c r="I67" s="18"/>
    </row>
    <row r="68" spans="1:12" ht="21" customHeight="1" x14ac:dyDescent="0.35">
      <c r="B68" s="27" t="s">
        <v>372</v>
      </c>
      <c r="C68" s="27"/>
      <c r="D68" s="27"/>
      <c r="E68" s="27"/>
      <c r="F68" s="27"/>
      <c r="G68" s="18"/>
      <c r="H68" s="18"/>
      <c r="I68" s="18"/>
      <c r="J68" s="18"/>
    </row>
    <row r="69" spans="1:12" s="19" customFormat="1" ht="21" customHeight="1" x14ac:dyDescent="0.35">
      <c r="B69" s="75"/>
      <c r="C69" s="75"/>
      <c r="D69" s="129">
        <v>2023</v>
      </c>
      <c r="E69" s="129">
        <v>2024</v>
      </c>
      <c r="F69" s="129">
        <v>2025</v>
      </c>
      <c r="G69" s="18"/>
      <c r="H69" s="18"/>
      <c r="I69" s="18"/>
      <c r="J69" s="18"/>
    </row>
    <row r="70" spans="1:12" ht="21" customHeight="1" x14ac:dyDescent="0.35">
      <c r="A70" s="96"/>
      <c r="B70" s="215" t="s">
        <v>373</v>
      </c>
      <c r="C70" s="215"/>
      <c r="D70" s="560" t="s">
        <v>374</v>
      </c>
      <c r="E70" s="561" t="s">
        <v>375</v>
      </c>
      <c r="F70" s="561" t="s">
        <v>367</v>
      </c>
      <c r="G70" s="18"/>
      <c r="H70" s="18"/>
      <c r="I70" s="18"/>
      <c r="J70" s="18"/>
    </row>
    <row r="71" spans="1:12" ht="15.65" customHeight="1" x14ac:dyDescent="0.35">
      <c r="B71" s="731" t="s">
        <v>376</v>
      </c>
      <c r="C71" s="731"/>
      <c r="D71" s="731"/>
      <c r="E71" s="731"/>
      <c r="F71" s="731"/>
      <c r="G71" s="731"/>
      <c r="H71" s="731"/>
      <c r="I71" s="731"/>
      <c r="J71" s="731"/>
      <c r="K71" s="731"/>
      <c r="L71" s="731"/>
    </row>
    <row r="72" spans="1:12" ht="15" customHeight="1" x14ac:dyDescent="0.35">
      <c r="B72" s="562" t="s">
        <v>377</v>
      </c>
    </row>
    <row r="73" spans="1:12" ht="20.25" customHeight="1" x14ac:dyDescent="0.35">
      <c r="B73" s="112"/>
      <c r="C73" s="50"/>
      <c r="D73" s="50"/>
      <c r="E73" s="50"/>
      <c r="F73" s="50"/>
      <c r="G73" s="50"/>
      <c r="H73" s="50"/>
      <c r="I73" s="50"/>
      <c r="J73" s="50"/>
      <c r="K73" s="50"/>
      <c r="L73" s="50"/>
    </row>
    <row r="74" spans="1:12" ht="30" customHeight="1" x14ac:dyDescent="0.35">
      <c r="B74" s="722" t="s">
        <v>378</v>
      </c>
      <c r="C74" s="722"/>
      <c r="D74" s="722"/>
      <c r="E74" s="722"/>
      <c r="F74" s="722"/>
      <c r="G74" s="722"/>
      <c r="H74" s="722"/>
      <c r="I74" s="722"/>
      <c r="J74" s="722"/>
      <c r="K74" s="722"/>
      <c r="L74" s="722"/>
    </row>
    <row r="75" spans="1:12" ht="77" customHeight="1" x14ac:dyDescent="0.35">
      <c r="B75" s="669" t="s">
        <v>379</v>
      </c>
      <c r="C75" s="719"/>
      <c r="D75" s="719"/>
      <c r="E75" s="719"/>
      <c r="F75" s="719"/>
      <c r="G75" s="719"/>
      <c r="H75" s="719"/>
      <c r="I75" s="719"/>
      <c r="J75" s="719"/>
      <c r="K75" s="719"/>
      <c r="L75" s="719"/>
    </row>
    <row r="76" spans="1:12" ht="24" customHeight="1" x14ac:dyDescent="0.35">
      <c r="B76" s="49"/>
      <c r="C76" s="51"/>
      <c r="D76" s="51"/>
      <c r="E76" s="51"/>
      <c r="F76" s="51"/>
      <c r="G76" s="51"/>
      <c r="H76" s="51"/>
      <c r="I76" s="51"/>
      <c r="J76" s="51"/>
      <c r="K76" s="51"/>
      <c r="L76" s="51"/>
    </row>
    <row r="77" spans="1:12" ht="30" customHeight="1" x14ac:dyDescent="0.35">
      <c r="B77" s="744" t="s">
        <v>100</v>
      </c>
      <c r="C77" s="744"/>
      <c r="D77" s="744"/>
      <c r="E77" s="744"/>
      <c r="F77" s="744"/>
      <c r="G77" s="744"/>
      <c r="H77" s="744"/>
      <c r="I77" s="744"/>
      <c r="J77" s="744"/>
      <c r="K77" s="744"/>
      <c r="L77" s="744"/>
    </row>
    <row r="78" spans="1:12" ht="40.5" customHeight="1" x14ac:dyDescent="0.35">
      <c r="B78" s="769" t="s">
        <v>380</v>
      </c>
      <c r="C78" s="722"/>
      <c r="D78" s="722"/>
      <c r="E78" s="722"/>
      <c r="F78" s="722"/>
      <c r="G78" s="722"/>
      <c r="H78" s="722"/>
      <c r="I78" s="722"/>
      <c r="J78" s="722"/>
      <c r="K78" s="722"/>
      <c r="L78" s="722"/>
    </row>
    <row r="79" spans="1:12" s="1" customFormat="1" ht="162.65" customHeight="1" x14ac:dyDescent="0.35">
      <c r="B79" s="669" t="s">
        <v>381</v>
      </c>
      <c r="C79" s="669"/>
      <c r="D79" s="669"/>
      <c r="E79" s="669"/>
      <c r="F79" s="669"/>
      <c r="G79" s="669"/>
      <c r="H79" s="669"/>
      <c r="I79" s="669"/>
      <c r="J79" s="669"/>
      <c r="K79" s="669"/>
      <c r="L79" s="669"/>
    </row>
    <row r="80" spans="1:12" s="1" customFormat="1" ht="162.65" customHeight="1" x14ac:dyDescent="0.35">
      <c r="B80" s="669"/>
      <c r="C80" s="669"/>
      <c r="D80" s="669"/>
      <c r="E80" s="669"/>
      <c r="F80" s="669"/>
      <c r="G80" s="669"/>
      <c r="H80" s="669"/>
      <c r="I80" s="669"/>
      <c r="J80" s="669"/>
      <c r="K80" s="669"/>
      <c r="L80" s="669"/>
    </row>
    <row r="81" spans="2:14" s="1" customFormat="1" ht="162.65" customHeight="1" x14ac:dyDescent="0.35">
      <c r="B81" s="669"/>
      <c r="C81" s="669"/>
      <c r="D81" s="669"/>
      <c r="E81" s="669"/>
      <c r="F81" s="669"/>
      <c r="G81" s="669"/>
      <c r="H81" s="669"/>
      <c r="I81" s="669"/>
      <c r="J81" s="669"/>
      <c r="K81" s="669"/>
      <c r="L81" s="669"/>
    </row>
    <row r="82" spans="2:14" ht="21" customHeight="1" x14ac:dyDescent="0.35">
      <c r="B82" s="36"/>
      <c r="C82" s="36"/>
      <c r="D82" s="36"/>
      <c r="E82" s="36"/>
      <c r="F82" s="36"/>
      <c r="G82" s="36"/>
      <c r="H82" s="36"/>
      <c r="I82" s="36"/>
      <c r="J82" s="36"/>
      <c r="K82" s="36"/>
      <c r="L82" s="36"/>
    </row>
    <row r="83" spans="2:14" ht="40.5" customHeight="1" x14ac:dyDescent="0.35">
      <c r="B83" s="729" t="s">
        <v>382</v>
      </c>
      <c r="C83" s="729"/>
      <c r="D83" s="729"/>
      <c r="E83" s="729"/>
      <c r="F83" s="729"/>
      <c r="G83" s="729"/>
      <c r="H83" s="729"/>
      <c r="I83" s="729"/>
      <c r="J83" s="729"/>
      <c r="K83" s="729"/>
      <c r="L83" s="729"/>
    </row>
    <row r="84" spans="2:14" ht="179.15" customHeight="1" x14ac:dyDescent="0.35">
      <c r="B84" s="669" t="s">
        <v>383</v>
      </c>
      <c r="C84" s="669"/>
      <c r="D84" s="669"/>
      <c r="E84" s="669"/>
      <c r="F84" s="669"/>
      <c r="G84" s="669"/>
      <c r="H84" s="669"/>
      <c r="I84" s="669"/>
      <c r="J84" s="669"/>
      <c r="K84" s="669"/>
      <c r="L84" s="669"/>
    </row>
    <row r="85" spans="2:14" ht="138.65" customHeight="1" x14ac:dyDescent="0.35">
      <c r="B85" s="669"/>
      <c r="C85" s="669"/>
      <c r="D85" s="669"/>
      <c r="E85" s="669"/>
      <c r="F85" s="669"/>
      <c r="G85" s="669"/>
      <c r="H85" s="669"/>
      <c r="I85" s="669"/>
      <c r="J85" s="669"/>
      <c r="K85" s="669"/>
      <c r="L85" s="669"/>
    </row>
    <row r="86" spans="2:14" ht="20" customHeight="1" x14ac:dyDescent="0.35">
      <c r="B86" s="49"/>
      <c r="C86" s="36"/>
      <c r="D86" s="36"/>
      <c r="E86" s="36"/>
      <c r="F86" s="36"/>
      <c r="G86" s="36"/>
      <c r="H86" s="36"/>
      <c r="I86" s="36"/>
      <c r="J86" s="36"/>
      <c r="K86" s="36"/>
      <c r="L86" s="36"/>
    </row>
    <row r="87" spans="2:14" ht="40.5" customHeight="1" x14ac:dyDescent="0.35">
      <c r="B87" s="729" t="s">
        <v>384</v>
      </c>
      <c r="C87" s="729"/>
      <c r="D87" s="729"/>
      <c r="E87" s="729"/>
      <c r="F87" s="729"/>
      <c r="G87" s="729"/>
      <c r="H87" s="729"/>
      <c r="I87" s="729"/>
      <c r="J87" s="729"/>
      <c r="K87" s="729"/>
      <c r="L87" s="729"/>
    </row>
    <row r="88" spans="2:14" ht="63.65" customHeight="1" x14ac:dyDescent="0.35">
      <c r="B88" s="766" t="s">
        <v>385</v>
      </c>
      <c r="C88" s="767"/>
      <c r="D88" s="767"/>
      <c r="E88" s="767"/>
      <c r="F88" s="767"/>
      <c r="G88" s="767"/>
      <c r="H88" s="767"/>
      <c r="I88" s="767"/>
      <c r="J88" s="767"/>
      <c r="K88" s="767"/>
      <c r="L88" s="767"/>
    </row>
    <row r="89" spans="2:14" ht="18.75" customHeight="1" x14ac:dyDescent="0.35">
      <c r="B89" s="18"/>
      <c r="C89" s="18"/>
      <c r="D89" s="18"/>
      <c r="E89" s="18"/>
      <c r="F89" s="18"/>
      <c r="G89" s="18"/>
      <c r="H89" s="18"/>
      <c r="I89" s="18"/>
      <c r="J89" s="18"/>
      <c r="K89" s="18"/>
      <c r="L89" s="18"/>
    </row>
    <row r="90" spans="2:14" ht="18.75" customHeight="1" x14ac:dyDescent="0.35">
      <c r="B90" s="683" t="s">
        <v>386</v>
      </c>
      <c r="C90" s="683"/>
      <c r="D90" s="683"/>
      <c r="E90" s="683"/>
      <c r="F90" s="683"/>
      <c r="G90" s="683"/>
      <c r="H90" s="683"/>
      <c r="I90" s="683"/>
      <c r="J90" s="683"/>
      <c r="K90" s="683"/>
      <c r="L90" s="18"/>
    </row>
    <row r="91" spans="2:14" s="73" customFormat="1" ht="17.899999999999999" customHeight="1" x14ac:dyDescent="0.35">
      <c r="B91" s="75" t="s">
        <v>296</v>
      </c>
      <c r="C91" s="695" t="s">
        <v>387</v>
      </c>
      <c r="D91" s="695"/>
      <c r="E91" s="695"/>
      <c r="F91" s="695" t="s">
        <v>388</v>
      </c>
      <c r="G91" s="695"/>
      <c r="H91" s="695"/>
      <c r="I91" s="695" t="s">
        <v>200</v>
      </c>
      <c r="J91" s="695"/>
      <c r="K91" s="695"/>
      <c r="L91" s="17"/>
      <c r="M91" s="17"/>
      <c r="N91" s="17"/>
    </row>
    <row r="92" spans="2:14" s="19" customFormat="1" ht="18" x14ac:dyDescent="0.35">
      <c r="B92" s="189"/>
      <c r="C92" s="216">
        <v>2023</v>
      </c>
      <c r="D92" s="216">
        <v>2024</v>
      </c>
      <c r="E92" s="216">
        <v>2025</v>
      </c>
      <c r="F92" s="216">
        <v>2023</v>
      </c>
      <c r="G92" s="216">
        <v>2024</v>
      </c>
      <c r="H92" s="216">
        <v>2025</v>
      </c>
      <c r="I92" s="216">
        <v>2023</v>
      </c>
      <c r="J92" s="216">
        <v>2024</v>
      </c>
      <c r="K92" s="216">
        <v>2025</v>
      </c>
      <c r="L92" s="18"/>
      <c r="M92" s="18"/>
      <c r="N92" s="18"/>
    </row>
    <row r="93" spans="2:14" ht="19.5" customHeight="1" x14ac:dyDescent="0.35">
      <c r="B93" s="217" t="s">
        <v>389</v>
      </c>
      <c r="C93" s="563" t="s">
        <v>390</v>
      </c>
      <c r="D93" s="563" t="s">
        <v>391</v>
      </c>
      <c r="E93" s="563" t="s">
        <v>392</v>
      </c>
      <c r="F93" s="563" t="s">
        <v>393</v>
      </c>
      <c r="G93" s="563" t="s">
        <v>393</v>
      </c>
      <c r="H93" s="563" t="s">
        <v>394</v>
      </c>
      <c r="I93" s="563" t="s">
        <v>390</v>
      </c>
      <c r="J93" s="218" t="s">
        <v>391</v>
      </c>
      <c r="K93" s="218" t="s">
        <v>395</v>
      </c>
      <c r="L93" s="18"/>
      <c r="M93" s="18"/>
      <c r="N93" s="18"/>
    </row>
    <row r="94" spans="2:14" ht="19.5" customHeight="1" x14ac:dyDescent="0.35">
      <c r="B94" s="219" t="s">
        <v>396</v>
      </c>
      <c r="C94" s="564" t="s">
        <v>397</v>
      </c>
      <c r="D94" s="564" t="s">
        <v>398</v>
      </c>
      <c r="E94" s="564" t="s">
        <v>399</v>
      </c>
      <c r="F94" s="564" t="s">
        <v>400</v>
      </c>
      <c r="G94" s="564" t="s">
        <v>401</v>
      </c>
      <c r="H94" s="564" t="s">
        <v>402</v>
      </c>
      <c r="I94" s="564" t="s">
        <v>403</v>
      </c>
      <c r="J94" s="220" t="s">
        <v>404</v>
      </c>
      <c r="K94" s="220" t="s">
        <v>405</v>
      </c>
      <c r="L94" s="18"/>
      <c r="M94" s="18"/>
      <c r="N94" s="18"/>
    </row>
    <row r="95" spans="2:14" ht="19.5" customHeight="1" x14ac:dyDescent="0.35">
      <c r="B95" s="203" t="s">
        <v>200</v>
      </c>
      <c r="C95" s="251" t="s">
        <v>406</v>
      </c>
      <c r="D95" s="251" t="s">
        <v>407</v>
      </c>
      <c r="E95" s="204" t="s">
        <v>408</v>
      </c>
      <c r="F95" s="251" t="s">
        <v>400</v>
      </c>
      <c r="G95" s="251" t="s">
        <v>401</v>
      </c>
      <c r="H95" s="204" t="s">
        <v>409</v>
      </c>
      <c r="I95" s="251" t="s">
        <v>410</v>
      </c>
      <c r="J95" s="204" t="s">
        <v>411</v>
      </c>
      <c r="K95" s="204" t="s">
        <v>412</v>
      </c>
      <c r="L95" s="18"/>
      <c r="M95" s="18"/>
      <c r="N95" s="18"/>
    </row>
    <row r="96" spans="2:14" ht="19.5" customHeight="1" x14ac:dyDescent="0.35">
      <c r="B96" s="28" t="s">
        <v>413</v>
      </c>
      <c r="C96" s="24"/>
      <c r="D96" s="93"/>
      <c r="E96" s="93"/>
      <c r="F96" s="125"/>
      <c r="G96" s="126"/>
      <c r="H96" s="18"/>
      <c r="I96" s="94"/>
      <c r="J96" s="94"/>
      <c r="K96" s="18"/>
      <c r="L96" s="18"/>
      <c r="M96" s="18"/>
    </row>
    <row r="97" spans="2:12" ht="19.5" customHeight="1" x14ac:dyDescent="0.35">
      <c r="B97" s="28"/>
      <c r="C97" s="24"/>
      <c r="D97" s="24"/>
      <c r="E97" s="24"/>
      <c r="F97" s="18"/>
      <c r="G97" s="74"/>
      <c r="H97" s="18"/>
      <c r="J97" s="18"/>
      <c r="K97" s="18"/>
      <c r="L97" s="18"/>
    </row>
    <row r="98" spans="2:12" ht="18.75" customHeight="1" x14ac:dyDescent="0.35">
      <c r="B98" s="28"/>
      <c r="C98" s="24"/>
      <c r="D98" s="24"/>
      <c r="E98" s="24"/>
      <c r="F98" s="18"/>
      <c r="G98" s="18"/>
      <c r="H98" s="18"/>
      <c r="I98" s="18"/>
      <c r="J98" s="18"/>
      <c r="K98" s="18"/>
      <c r="L98" s="18"/>
    </row>
    <row r="99" spans="2:12" ht="40.5" customHeight="1" x14ac:dyDescent="0.35">
      <c r="B99" s="722" t="s">
        <v>414</v>
      </c>
      <c r="C99" s="722"/>
      <c r="D99" s="722"/>
      <c r="E99" s="722"/>
      <c r="F99" s="722"/>
      <c r="G99" s="722"/>
      <c r="H99" s="722"/>
      <c r="I99" s="722"/>
      <c r="J99" s="722"/>
      <c r="K99" s="722"/>
      <c r="L99" s="722"/>
    </row>
    <row r="100" spans="2:12" s="412" customFormat="1" ht="161.25" customHeight="1" x14ac:dyDescent="0.35">
      <c r="B100" s="766" t="s">
        <v>415</v>
      </c>
      <c r="C100" s="766"/>
      <c r="D100" s="766"/>
      <c r="E100" s="766"/>
      <c r="F100" s="766"/>
      <c r="G100" s="766"/>
      <c r="H100" s="766"/>
      <c r="I100" s="766"/>
      <c r="J100" s="766"/>
      <c r="K100" s="766"/>
      <c r="L100" s="766"/>
    </row>
    <row r="101" spans="2:12" ht="15" customHeight="1" x14ac:dyDescent="0.35">
      <c r="B101" s="18"/>
      <c r="C101" s="18"/>
      <c r="D101" s="18"/>
      <c r="E101" s="18"/>
      <c r="F101" s="18"/>
      <c r="G101" s="18"/>
      <c r="H101" s="18"/>
      <c r="I101" s="18"/>
      <c r="J101" s="18"/>
      <c r="K101" s="18"/>
      <c r="L101" s="18"/>
    </row>
    <row r="102" spans="2:12" ht="18.75" customHeight="1" x14ac:dyDescent="0.35">
      <c r="B102" s="27" t="s">
        <v>416</v>
      </c>
      <c r="C102" s="27"/>
      <c r="D102" s="27"/>
      <c r="E102" s="27"/>
      <c r="F102" s="18"/>
      <c r="G102" s="18"/>
      <c r="H102" s="18"/>
      <c r="I102" s="18"/>
      <c r="J102" s="18"/>
    </row>
    <row r="103" spans="2:12" ht="18.75" customHeight="1" x14ac:dyDescent="0.35">
      <c r="B103" s="221"/>
      <c r="C103" s="222">
        <v>2023</v>
      </c>
      <c r="D103" s="222" t="s">
        <v>417</v>
      </c>
      <c r="E103" s="222" t="s">
        <v>418</v>
      </c>
      <c r="F103" s="18"/>
      <c r="G103" s="18"/>
      <c r="H103" s="18"/>
      <c r="I103" s="18"/>
      <c r="J103" s="18"/>
    </row>
    <row r="104" spans="2:12" ht="18.75" customHeight="1" x14ac:dyDescent="0.35">
      <c r="B104" s="223" t="s">
        <v>419</v>
      </c>
      <c r="C104" s="563" t="s">
        <v>420</v>
      </c>
      <c r="D104" s="567" t="s">
        <v>421</v>
      </c>
      <c r="E104" s="571" t="s">
        <v>422</v>
      </c>
      <c r="F104" s="96"/>
      <c r="G104" s="18"/>
      <c r="H104" s="18"/>
      <c r="I104" s="18"/>
      <c r="J104" s="18"/>
    </row>
    <row r="105" spans="2:12" ht="18.75" customHeight="1" x14ac:dyDescent="0.35">
      <c r="B105" s="224" t="s">
        <v>389</v>
      </c>
      <c r="C105" s="565" t="s">
        <v>423</v>
      </c>
      <c r="D105" s="568" t="s">
        <v>424</v>
      </c>
      <c r="E105" s="572" t="s">
        <v>425</v>
      </c>
      <c r="F105" s="18"/>
      <c r="G105" s="18"/>
      <c r="H105" s="18"/>
      <c r="I105" s="18"/>
      <c r="J105" s="18"/>
    </row>
    <row r="106" spans="2:12" ht="18.75" customHeight="1" x14ac:dyDescent="0.35">
      <c r="B106" s="225" t="s">
        <v>426</v>
      </c>
      <c r="C106" s="566" t="s">
        <v>427</v>
      </c>
      <c r="D106" s="569" t="s">
        <v>428</v>
      </c>
      <c r="E106" s="573" t="s">
        <v>429</v>
      </c>
      <c r="F106" s="96"/>
      <c r="G106" s="18"/>
      <c r="H106" s="18"/>
      <c r="I106" s="18"/>
      <c r="J106" s="18"/>
    </row>
    <row r="107" spans="2:12" ht="18.75" customHeight="1" x14ac:dyDescent="0.35">
      <c r="B107" s="226" t="s">
        <v>200</v>
      </c>
      <c r="C107" s="524" t="s">
        <v>430</v>
      </c>
      <c r="D107" s="570" t="s">
        <v>431</v>
      </c>
      <c r="E107" s="525" t="s">
        <v>432</v>
      </c>
      <c r="F107" s="18"/>
      <c r="G107" s="18"/>
      <c r="H107" s="18"/>
      <c r="I107" s="18"/>
      <c r="J107" s="18"/>
    </row>
    <row r="108" spans="2:12" ht="18.75" customHeight="1" x14ac:dyDescent="0.35">
      <c r="B108" s="147" t="s">
        <v>207</v>
      </c>
      <c r="C108" s="25"/>
      <c r="D108" s="18"/>
      <c r="E108" s="18"/>
      <c r="F108" s="18"/>
      <c r="G108" s="18"/>
      <c r="H108" s="18"/>
      <c r="I108" s="18"/>
      <c r="J108" s="18"/>
      <c r="K108" s="18"/>
      <c r="L108" s="18"/>
    </row>
    <row r="109" spans="2:12" ht="18.75" customHeight="1" x14ac:dyDescent="0.35">
      <c r="B109" s="138" t="s">
        <v>433</v>
      </c>
      <c r="C109" s="25"/>
      <c r="D109" s="18"/>
      <c r="E109" s="18"/>
      <c r="F109" s="18"/>
      <c r="G109" s="18"/>
      <c r="H109" s="18"/>
      <c r="I109" s="18"/>
      <c r="J109" s="18"/>
      <c r="K109" s="18"/>
      <c r="L109" s="18"/>
    </row>
    <row r="110" spans="2:12" ht="18.75" customHeight="1" x14ac:dyDescent="0.35">
      <c r="B110" s="147" t="s">
        <v>434</v>
      </c>
      <c r="C110" s="25"/>
      <c r="D110" s="18"/>
      <c r="E110" s="18"/>
      <c r="F110" s="18"/>
      <c r="G110" s="18"/>
      <c r="H110" s="18"/>
      <c r="I110" s="18"/>
      <c r="J110" s="18"/>
      <c r="K110" s="18"/>
      <c r="L110" s="18"/>
    </row>
    <row r="111" spans="2:12" ht="18.75" customHeight="1" x14ac:dyDescent="0.35">
      <c r="C111" s="18"/>
      <c r="D111" s="18"/>
      <c r="E111" s="18"/>
      <c r="F111" s="18"/>
      <c r="G111" s="18"/>
      <c r="H111" s="18"/>
      <c r="I111" s="18"/>
      <c r="J111" s="18"/>
      <c r="K111" s="18"/>
      <c r="L111" s="18"/>
    </row>
    <row r="112" spans="2:12" ht="18.75" customHeight="1" x14ac:dyDescent="0.35">
      <c r="B112" s="27" t="s">
        <v>435</v>
      </c>
      <c r="C112" s="27"/>
      <c r="D112" s="27"/>
      <c r="E112" s="27"/>
      <c r="F112" s="27"/>
      <c r="G112" s="27"/>
      <c r="H112" s="27"/>
      <c r="I112" s="27"/>
      <c r="J112" s="27"/>
      <c r="K112" s="27"/>
      <c r="L112" s="27"/>
    </row>
    <row r="113" spans="2:14" ht="15.5" x14ac:dyDescent="0.35">
      <c r="B113" s="75"/>
      <c r="C113" s="75"/>
      <c r="D113" s="695">
        <v>2023</v>
      </c>
      <c r="E113" s="695"/>
      <c r="F113" s="695"/>
      <c r="G113" s="695">
        <v>2024</v>
      </c>
      <c r="H113" s="695"/>
      <c r="I113" s="695"/>
      <c r="J113" s="695">
        <v>2025</v>
      </c>
      <c r="K113" s="695"/>
      <c r="L113" s="695"/>
    </row>
    <row r="114" spans="2:14" s="8" customFormat="1" ht="25.4" customHeight="1" x14ac:dyDescent="0.35">
      <c r="B114" s="219"/>
      <c r="C114" s="219"/>
      <c r="D114" s="173" t="s">
        <v>436</v>
      </c>
      <c r="E114" s="750" t="s">
        <v>437</v>
      </c>
      <c r="F114" s="750"/>
      <c r="G114" s="173" t="s">
        <v>436</v>
      </c>
      <c r="H114" s="750" t="s">
        <v>437</v>
      </c>
      <c r="I114" s="750"/>
      <c r="J114" s="173" t="s">
        <v>436</v>
      </c>
      <c r="K114" s="750" t="s">
        <v>437</v>
      </c>
      <c r="L114" s="750"/>
    </row>
    <row r="115" spans="2:14" s="76" customFormat="1" ht="18.75" customHeight="1" x14ac:dyDescent="0.35">
      <c r="B115" s="227" t="s">
        <v>438</v>
      </c>
      <c r="C115" s="227"/>
      <c r="D115" s="574" t="s">
        <v>430</v>
      </c>
      <c r="E115" s="763" t="s">
        <v>439</v>
      </c>
      <c r="F115" s="763"/>
      <c r="G115" s="574" t="s">
        <v>431</v>
      </c>
      <c r="H115" s="763" t="s">
        <v>440</v>
      </c>
      <c r="I115" s="763"/>
      <c r="J115" s="575" t="s">
        <v>441</v>
      </c>
      <c r="K115" s="763" t="s">
        <v>442</v>
      </c>
      <c r="L115" s="763"/>
    </row>
    <row r="116" spans="2:14" ht="18.75" customHeight="1" x14ac:dyDescent="0.35">
      <c r="B116" s="203" t="s">
        <v>443</v>
      </c>
      <c r="C116" s="203"/>
      <c r="D116" s="764" t="s">
        <v>444</v>
      </c>
      <c r="E116" s="765"/>
      <c r="F116" s="765"/>
      <c r="G116" s="764" t="s">
        <v>445</v>
      </c>
      <c r="H116" s="765"/>
      <c r="I116" s="765"/>
      <c r="J116" s="754" t="s">
        <v>432</v>
      </c>
      <c r="K116" s="755"/>
      <c r="L116" s="755"/>
    </row>
    <row r="117" spans="2:14" ht="18.75" customHeight="1" x14ac:dyDescent="0.35">
      <c r="B117" s="18"/>
      <c r="C117" s="18"/>
      <c r="D117" s="18"/>
      <c r="E117" s="18"/>
      <c r="F117" s="18"/>
      <c r="G117" s="18"/>
      <c r="H117" s="18"/>
      <c r="I117" s="18"/>
      <c r="J117" s="18"/>
      <c r="K117" s="18"/>
      <c r="L117" s="18"/>
    </row>
    <row r="118" spans="2:14" ht="35" customHeight="1" x14ac:dyDescent="0.35">
      <c r="B118" s="722" t="s">
        <v>446</v>
      </c>
      <c r="C118" s="722"/>
      <c r="D118" s="722"/>
      <c r="E118" s="722"/>
      <c r="F118" s="722"/>
      <c r="G118" s="722"/>
      <c r="H118" s="722"/>
      <c r="I118" s="722"/>
      <c r="J118" s="722"/>
      <c r="K118" s="722"/>
      <c r="L118" s="722"/>
    </row>
    <row r="119" spans="2:14" ht="232.25" customHeight="1" x14ac:dyDescent="0.35">
      <c r="B119" s="757" t="s">
        <v>447</v>
      </c>
      <c r="C119" s="758"/>
      <c r="D119" s="758"/>
      <c r="E119" s="758"/>
      <c r="F119" s="758"/>
      <c r="G119" s="758"/>
      <c r="H119" s="758"/>
      <c r="I119" s="758"/>
      <c r="J119" s="758"/>
      <c r="K119" s="758"/>
      <c r="L119" s="758"/>
    </row>
    <row r="120" spans="2:14" ht="14.25" customHeight="1" x14ac:dyDescent="0.35">
      <c r="B120" s="52"/>
      <c r="C120" s="36"/>
      <c r="D120" s="36"/>
      <c r="E120" s="36"/>
      <c r="F120" s="36"/>
      <c r="G120" s="36"/>
      <c r="H120" s="36"/>
      <c r="I120" s="36"/>
      <c r="J120" s="36"/>
      <c r="K120" s="36"/>
      <c r="L120" s="36"/>
    </row>
    <row r="121" spans="2:14" ht="18.75" customHeight="1" x14ac:dyDescent="0.35">
      <c r="B121" s="683" t="s">
        <v>448</v>
      </c>
      <c r="C121" s="683"/>
      <c r="D121" s="683"/>
      <c r="E121" s="133"/>
      <c r="F121" s="133"/>
      <c r="G121" s="133"/>
      <c r="H121" s="133"/>
      <c r="I121" s="133"/>
      <c r="J121" s="133"/>
      <c r="K121" s="133"/>
      <c r="L121" s="133"/>
    </row>
    <row r="122" spans="2:14" ht="18.75" customHeight="1" x14ac:dyDescent="0.35">
      <c r="B122" s="77"/>
      <c r="C122" s="77"/>
      <c r="D122" s="695">
        <v>2023</v>
      </c>
      <c r="E122" s="695"/>
      <c r="F122" s="228"/>
      <c r="G122" s="695">
        <v>2024</v>
      </c>
      <c r="H122" s="695"/>
      <c r="I122" s="695"/>
      <c r="J122" s="695">
        <v>2025</v>
      </c>
      <c r="K122" s="695"/>
      <c r="L122" s="695"/>
    </row>
    <row r="123" spans="2:14" s="5" customFormat="1" ht="54" customHeight="1" x14ac:dyDescent="0.35">
      <c r="B123" s="229"/>
      <c r="C123" s="229"/>
      <c r="D123" s="230" t="s">
        <v>387</v>
      </c>
      <c r="E123" s="716" t="s">
        <v>388</v>
      </c>
      <c r="F123" s="717"/>
      <c r="G123" s="230" t="s">
        <v>387</v>
      </c>
      <c r="H123" s="716" t="s">
        <v>388</v>
      </c>
      <c r="I123" s="717"/>
      <c r="J123" s="230" t="s">
        <v>387</v>
      </c>
      <c r="K123" s="716" t="s">
        <v>388</v>
      </c>
      <c r="L123" s="716"/>
    </row>
    <row r="124" spans="2:14" ht="18.75" customHeight="1" x14ac:dyDescent="0.35">
      <c r="B124" s="186" t="s">
        <v>449</v>
      </c>
      <c r="C124" s="186"/>
      <c r="D124" s="576" t="s">
        <v>406</v>
      </c>
      <c r="E124" s="761" t="s">
        <v>400</v>
      </c>
      <c r="F124" s="762"/>
      <c r="G124" s="576" t="s">
        <v>407</v>
      </c>
      <c r="H124" s="761" t="s">
        <v>401</v>
      </c>
      <c r="I124" s="762"/>
      <c r="J124" s="576" t="s">
        <v>408</v>
      </c>
      <c r="K124" s="761" t="s">
        <v>409</v>
      </c>
      <c r="L124" s="761"/>
      <c r="M124" s="82"/>
    </row>
    <row r="125" spans="2:14" ht="25.4" customHeight="1" x14ac:dyDescent="0.35">
      <c r="B125" s="231" t="s">
        <v>450</v>
      </c>
      <c r="C125" s="232"/>
      <c r="D125" s="577" t="s">
        <v>430</v>
      </c>
      <c r="E125" s="759" t="s">
        <v>439</v>
      </c>
      <c r="F125" s="768"/>
      <c r="G125" s="577" t="s">
        <v>431</v>
      </c>
      <c r="H125" s="759" t="s">
        <v>440</v>
      </c>
      <c r="I125" s="768"/>
      <c r="J125" s="577" t="s">
        <v>441</v>
      </c>
      <c r="K125" s="759" t="s">
        <v>442</v>
      </c>
      <c r="L125" s="759"/>
    </row>
    <row r="126" spans="2:14" ht="20.75" customHeight="1" x14ac:dyDescent="0.35">
      <c r="B126" s="680" t="s">
        <v>451</v>
      </c>
      <c r="C126" s="510"/>
      <c r="D126" s="550" t="s">
        <v>452</v>
      </c>
      <c r="E126" s="688" t="s">
        <v>453</v>
      </c>
      <c r="F126" s="742"/>
      <c r="G126" s="550" t="s">
        <v>454</v>
      </c>
      <c r="H126" s="688" t="s">
        <v>455</v>
      </c>
      <c r="I126" s="742"/>
      <c r="J126" s="511" t="s">
        <v>456</v>
      </c>
      <c r="K126" s="760" t="s">
        <v>457</v>
      </c>
      <c r="L126" s="760"/>
      <c r="N126" s="82"/>
    </row>
    <row r="127" spans="2:14" ht="20.75" customHeight="1" x14ac:dyDescent="0.35">
      <c r="B127" s="756"/>
      <c r="C127" s="189"/>
      <c r="D127" s="752" t="s">
        <v>458</v>
      </c>
      <c r="E127" s="752"/>
      <c r="F127" s="752"/>
      <c r="G127" s="751" t="s">
        <v>459</v>
      </c>
      <c r="H127" s="752"/>
      <c r="I127" s="753"/>
      <c r="J127" s="752" t="s">
        <v>460</v>
      </c>
      <c r="K127" s="752"/>
      <c r="L127" s="752"/>
      <c r="N127" s="82"/>
    </row>
    <row r="128" spans="2:14" ht="15" customHeight="1" x14ac:dyDescent="0.35">
      <c r="B128" s="69" t="s">
        <v>461</v>
      </c>
      <c r="C128" s="18"/>
      <c r="D128" s="18"/>
      <c r="E128" s="18"/>
      <c r="F128" s="18"/>
      <c r="G128" s="18"/>
      <c r="H128" s="18"/>
      <c r="I128" s="18"/>
      <c r="J128" s="18"/>
      <c r="K128" s="18"/>
      <c r="L128" s="18"/>
    </row>
    <row r="129" spans="2:12" ht="27.75" customHeight="1" x14ac:dyDescent="0.35">
      <c r="B129" s="69" t="s">
        <v>462</v>
      </c>
      <c r="C129" s="18"/>
      <c r="D129" s="18"/>
      <c r="E129" s="18"/>
      <c r="F129" s="18"/>
      <c r="G129" s="18"/>
      <c r="H129" s="18"/>
      <c r="I129" s="18"/>
      <c r="J129" s="18"/>
      <c r="K129" s="18"/>
      <c r="L129" s="18"/>
    </row>
    <row r="130" spans="2:12" ht="39" customHeight="1" x14ac:dyDescent="0.35">
      <c r="B130" s="733" t="s">
        <v>107</v>
      </c>
      <c r="C130" s="733"/>
      <c r="D130" s="733"/>
      <c r="E130" s="733"/>
      <c r="F130" s="733"/>
      <c r="G130" s="733"/>
      <c r="H130" s="733"/>
      <c r="I130" s="733"/>
      <c r="J130" s="733"/>
      <c r="K130" s="733"/>
      <c r="L130" s="733"/>
    </row>
    <row r="131" spans="2:12" ht="40.5" customHeight="1" x14ac:dyDescent="0.35">
      <c r="B131" s="732" t="s">
        <v>463</v>
      </c>
      <c r="C131" s="729"/>
      <c r="D131" s="729"/>
      <c r="E131" s="729"/>
      <c r="F131" s="729"/>
      <c r="G131" s="729"/>
      <c r="H131" s="729"/>
      <c r="I131" s="729"/>
      <c r="J131" s="729"/>
      <c r="K131" s="729"/>
      <c r="L131" s="729"/>
    </row>
    <row r="132" spans="2:12" ht="87.65" customHeight="1" x14ac:dyDescent="0.35">
      <c r="B132" s="669" t="s">
        <v>464</v>
      </c>
      <c r="C132" s="719"/>
      <c r="D132" s="719"/>
      <c r="E132" s="719"/>
      <c r="F132" s="719"/>
      <c r="G132" s="719"/>
      <c r="H132" s="719"/>
      <c r="I132" s="719"/>
      <c r="J132" s="719"/>
      <c r="K132" s="719"/>
      <c r="L132" s="719"/>
    </row>
    <row r="134" spans="2:12" ht="27.75" customHeight="1" x14ac:dyDescent="0.35">
      <c r="B134" s="683" t="s">
        <v>465</v>
      </c>
      <c r="C134" s="683"/>
      <c r="D134" s="683"/>
      <c r="E134" s="133"/>
      <c r="F134" s="133"/>
      <c r="G134" s="18"/>
      <c r="H134" s="18"/>
      <c r="I134" s="18"/>
      <c r="J134" s="18"/>
      <c r="K134" s="18"/>
      <c r="L134" s="18"/>
    </row>
    <row r="135" spans="2:12" ht="27.75" customHeight="1" x14ac:dyDescent="0.35">
      <c r="B135" s="77"/>
      <c r="C135" s="129">
        <v>2023</v>
      </c>
      <c r="D135" s="129">
        <v>2024</v>
      </c>
      <c r="E135" s="129">
        <v>2025</v>
      </c>
      <c r="F135" s="129" t="s">
        <v>466</v>
      </c>
      <c r="H135" s="149"/>
      <c r="I135" s="149"/>
      <c r="J135" s="740"/>
      <c r="K135" s="740"/>
      <c r="L135" s="740"/>
    </row>
    <row r="136" spans="2:12" ht="27.75" customHeight="1" x14ac:dyDescent="0.35">
      <c r="B136" s="183" t="s">
        <v>467</v>
      </c>
      <c r="C136" s="177" t="s">
        <v>468</v>
      </c>
      <c r="D136" s="177" t="s">
        <v>469</v>
      </c>
      <c r="E136" s="177" t="s">
        <v>470</v>
      </c>
      <c r="F136" s="534" t="s">
        <v>471</v>
      </c>
      <c r="G136" s="151"/>
      <c r="H136" s="148"/>
      <c r="I136" s="148"/>
      <c r="J136" s="148"/>
      <c r="K136" s="148"/>
      <c r="L136" s="148"/>
    </row>
    <row r="137" spans="2:12" ht="27.75" customHeight="1" x14ac:dyDescent="0.35">
      <c r="B137" s="184" t="s">
        <v>472</v>
      </c>
      <c r="C137" s="171" t="s">
        <v>473</v>
      </c>
      <c r="D137" s="171" t="s">
        <v>474</v>
      </c>
      <c r="E137" s="171" t="s">
        <v>475</v>
      </c>
      <c r="F137" s="534" t="s">
        <v>476</v>
      </c>
      <c r="G137" s="151"/>
      <c r="H137" s="148"/>
      <c r="I137" s="148"/>
      <c r="J137" s="148"/>
      <c r="K137" s="148"/>
      <c r="L137" s="148"/>
    </row>
    <row r="138" spans="2:12" ht="15.5" x14ac:dyDescent="0.35">
      <c r="B138" s="147" t="s">
        <v>207</v>
      </c>
      <c r="C138" s="143"/>
      <c r="D138" s="143"/>
      <c r="E138" s="144"/>
      <c r="F138" s="150"/>
      <c r="G138" s="151"/>
      <c r="H138" s="148"/>
      <c r="I138" s="148"/>
      <c r="J138" s="148"/>
      <c r="K138" s="148"/>
      <c r="L138" s="148"/>
    </row>
    <row r="139" spans="2:12" ht="18" x14ac:dyDescent="0.35">
      <c r="B139" s="138" t="s">
        <v>477</v>
      </c>
      <c r="C139" s="139"/>
      <c r="D139" s="140"/>
      <c r="E139" s="148"/>
      <c r="F139" s="18"/>
      <c r="G139" s="148"/>
      <c r="H139" s="148"/>
      <c r="I139" s="148"/>
      <c r="J139" s="148"/>
      <c r="K139" s="148"/>
      <c r="L139" s="148"/>
    </row>
    <row r="140" spans="2:12" ht="18" x14ac:dyDescent="0.35">
      <c r="B140" s="141" t="s">
        <v>478</v>
      </c>
      <c r="C140" s="139"/>
      <c r="D140" s="140"/>
      <c r="E140" s="148"/>
      <c r="F140" s="18"/>
      <c r="G140" s="148"/>
      <c r="H140" s="148"/>
      <c r="I140" s="148"/>
      <c r="J140" s="148"/>
      <c r="K140" s="148"/>
      <c r="L140" s="148"/>
    </row>
    <row r="141" spans="2:12" ht="18" x14ac:dyDescent="0.35">
      <c r="B141" s="141" t="s">
        <v>479</v>
      </c>
      <c r="C141" s="139"/>
      <c r="D141" s="140"/>
      <c r="E141" s="148"/>
      <c r="F141" s="18"/>
      <c r="G141" s="148"/>
      <c r="H141" s="148"/>
      <c r="I141" s="148"/>
      <c r="J141" s="148"/>
      <c r="K141" s="148"/>
      <c r="L141" s="148"/>
    </row>
    <row r="143" spans="2:12" ht="27.75" customHeight="1" x14ac:dyDescent="0.35">
      <c r="B143" s="741" t="s">
        <v>480</v>
      </c>
      <c r="C143" s="741"/>
      <c r="D143" s="741"/>
      <c r="E143" s="741"/>
      <c r="F143" s="18"/>
      <c r="G143" s="148"/>
      <c r="H143" s="148"/>
      <c r="I143" s="148"/>
      <c r="J143" s="148"/>
      <c r="K143" s="148"/>
      <c r="L143" s="148"/>
    </row>
    <row r="144" spans="2:12" ht="27.75" customHeight="1" x14ac:dyDescent="0.35">
      <c r="B144" s="734" t="s">
        <v>481</v>
      </c>
      <c r="C144" s="722"/>
      <c r="D144" s="722"/>
      <c r="E144" s="722"/>
      <c r="F144" s="722"/>
      <c r="G144" s="722"/>
      <c r="H144" s="722"/>
      <c r="I144" s="722"/>
      <c r="J144" s="722"/>
      <c r="K144" s="722"/>
      <c r="L144" s="722"/>
    </row>
    <row r="145" spans="2:12" ht="60.65" customHeight="1" x14ac:dyDescent="0.35">
      <c r="B145" s="669" t="s">
        <v>482</v>
      </c>
      <c r="C145" s="719"/>
      <c r="D145" s="719"/>
      <c r="E145" s="719"/>
      <c r="F145" s="719"/>
      <c r="G145" s="719"/>
      <c r="H145" s="719"/>
      <c r="I145" s="719"/>
      <c r="J145" s="719"/>
      <c r="K145" s="719"/>
      <c r="L145" s="719"/>
    </row>
    <row r="146" spans="2:12" ht="27.75" customHeight="1" x14ac:dyDescent="0.35">
      <c r="B146" s="49"/>
      <c r="C146" s="51"/>
      <c r="D146" s="51"/>
      <c r="E146" s="51"/>
      <c r="F146" s="51"/>
      <c r="G146" s="51"/>
      <c r="H146" s="51"/>
      <c r="I146" s="51"/>
      <c r="J146" s="51"/>
      <c r="K146" s="51"/>
      <c r="L146" s="51"/>
    </row>
    <row r="147" spans="2:12" ht="27.75" customHeight="1" x14ac:dyDescent="0.35">
      <c r="B147" s="130" t="s">
        <v>483</v>
      </c>
      <c r="C147" s="130"/>
      <c r="D147" s="130"/>
      <c r="E147" s="133"/>
      <c r="F147" s="133"/>
      <c r="G147" s="131"/>
      <c r="H147" s="131"/>
      <c r="I147" s="131"/>
      <c r="J147" s="131"/>
      <c r="K147" s="131"/>
      <c r="L147" s="131"/>
    </row>
    <row r="148" spans="2:12" ht="27.75" customHeight="1" x14ac:dyDescent="0.35">
      <c r="B148" s="77"/>
      <c r="C148" s="129">
        <v>2023</v>
      </c>
      <c r="D148" s="129">
        <v>2024</v>
      </c>
      <c r="E148" s="129">
        <v>2025</v>
      </c>
      <c r="F148" s="129" t="s">
        <v>466</v>
      </c>
      <c r="G148" s="131"/>
      <c r="H148" s="131"/>
      <c r="I148" s="131"/>
      <c r="J148" s="131"/>
      <c r="K148" s="131"/>
      <c r="L148" s="131"/>
    </row>
    <row r="149" spans="2:12" ht="27.75" customHeight="1" x14ac:dyDescent="0.35">
      <c r="B149" s="183" t="s">
        <v>484</v>
      </c>
      <c r="C149" s="177" t="s">
        <v>393</v>
      </c>
      <c r="D149" s="177" t="s">
        <v>393</v>
      </c>
      <c r="E149" s="177" t="s">
        <v>393</v>
      </c>
      <c r="F149" s="579" t="s">
        <v>485</v>
      </c>
      <c r="G149" s="142"/>
      <c r="H149" s="142"/>
      <c r="I149" s="142"/>
      <c r="J149" s="142"/>
      <c r="K149" s="142"/>
      <c r="L149" s="142"/>
    </row>
    <row r="150" spans="2:12" ht="27.75" customHeight="1" x14ac:dyDescent="0.35">
      <c r="B150" s="183" t="s">
        <v>486</v>
      </c>
      <c r="C150" s="177" t="s">
        <v>487</v>
      </c>
      <c r="D150" s="177" t="s">
        <v>488</v>
      </c>
      <c r="E150" s="177" t="s">
        <v>489</v>
      </c>
      <c r="F150" s="578" t="s">
        <v>490</v>
      </c>
      <c r="G150" s="142"/>
      <c r="H150" s="142"/>
      <c r="I150" s="142"/>
      <c r="J150" s="142"/>
      <c r="K150" s="142"/>
      <c r="L150" s="142"/>
    </row>
    <row r="151" spans="2:12" ht="19" x14ac:dyDescent="0.35">
      <c r="B151" s="147" t="s">
        <v>207</v>
      </c>
      <c r="C151" s="143"/>
      <c r="D151" s="143"/>
      <c r="E151" s="144"/>
      <c r="F151" s="142"/>
      <c r="G151" s="142"/>
      <c r="H151" s="142"/>
      <c r="I151" s="142"/>
      <c r="J151" s="142"/>
      <c r="K151" s="142"/>
      <c r="L151" s="142"/>
    </row>
    <row r="152" spans="2:12" ht="19" x14ac:dyDescent="0.35">
      <c r="B152" s="138" t="s">
        <v>491</v>
      </c>
      <c r="C152" s="143"/>
      <c r="D152" s="143"/>
      <c r="E152" s="144"/>
      <c r="F152" s="142"/>
      <c r="G152" s="142"/>
      <c r="H152" s="142"/>
      <c r="I152" s="142"/>
      <c r="J152" s="142"/>
      <c r="K152" s="142"/>
      <c r="L152" s="142"/>
    </row>
    <row r="153" spans="2:12" ht="15.65" customHeight="1" x14ac:dyDescent="0.35">
      <c r="B153" s="735" t="s">
        <v>492</v>
      </c>
      <c r="C153" s="736"/>
      <c r="D153" s="736"/>
      <c r="E153" s="736"/>
      <c r="F153" s="736"/>
      <c r="G153" s="736"/>
      <c r="H153" s="736"/>
      <c r="I153" s="736"/>
      <c r="J153" s="736"/>
      <c r="K153" s="736"/>
      <c r="L153" s="736"/>
    </row>
    <row r="154" spans="2:12" ht="15.65" customHeight="1" x14ac:dyDescent="0.35">
      <c r="B154" s="580" t="s">
        <v>493</v>
      </c>
      <c r="C154" s="145"/>
      <c r="D154" s="145"/>
      <c r="E154" s="145"/>
      <c r="F154" s="145"/>
      <c r="G154" s="145"/>
      <c r="H154" s="145"/>
      <c r="I154" s="145"/>
      <c r="J154" s="145"/>
      <c r="K154" s="145"/>
      <c r="L154" s="145"/>
    </row>
    <row r="155" spans="2:12" ht="15.65" customHeight="1" x14ac:dyDescent="0.35">
      <c r="B155" s="527"/>
      <c r="C155" s="145"/>
      <c r="D155" s="145"/>
      <c r="E155" s="145"/>
      <c r="F155" s="145"/>
      <c r="G155" s="145"/>
      <c r="H155" s="145"/>
      <c r="I155" s="145"/>
      <c r="J155" s="145"/>
      <c r="K155" s="145"/>
      <c r="L155" s="145"/>
    </row>
    <row r="156" spans="2:12" ht="27.75" customHeight="1" x14ac:dyDescent="0.35">
      <c r="B156" s="737" t="s">
        <v>494</v>
      </c>
      <c r="C156" s="722"/>
      <c r="D156" s="722"/>
      <c r="E156" s="722"/>
      <c r="F156" s="722"/>
      <c r="G156" s="722"/>
      <c r="H156" s="722"/>
      <c r="I156" s="722"/>
      <c r="J156" s="722"/>
      <c r="K156" s="722"/>
      <c r="L156" s="722"/>
    </row>
    <row r="157" spans="2:12" ht="261" customHeight="1" x14ac:dyDescent="0.35">
      <c r="B157" s="669" t="s">
        <v>1172</v>
      </c>
      <c r="C157" s="630"/>
      <c r="D157" s="630"/>
      <c r="E157" s="630"/>
      <c r="F157" s="630"/>
      <c r="G157" s="630"/>
      <c r="H157" s="630"/>
      <c r="I157" s="630"/>
      <c r="J157" s="630"/>
      <c r="K157" s="630"/>
      <c r="L157" s="630"/>
    </row>
    <row r="158" spans="2:12" ht="27.75" customHeight="1" x14ac:dyDescent="0.35">
      <c r="B158" s="130" t="s">
        <v>495</v>
      </c>
      <c r="C158" s="130"/>
      <c r="D158" s="130"/>
      <c r="E158" s="133"/>
      <c r="F158" s="133"/>
      <c r="G158" s="131"/>
      <c r="H158" s="131"/>
      <c r="I158" s="131"/>
      <c r="J158" s="131"/>
      <c r="K158" s="131"/>
      <c r="L158" s="131"/>
    </row>
    <row r="159" spans="2:12" ht="27.75" customHeight="1" x14ac:dyDescent="0.35">
      <c r="B159" s="77"/>
      <c r="C159" s="129">
        <v>2023</v>
      </c>
      <c r="D159" s="129">
        <v>2024</v>
      </c>
      <c r="E159" s="129">
        <v>2025</v>
      </c>
      <c r="F159" s="129" t="s">
        <v>466</v>
      </c>
      <c r="G159" s="131"/>
      <c r="H159" s="131"/>
      <c r="I159" s="131"/>
      <c r="J159" s="131"/>
      <c r="K159" s="131"/>
      <c r="L159" s="131"/>
    </row>
    <row r="160" spans="2:12" ht="27.75" customHeight="1" x14ac:dyDescent="0.35">
      <c r="B160" s="183" t="s">
        <v>496</v>
      </c>
      <c r="C160" s="177" t="s">
        <v>497</v>
      </c>
      <c r="D160" s="177" t="s">
        <v>498</v>
      </c>
      <c r="E160" s="177" t="s">
        <v>499</v>
      </c>
      <c r="F160" s="581" t="s">
        <v>500</v>
      </c>
      <c r="H160" s="131"/>
      <c r="I160" s="131"/>
      <c r="J160" s="131"/>
      <c r="K160" s="131"/>
      <c r="L160" s="131"/>
    </row>
    <row r="161" spans="2:12" ht="27.75" customHeight="1" x14ac:dyDescent="0.35">
      <c r="B161" s="184" t="s">
        <v>501</v>
      </c>
      <c r="C161" s="171" t="s">
        <v>502</v>
      </c>
      <c r="D161" s="171" t="s">
        <v>503</v>
      </c>
      <c r="E161" s="171" t="s">
        <v>504</v>
      </c>
      <c r="F161" s="582" t="s">
        <v>505</v>
      </c>
      <c r="G161" s="131"/>
      <c r="H161" s="131"/>
      <c r="I161" s="131"/>
      <c r="J161" s="131"/>
      <c r="K161" s="131"/>
      <c r="L161" s="131"/>
    </row>
    <row r="162" spans="2:12" ht="19" x14ac:dyDescent="0.35">
      <c r="B162" s="147" t="s">
        <v>207</v>
      </c>
      <c r="C162" s="143"/>
      <c r="D162" s="143"/>
      <c r="E162" s="144"/>
      <c r="F162" s="136"/>
      <c r="G162" s="131"/>
      <c r="H162" s="131"/>
      <c r="I162" s="131"/>
      <c r="J162" s="131"/>
      <c r="K162" s="131"/>
      <c r="L162" s="131"/>
    </row>
    <row r="163" spans="2:12" ht="19" x14ac:dyDescent="0.35">
      <c r="B163" s="138" t="s">
        <v>491</v>
      </c>
      <c r="C163" s="143"/>
      <c r="D163" s="143"/>
      <c r="E163" s="144"/>
      <c r="F163" s="131"/>
      <c r="G163" s="131"/>
      <c r="H163" s="131"/>
      <c r="I163" s="131"/>
      <c r="J163" s="131"/>
      <c r="K163" s="131"/>
      <c r="L163" s="131"/>
    </row>
    <row r="164" spans="2:12" x14ac:dyDescent="0.35">
      <c r="B164" s="735" t="s">
        <v>506</v>
      </c>
      <c r="C164" s="736"/>
      <c r="D164" s="736"/>
      <c r="E164" s="736"/>
      <c r="F164" s="738"/>
      <c r="G164" s="738"/>
      <c r="H164" s="738"/>
      <c r="I164" s="738"/>
      <c r="J164" s="738"/>
      <c r="K164" s="738"/>
      <c r="L164" s="738"/>
    </row>
    <row r="165" spans="2:12" ht="70.5" customHeight="1" x14ac:dyDescent="0.35">
      <c r="B165" s="735" t="s">
        <v>507</v>
      </c>
      <c r="C165" s="736"/>
      <c r="D165" s="736"/>
      <c r="E165" s="736"/>
      <c r="F165" s="135"/>
      <c r="G165" s="135"/>
      <c r="H165" s="135"/>
      <c r="I165" s="135"/>
      <c r="J165" s="135"/>
      <c r="K165" s="135"/>
      <c r="L165" s="135"/>
    </row>
    <row r="166" spans="2:12" ht="27.75" customHeight="1" x14ac:dyDescent="0.35">
      <c r="B166" s="134"/>
      <c r="C166" s="135"/>
      <c r="D166" s="135"/>
      <c r="E166" s="135"/>
      <c r="F166" s="135"/>
      <c r="G166" s="135"/>
      <c r="H166" s="135"/>
      <c r="I166" s="135"/>
      <c r="J166" s="135"/>
      <c r="K166" s="135"/>
      <c r="L166" s="135"/>
    </row>
    <row r="167" spans="2:12" ht="27.75" customHeight="1" x14ac:dyDescent="0.35">
      <c r="B167" s="737" t="s">
        <v>508</v>
      </c>
      <c r="C167" s="722"/>
      <c r="D167" s="722"/>
      <c r="E167" s="722"/>
      <c r="F167" s="722"/>
      <c r="G167" s="722"/>
      <c r="H167" s="722"/>
      <c r="I167" s="722"/>
      <c r="J167" s="722"/>
      <c r="K167" s="722"/>
      <c r="L167" s="722"/>
    </row>
    <row r="168" spans="2:12" ht="191.25" customHeight="1" x14ac:dyDescent="0.35">
      <c r="B168" s="669" t="s">
        <v>509</v>
      </c>
      <c r="C168" s="719"/>
      <c r="D168" s="719"/>
      <c r="E168" s="719"/>
      <c r="F168" s="719"/>
      <c r="G168" s="719"/>
      <c r="H168" s="719"/>
      <c r="I168" s="719"/>
      <c r="J168" s="719"/>
      <c r="K168" s="719"/>
      <c r="L168" s="719"/>
    </row>
    <row r="169" spans="2:12" ht="27.75" customHeight="1" x14ac:dyDescent="0.35">
      <c r="B169" s="132"/>
      <c r="C169" s="131"/>
      <c r="D169" s="131"/>
      <c r="E169" s="131"/>
      <c r="F169" s="131"/>
      <c r="G169" s="131"/>
      <c r="H169" s="131"/>
      <c r="I169" s="131"/>
      <c r="J169" s="131"/>
      <c r="K169" s="131"/>
      <c r="L169" s="131"/>
    </row>
    <row r="170" spans="2:12" ht="27.75" customHeight="1" x14ac:dyDescent="0.35">
      <c r="B170" s="130" t="s">
        <v>510</v>
      </c>
      <c r="C170" s="130"/>
      <c r="D170" s="130"/>
      <c r="E170" s="133"/>
      <c r="F170" s="133"/>
      <c r="G170" s="131"/>
      <c r="H170" s="131"/>
      <c r="I170" s="131"/>
      <c r="J170" s="131"/>
      <c r="K170" s="131"/>
      <c r="L170" s="131"/>
    </row>
    <row r="171" spans="2:12" ht="27.75" customHeight="1" x14ac:dyDescent="0.35">
      <c r="B171" s="77"/>
      <c r="C171" s="129">
        <v>2023</v>
      </c>
      <c r="D171" s="129">
        <v>2024</v>
      </c>
      <c r="E171" s="129">
        <v>2025</v>
      </c>
      <c r="F171" s="129" t="s">
        <v>511</v>
      </c>
      <c r="G171" s="131"/>
      <c r="H171" s="131"/>
      <c r="I171" s="131"/>
      <c r="J171" s="131"/>
      <c r="K171" s="131"/>
      <c r="L171" s="131"/>
    </row>
    <row r="172" spans="2:12" ht="27.75" customHeight="1" x14ac:dyDescent="0.35">
      <c r="B172" s="186" t="s">
        <v>512</v>
      </c>
      <c r="C172" s="576" t="s">
        <v>513</v>
      </c>
      <c r="D172" s="576" t="s">
        <v>514</v>
      </c>
      <c r="E172" s="177" t="s">
        <v>515</v>
      </c>
      <c r="F172" s="582" t="s">
        <v>516</v>
      </c>
      <c r="G172" s="131"/>
      <c r="H172" s="131"/>
      <c r="I172" s="131"/>
      <c r="J172" s="131"/>
      <c r="K172" s="131"/>
      <c r="L172" s="131"/>
    </row>
    <row r="173" spans="2:12" ht="27.75" customHeight="1" x14ac:dyDescent="0.35">
      <c r="B173" s="184" t="s">
        <v>517</v>
      </c>
      <c r="C173" s="583">
        <v>71.010000000000005</v>
      </c>
      <c r="D173" s="171">
        <v>80.662000000000006</v>
      </c>
      <c r="E173" s="171">
        <v>93.013000000000005</v>
      </c>
      <c r="F173" s="581" t="s">
        <v>518</v>
      </c>
      <c r="G173" s="46"/>
      <c r="H173" s="46"/>
      <c r="I173" s="46"/>
      <c r="J173" s="46"/>
      <c r="K173" s="46"/>
      <c r="L173" s="46"/>
    </row>
    <row r="174" spans="2:12" ht="27.75" customHeight="1" x14ac:dyDescent="0.35">
      <c r="B174" s="184" t="s">
        <v>519</v>
      </c>
      <c r="C174" s="171" t="s">
        <v>520</v>
      </c>
      <c r="D174" s="171" t="s">
        <v>521</v>
      </c>
      <c r="E174" s="171" t="s">
        <v>522</v>
      </c>
      <c r="F174" s="582" t="s">
        <v>523</v>
      </c>
      <c r="G174" s="46"/>
      <c r="H174" s="46"/>
      <c r="I174" s="46"/>
      <c r="J174" s="46"/>
      <c r="K174" s="46"/>
      <c r="L174" s="46"/>
    </row>
    <row r="175" spans="2:12" ht="27.75" customHeight="1" x14ac:dyDescent="0.35">
      <c r="B175" s="208" t="s">
        <v>524</v>
      </c>
      <c r="C175" s="544"/>
      <c r="D175" s="544"/>
      <c r="E175" s="544"/>
      <c r="F175" s="545"/>
      <c r="G175" s="46"/>
      <c r="H175" s="46"/>
      <c r="I175" s="46"/>
      <c r="J175" s="46"/>
      <c r="K175" s="46"/>
      <c r="L175" s="46"/>
    </row>
    <row r="176" spans="2:12" ht="27.5" customHeight="1" x14ac:dyDescent="0.35">
      <c r="B176" s="152"/>
      <c r="C176" s="153"/>
      <c r="D176" s="153"/>
      <c r="E176" s="154"/>
      <c r="F176" s="46"/>
      <c r="G176" s="46"/>
      <c r="H176" s="46"/>
      <c r="I176" s="46"/>
      <c r="J176" s="46"/>
      <c r="K176" s="46"/>
      <c r="L176" s="46"/>
    </row>
    <row r="177" spans="2:12" ht="27.75" customHeight="1" x14ac:dyDescent="0.35">
      <c r="B177" s="739" t="s">
        <v>525</v>
      </c>
      <c r="C177" s="729"/>
      <c r="D177" s="729"/>
      <c r="E177" s="729"/>
      <c r="F177" s="722"/>
      <c r="G177" s="722"/>
      <c r="H177" s="722"/>
      <c r="I177" s="722"/>
      <c r="J177" s="722"/>
      <c r="K177" s="722"/>
      <c r="L177" s="722"/>
    </row>
    <row r="178" spans="2:12" ht="82.5" customHeight="1" x14ac:dyDescent="0.35">
      <c r="B178" s="669" t="s">
        <v>526</v>
      </c>
      <c r="C178" s="669"/>
      <c r="D178" s="669"/>
      <c r="E178" s="669"/>
      <c r="F178" s="669"/>
      <c r="G178" s="669"/>
      <c r="H178" s="669"/>
      <c r="I178" s="669"/>
      <c r="J178" s="669"/>
      <c r="K178" s="669"/>
      <c r="L178" s="669"/>
    </row>
    <row r="179" spans="2:12" ht="69.650000000000006" customHeight="1" x14ac:dyDescent="0.35">
      <c r="B179" s="669"/>
      <c r="C179" s="669"/>
      <c r="D179" s="669"/>
      <c r="E179" s="669"/>
      <c r="F179" s="669"/>
      <c r="G179" s="669"/>
      <c r="H179" s="669"/>
      <c r="I179" s="669"/>
      <c r="J179" s="669"/>
      <c r="K179" s="669"/>
      <c r="L179" s="669"/>
    </row>
    <row r="180" spans="2:12" ht="15.5" x14ac:dyDescent="0.35">
      <c r="B180" s="137"/>
      <c r="C180" s="137"/>
      <c r="D180" s="137"/>
      <c r="E180" s="137"/>
      <c r="F180" s="137"/>
      <c r="G180" s="137"/>
      <c r="H180" s="137"/>
      <c r="I180" s="137"/>
      <c r="J180" s="137"/>
      <c r="K180" s="137"/>
      <c r="L180" s="137"/>
    </row>
    <row r="181" spans="2:12" ht="39" customHeight="1" x14ac:dyDescent="0.35">
      <c r="B181" s="733" t="s">
        <v>527</v>
      </c>
      <c r="C181" s="733"/>
      <c r="D181" s="733"/>
      <c r="E181" s="733"/>
      <c r="F181" s="733"/>
      <c r="G181" s="733"/>
      <c r="H181" s="733"/>
      <c r="I181" s="733"/>
      <c r="J181" s="733"/>
      <c r="K181" s="733"/>
      <c r="L181" s="733"/>
    </row>
    <row r="182" spans="2:12" ht="40.5" customHeight="1" x14ac:dyDescent="0.35">
      <c r="B182" s="729" t="s">
        <v>528</v>
      </c>
      <c r="C182" s="729"/>
      <c r="D182" s="729"/>
      <c r="E182" s="729"/>
      <c r="F182" s="729"/>
      <c r="G182" s="729"/>
      <c r="H182" s="729"/>
      <c r="I182" s="729"/>
      <c r="J182" s="729"/>
      <c r="K182" s="729"/>
      <c r="L182" s="729"/>
    </row>
    <row r="183" spans="2:12" ht="179.25" customHeight="1" x14ac:dyDescent="0.35">
      <c r="B183" s="669" t="s">
        <v>529</v>
      </c>
      <c r="C183" s="669"/>
      <c r="D183" s="669"/>
      <c r="E183" s="669"/>
      <c r="F183" s="669"/>
      <c r="G183" s="669"/>
      <c r="H183" s="669"/>
      <c r="I183" s="669"/>
      <c r="J183" s="669"/>
      <c r="K183" s="669"/>
      <c r="L183" s="669"/>
    </row>
    <row r="184" spans="2:12" ht="28.4" customHeight="1" x14ac:dyDescent="0.35">
      <c r="B184" s="669"/>
      <c r="C184" s="669"/>
      <c r="D184" s="669"/>
      <c r="E184" s="669"/>
      <c r="F184" s="669"/>
      <c r="G184" s="669"/>
      <c r="H184" s="669"/>
      <c r="I184" s="669"/>
      <c r="J184" s="669"/>
      <c r="K184" s="669"/>
      <c r="L184" s="669"/>
    </row>
    <row r="185" spans="2:12" ht="16.5" x14ac:dyDescent="0.35">
      <c r="B185" s="49"/>
      <c r="C185" s="49"/>
      <c r="D185" s="49"/>
      <c r="E185" s="49"/>
      <c r="F185" s="49"/>
      <c r="G185" s="49"/>
      <c r="H185" s="49"/>
      <c r="I185" s="49"/>
      <c r="J185" s="49"/>
      <c r="K185" s="49"/>
      <c r="L185" s="49"/>
    </row>
    <row r="186" spans="2:12" ht="34.5" customHeight="1" x14ac:dyDescent="0.35">
      <c r="B186" s="722" t="s">
        <v>530</v>
      </c>
      <c r="C186" s="722"/>
      <c r="D186" s="722"/>
      <c r="E186" s="722"/>
      <c r="F186" s="722"/>
      <c r="G186" s="722"/>
      <c r="H186" s="722"/>
      <c r="I186" s="722"/>
      <c r="J186" s="722"/>
      <c r="K186" s="722"/>
      <c r="L186" s="722"/>
    </row>
    <row r="187" spans="2:12" ht="324.75" customHeight="1" x14ac:dyDescent="0.35">
      <c r="B187" s="669" t="s">
        <v>531</v>
      </c>
      <c r="C187" s="723"/>
      <c r="D187" s="723"/>
      <c r="E187" s="723"/>
      <c r="F187" s="723"/>
      <c r="G187" s="723"/>
      <c r="H187" s="723"/>
      <c r="I187" s="723"/>
      <c r="J187" s="723"/>
      <c r="K187" s="723"/>
      <c r="L187" s="723"/>
    </row>
    <row r="188" spans="2:12" ht="23.25" customHeight="1" x14ac:dyDescent="0.35">
      <c r="B188" s="49"/>
      <c r="C188" s="36"/>
      <c r="D188" s="36"/>
      <c r="E188" s="36"/>
      <c r="F188" s="36"/>
      <c r="G188" s="36"/>
      <c r="H188" s="36"/>
      <c r="I188" s="36"/>
      <c r="J188" s="36"/>
      <c r="K188" s="36"/>
      <c r="L188" s="36"/>
    </row>
    <row r="189" spans="2:12" ht="40.5" customHeight="1" x14ac:dyDescent="0.35">
      <c r="B189" s="729" t="s">
        <v>532</v>
      </c>
      <c r="C189" s="729"/>
      <c r="D189" s="729"/>
      <c r="E189" s="729"/>
      <c r="F189" s="729"/>
      <c r="G189" s="729"/>
      <c r="H189" s="729"/>
      <c r="I189" s="729"/>
      <c r="J189" s="729"/>
      <c r="K189" s="729"/>
      <c r="L189" s="729"/>
    </row>
    <row r="190" spans="2:12" ht="181.5" customHeight="1" x14ac:dyDescent="0.35">
      <c r="B190" s="669" t="s">
        <v>533</v>
      </c>
      <c r="C190" s="719"/>
      <c r="D190" s="719"/>
      <c r="E190" s="719"/>
      <c r="F190" s="719"/>
      <c r="G190" s="719"/>
      <c r="H190" s="719"/>
      <c r="I190" s="719"/>
      <c r="J190" s="719"/>
      <c r="K190" s="719"/>
      <c r="L190" s="719"/>
    </row>
    <row r="191" spans="2:12" ht="18" customHeight="1" x14ac:dyDescent="0.35">
      <c r="B191" s="18"/>
      <c r="C191" s="18"/>
      <c r="D191" s="18"/>
      <c r="E191" s="18"/>
      <c r="F191" s="18"/>
      <c r="G191" s="18"/>
      <c r="H191" s="18"/>
      <c r="I191" s="18"/>
      <c r="J191" s="18"/>
      <c r="K191" s="18"/>
      <c r="L191" s="18"/>
    </row>
    <row r="192" spans="2:12" ht="30" customHeight="1" x14ac:dyDescent="0.35">
      <c r="B192" s="27" t="s">
        <v>534</v>
      </c>
      <c r="C192" s="27"/>
      <c r="D192" s="133"/>
      <c r="E192" s="133"/>
      <c r="F192" s="18"/>
      <c r="G192" s="27" t="s">
        <v>535</v>
      </c>
      <c r="H192" s="27"/>
      <c r="I192" s="31"/>
      <c r="J192" s="32"/>
      <c r="K192" s="29"/>
      <c r="L192" s="18"/>
    </row>
    <row r="193" spans="2:12" s="19" customFormat="1" ht="27" customHeight="1" x14ac:dyDescent="0.35">
      <c r="B193" s="234" t="s">
        <v>536</v>
      </c>
      <c r="C193" s="234"/>
      <c r="D193" s="234"/>
      <c r="E193" s="235" t="s">
        <v>537</v>
      </c>
      <c r="F193" s="18"/>
      <c r="G193" s="160" t="s">
        <v>536</v>
      </c>
      <c r="H193" s="160"/>
      <c r="I193" s="160"/>
      <c r="J193" s="160"/>
      <c r="K193" s="236" t="s">
        <v>537</v>
      </c>
      <c r="L193" s="18"/>
    </row>
    <row r="194" spans="2:12" ht="18" customHeight="1" x14ac:dyDescent="0.35">
      <c r="B194" s="238" t="s">
        <v>538</v>
      </c>
      <c r="C194" s="238"/>
      <c r="D194" s="238"/>
      <c r="E194" s="584" t="s">
        <v>539</v>
      </c>
      <c r="F194" s="18"/>
      <c r="G194" s="238" t="s">
        <v>540</v>
      </c>
      <c r="H194" s="238"/>
      <c r="I194" s="238"/>
      <c r="J194" s="238"/>
      <c r="K194" s="584" t="s">
        <v>541</v>
      </c>
      <c r="L194" s="18"/>
    </row>
    <row r="195" spans="2:12" ht="18" customHeight="1" x14ac:dyDescent="0.35">
      <c r="B195" s="237" t="s">
        <v>542</v>
      </c>
      <c r="C195" s="237"/>
      <c r="D195" s="237"/>
      <c r="E195" s="585" t="s">
        <v>543</v>
      </c>
      <c r="F195" s="18"/>
      <c r="G195" s="237" t="s">
        <v>544</v>
      </c>
      <c r="H195" s="237"/>
      <c r="I195" s="237"/>
      <c r="J195" s="237"/>
      <c r="K195" s="585" t="s">
        <v>545</v>
      </c>
      <c r="L195" s="18"/>
    </row>
    <row r="196" spans="2:12" ht="35.75" customHeight="1" x14ac:dyDescent="0.35">
      <c r="B196" s="237" t="s">
        <v>546</v>
      </c>
      <c r="C196" s="237"/>
      <c r="D196" s="237"/>
      <c r="E196" s="585" t="s">
        <v>547</v>
      </c>
      <c r="F196" s="18"/>
      <c r="G196" s="724" t="s">
        <v>548</v>
      </c>
      <c r="H196" s="724"/>
      <c r="I196" s="724"/>
      <c r="J196" s="243"/>
      <c r="K196" s="585" t="s">
        <v>549</v>
      </c>
      <c r="L196" s="18"/>
    </row>
    <row r="197" spans="2:12" ht="29.25" customHeight="1" x14ac:dyDescent="0.35">
      <c r="B197" s="237" t="s">
        <v>550</v>
      </c>
      <c r="C197" s="237"/>
      <c r="D197" s="237"/>
      <c r="E197" s="585" t="s">
        <v>551</v>
      </c>
      <c r="F197" s="18"/>
      <c r="G197" s="237" t="s">
        <v>552</v>
      </c>
      <c r="H197" s="237"/>
      <c r="I197" s="237"/>
      <c r="J197" s="237"/>
      <c r="K197" s="585" t="s">
        <v>553</v>
      </c>
      <c r="L197" s="18"/>
    </row>
    <row r="198" spans="2:12" ht="18" customHeight="1" x14ac:dyDescent="0.35">
      <c r="B198" s="237" t="s">
        <v>554</v>
      </c>
      <c r="C198" s="237"/>
      <c r="D198" s="237"/>
      <c r="E198" s="585" t="s">
        <v>555</v>
      </c>
      <c r="F198" s="18"/>
      <c r="G198" s="237" t="s">
        <v>556</v>
      </c>
      <c r="H198" s="237"/>
      <c r="I198" s="237"/>
      <c r="J198" s="237"/>
      <c r="K198" s="585" t="s">
        <v>557</v>
      </c>
      <c r="L198" s="18"/>
    </row>
    <row r="199" spans="2:12" ht="18" x14ac:dyDescent="0.35">
      <c r="B199" s="237" t="s">
        <v>558</v>
      </c>
      <c r="C199" s="237"/>
      <c r="D199" s="237"/>
      <c r="E199" s="585" t="s">
        <v>559</v>
      </c>
      <c r="F199" s="18"/>
      <c r="G199" s="237" t="s">
        <v>560</v>
      </c>
      <c r="H199" s="237"/>
      <c r="I199" s="237"/>
      <c r="J199" s="237"/>
      <c r="K199" s="585" t="s">
        <v>561</v>
      </c>
      <c r="L199" s="18"/>
    </row>
    <row r="200" spans="2:12" ht="18" x14ac:dyDescent="0.35">
      <c r="B200" s="237" t="s">
        <v>562</v>
      </c>
      <c r="C200" s="237"/>
      <c r="D200" s="237"/>
      <c r="E200" s="585" t="s">
        <v>563</v>
      </c>
      <c r="F200" s="18"/>
      <c r="G200" s="725" t="s">
        <v>564</v>
      </c>
      <c r="H200" s="725"/>
      <c r="I200" s="725"/>
      <c r="J200" s="725"/>
      <c r="K200" s="727" t="s">
        <v>565</v>
      </c>
      <c r="L200" s="18"/>
    </row>
    <row r="201" spans="2:12" ht="19.5" customHeight="1" x14ac:dyDescent="0.35">
      <c r="B201" s="237" t="s">
        <v>566</v>
      </c>
      <c r="C201" s="237"/>
      <c r="D201" s="237"/>
      <c r="E201" s="585" t="s">
        <v>567</v>
      </c>
      <c r="F201" s="18"/>
      <c r="G201" s="726"/>
      <c r="H201" s="726"/>
      <c r="I201" s="726"/>
      <c r="J201" s="726"/>
      <c r="K201" s="728"/>
      <c r="L201" s="18"/>
    </row>
    <row r="202" spans="2:12" ht="18" x14ac:dyDescent="0.35">
      <c r="B202" s="241" t="s">
        <v>568</v>
      </c>
      <c r="C202" s="241"/>
      <c r="D202" s="241"/>
      <c r="E202" s="586" t="s">
        <v>569</v>
      </c>
      <c r="F202" s="18"/>
      <c r="G202" s="20" t="s">
        <v>200</v>
      </c>
      <c r="H202" s="20"/>
      <c r="I202" s="20"/>
      <c r="K202" s="588" t="s">
        <v>570</v>
      </c>
      <c r="L202" s="18"/>
    </row>
    <row r="203" spans="2:12" ht="18" x14ac:dyDescent="0.35">
      <c r="B203" s="226" t="s">
        <v>200</v>
      </c>
      <c r="C203" s="226"/>
      <c r="D203" s="226"/>
      <c r="E203" s="587" t="s">
        <v>571</v>
      </c>
      <c r="F203" s="18"/>
      <c r="G203" s="18"/>
      <c r="H203" s="18"/>
      <c r="I203" s="18"/>
      <c r="J203" s="18"/>
      <c r="K203" s="18"/>
      <c r="L203" s="18"/>
    </row>
    <row r="204" spans="2:12" ht="18" x14ac:dyDescent="0.35">
      <c r="B204" s="226"/>
      <c r="C204" s="226"/>
      <c r="D204" s="226"/>
      <c r="E204" s="233"/>
      <c r="F204" s="18"/>
      <c r="G204" s="720" t="s">
        <v>572</v>
      </c>
      <c r="H204" s="720"/>
      <c r="I204" s="720"/>
      <c r="J204" s="720"/>
    </row>
    <row r="205" spans="2:12" ht="17.75" customHeight="1" x14ac:dyDescent="0.35">
      <c r="B205" s="526" t="s">
        <v>572</v>
      </c>
      <c r="C205" s="526"/>
      <c r="D205" s="526"/>
      <c r="E205" s="526"/>
      <c r="F205" s="18"/>
      <c r="G205" s="720" t="s">
        <v>573</v>
      </c>
      <c r="H205" s="720"/>
      <c r="I205" s="720"/>
      <c r="J205" s="720"/>
      <c r="K205" s="720"/>
    </row>
    <row r="206" spans="2:12" ht="34.5" customHeight="1" x14ac:dyDescent="0.35">
      <c r="B206" s="720" t="s">
        <v>574</v>
      </c>
      <c r="C206" s="720"/>
      <c r="D206" s="720"/>
      <c r="E206" s="720"/>
      <c r="F206" s="18"/>
      <c r="G206" s="720"/>
      <c r="H206" s="720"/>
      <c r="I206" s="720"/>
      <c r="J206" s="720"/>
      <c r="K206" s="720"/>
    </row>
    <row r="207" spans="2:12" ht="45.65" customHeight="1" x14ac:dyDescent="0.35">
      <c r="B207" s="720" t="s">
        <v>575</v>
      </c>
      <c r="C207" s="720"/>
      <c r="D207" s="720"/>
      <c r="E207" s="720"/>
      <c r="F207" s="18"/>
      <c r="G207" s="720"/>
      <c r="H207" s="720"/>
      <c r="I207" s="720"/>
      <c r="J207" s="720"/>
      <c r="K207" s="720"/>
    </row>
    <row r="208" spans="2:12" ht="43.4" customHeight="1" x14ac:dyDescent="0.35">
      <c r="B208" s="720" t="s">
        <v>576</v>
      </c>
      <c r="C208" s="720"/>
      <c r="D208" s="720"/>
      <c r="E208" s="720"/>
      <c r="F208" s="18"/>
      <c r="G208" s="720" t="s">
        <v>577</v>
      </c>
      <c r="H208" s="720"/>
      <c r="I208" s="720"/>
      <c r="J208" s="720"/>
      <c r="K208" s="720"/>
    </row>
    <row r="209" spans="2:12" ht="30.65" customHeight="1" x14ac:dyDescent="0.35">
      <c r="B209" s="720" t="s">
        <v>578</v>
      </c>
      <c r="C209" s="720"/>
      <c r="D209" s="720"/>
      <c r="E209" s="720"/>
      <c r="F209" s="18"/>
      <c r="G209" s="720"/>
      <c r="H209" s="720"/>
      <c r="I209" s="720"/>
      <c r="J209" s="720"/>
      <c r="K209" s="720"/>
    </row>
    <row r="210" spans="2:12" ht="41.75" customHeight="1" x14ac:dyDescent="0.35">
      <c r="B210" s="720" t="s">
        <v>579</v>
      </c>
      <c r="C210" s="720"/>
      <c r="D210" s="720"/>
      <c r="E210" s="720"/>
      <c r="F210" s="18"/>
      <c r="G210" s="720"/>
      <c r="H210" s="720"/>
      <c r="I210" s="720"/>
      <c r="J210" s="720"/>
      <c r="K210" s="720"/>
    </row>
    <row r="211" spans="2:12" ht="18" x14ac:dyDescent="0.35">
      <c r="B211" s="721"/>
      <c r="C211" s="721"/>
      <c r="D211" s="721"/>
      <c r="E211" s="721"/>
      <c r="F211" s="18"/>
    </row>
    <row r="212" spans="2:12" ht="18" customHeight="1" x14ac:dyDescent="0.35">
      <c r="B212" s="18"/>
      <c r="C212" s="18"/>
      <c r="D212" s="18"/>
      <c r="E212" s="18"/>
      <c r="F212" s="18"/>
      <c r="G212" s="18"/>
      <c r="H212" s="18"/>
      <c r="I212" s="18"/>
      <c r="J212" s="18"/>
      <c r="K212" s="18"/>
      <c r="L212" s="18"/>
    </row>
    <row r="213" spans="2:12" ht="30" customHeight="1" x14ac:dyDescent="0.35">
      <c r="B213" s="27" t="s">
        <v>580</v>
      </c>
      <c r="C213" s="27"/>
      <c r="D213" s="133"/>
      <c r="E213" s="133"/>
      <c r="F213" s="18"/>
      <c r="G213" s="27" t="s">
        <v>581</v>
      </c>
      <c r="H213" s="27"/>
      <c r="I213" s="31"/>
      <c r="J213" s="32"/>
      <c r="K213" s="29"/>
      <c r="L213" s="18"/>
    </row>
    <row r="214" spans="2:12" s="19" customFormat="1" ht="27" customHeight="1" x14ac:dyDescent="0.35">
      <c r="B214" s="234" t="s">
        <v>536</v>
      </c>
      <c r="C214" s="234"/>
      <c r="D214" s="234"/>
      <c r="E214" s="235" t="s">
        <v>537</v>
      </c>
      <c r="F214" s="18"/>
      <c r="G214" s="160" t="s">
        <v>536</v>
      </c>
      <c r="H214" s="160"/>
      <c r="I214" s="160"/>
      <c r="J214" s="160"/>
      <c r="K214" s="236" t="s">
        <v>537</v>
      </c>
      <c r="L214" s="18"/>
    </row>
    <row r="215" spans="2:12" ht="18" customHeight="1" x14ac:dyDescent="0.35">
      <c r="B215" s="238" t="s">
        <v>582</v>
      </c>
      <c r="C215" s="238"/>
      <c r="D215" s="238"/>
      <c r="E215" s="584" t="s">
        <v>583</v>
      </c>
      <c r="F215" s="18"/>
      <c r="G215" s="238" t="s">
        <v>540</v>
      </c>
      <c r="H215" s="238"/>
      <c r="I215" s="238"/>
      <c r="J215" s="238"/>
      <c r="K215" s="584" t="s">
        <v>584</v>
      </c>
      <c r="L215" s="18"/>
    </row>
    <row r="216" spans="2:12" ht="18" customHeight="1" x14ac:dyDescent="0.35">
      <c r="B216" s="237" t="s">
        <v>542</v>
      </c>
      <c r="C216" s="237"/>
      <c r="D216" s="237"/>
      <c r="E216" s="585" t="s">
        <v>585</v>
      </c>
      <c r="F216" s="18"/>
      <c r="G216" s="237" t="s">
        <v>586</v>
      </c>
      <c r="H216" s="237"/>
      <c r="I216" s="237"/>
      <c r="J216" s="237"/>
      <c r="K216" s="585" t="s">
        <v>587</v>
      </c>
      <c r="L216" s="18"/>
    </row>
    <row r="217" spans="2:12" ht="18" customHeight="1" x14ac:dyDescent="0.35">
      <c r="B217" s="237" t="s">
        <v>588</v>
      </c>
      <c r="C217" s="237"/>
      <c r="D217" s="237"/>
      <c r="E217" s="585" t="s">
        <v>589</v>
      </c>
      <c r="F217" s="18"/>
      <c r="G217" s="237" t="s">
        <v>590</v>
      </c>
      <c r="H217" s="237"/>
      <c r="I217" s="237"/>
      <c r="J217" s="237"/>
      <c r="K217" s="585" t="s">
        <v>591</v>
      </c>
      <c r="L217" s="18"/>
    </row>
    <row r="218" spans="2:12" ht="29.25" customHeight="1" x14ac:dyDescent="0.35">
      <c r="B218" s="237" t="s">
        <v>592</v>
      </c>
      <c r="C218" s="237"/>
      <c r="D218" s="237"/>
      <c r="E218" s="585" t="s">
        <v>305</v>
      </c>
      <c r="F218" s="18"/>
      <c r="G218" s="724" t="s">
        <v>548</v>
      </c>
      <c r="H218" s="724"/>
      <c r="I218" s="724"/>
      <c r="J218" s="243"/>
      <c r="K218" s="585" t="s">
        <v>593</v>
      </c>
      <c r="L218" s="18"/>
    </row>
    <row r="219" spans="2:12" ht="18" customHeight="1" x14ac:dyDescent="0.35">
      <c r="B219" s="237" t="s">
        <v>558</v>
      </c>
      <c r="C219" s="237"/>
      <c r="D219" s="237"/>
      <c r="E219" s="585" t="s">
        <v>594</v>
      </c>
      <c r="F219" s="18"/>
      <c r="G219" s="237" t="s">
        <v>595</v>
      </c>
      <c r="H219" s="237"/>
      <c r="I219" s="237"/>
      <c r="J219" s="237"/>
      <c r="K219" s="585" t="s">
        <v>596</v>
      </c>
      <c r="L219" s="18"/>
    </row>
    <row r="220" spans="2:12" ht="18" customHeight="1" x14ac:dyDescent="0.35">
      <c r="B220" s="237" t="s">
        <v>597</v>
      </c>
      <c r="C220" s="237"/>
      <c r="D220" s="237"/>
      <c r="E220" s="585" t="s">
        <v>598</v>
      </c>
      <c r="F220" s="18"/>
      <c r="G220" s="237" t="s">
        <v>599</v>
      </c>
      <c r="H220" s="237"/>
      <c r="I220" s="237"/>
      <c r="J220" s="237"/>
      <c r="K220" s="585" t="s">
        <v>600</v>
      </c>
      <c r="L220" s="18"/>
    </row>
    <row r="221" spans="2:12" ht="18" customHeight="1" x14ac:dyDescent="0.35">
      <c r="B221" s="237" t="s">
        <v>601</v>
      </c>
      <c r="C221" s="237"/>
      <c r="D221" s="237"/>
      <c r="E221" s="585" t="s">
        <v>602</v>
      </c>
      <c r="F221" s="18"/>
      <c r="G221" s="237" t="s">
        <v>560</v>
      </c>
      <c r="H221" s="237"/>
      <c r="I221" s="237"/>
      <c r="J221" s="237"/>
      <c r="K221" s="585" t="s">
        <v>603</v>
      </c>
      <c r="L221" s="18"/>
    </row>
    <row r="222" spans="2:12" ht="19.5" customHeight="1" x14ac:dyDescent="0.35">
      <c r="B222" s="241" t="s">
        <v>604</v>
      </c>
      <c r="C222" s="241"/>
      <c r="D222" s="241"/>
      <c r="E222" s="586" t="s">
        <v>605</v>
      </c>
      <c r="F222" s="18"/>
      <c r="G222" s="725" t="s">
        <v>606</v>
      </c>
      <c r="H222" s="725"/>
      <c r="I222" s="725"/>
      <c r="J222" s="725"/>
      <c r="K222" s="727" t="s">
        <v>607</v>
      </c>
      <c r="L222" s="18"/>
    </row>
    <row r="223" spans="2:12" ht="18" customHeight="1" x14ac:dyDescent="0.35">
      <c r="B223" s="226" t="s">
        <v>200</v>
      </c>
      <c r="C223" s="226"/>
      <c r="D223" s="226"/>
      <c r="E223" s="587" t="s">
        <v>608</v>
      </c>
      <c r="F223" s="18"/>
      <c r="G223" s="726"/>
      <c r="H223" s="726"/>
      <c r="I223" s="726"/>
      <c r="J223" s="726"/>
      <c r="K223" s="728"/>
      <c r="L223" s="18"/>
    </row>
    <row r="224" spans="2:12" ht="18" customHeight="1" x14ac:dyDescent="0.35">
      <c r="B224" s="226"/>
      <c r="C224" s="226"/>
      <c r="D224" s="226"/>
      <c r="E224" s="233"/>
      <c r="F224" s="18"/>
      <c r="G224" s="20" t="s">
        <v>200</v>
      </c>
      <c r="H224" s="20"/>
      <c r="I224" s="20"/>
      <c r="K224" s="588" t="s">
        <v>609</v>
      </c>
      <c r="L224" s="18"/>
    </row>
    <row r="225" spans="2:12" ht="9" customHeight="1" x14ac:dyDescent="0.35">
      <c r="B225" s="20"/>
      <c r="C225" s="20"/>
      <c r="D225" s="20"/>
      <c r="E225" s="25"/>
      <c r="F225" s="18"/>
      <c r="G225" s="18"/>
      <c r="H225" s="18"/>
      <c r="I225" s="18"/>
      <c r="J225" s="18"/>
      <c r="K225" s="18"/>
      <c r="L225" s="18"/>
    </row>
    <row r="226" spans="2:12" ht="22.4" customHeight="1" x14ac:dyDescent="0.35">
      <c r="B226" s="735" t="s">
        <v>610</v>
      </c>
      <c r="C226" s="735"/>
      <c r="D226" s="735"/>
      <c r="E226" s="735"/>
      <c r="F226" s="735"/>
      <c r="G226" s="735"/>
      <c r="H226" s="735"/>
      <c r="I226" s="735"/>
      <c r="J226" s="735"/>
      <c r="K226" s="735"/>
      <c r="L226" s="735"/>
    </row>
    <row r="227" spans="2:12" ht="24.75" customHeight="1" x14ac:dyDescent="0.35">
      <c r="B227" s="735"/>
      <c r="C227" s="735"/>
      <c r="D227" s="735"/>
      <c r="E227" s="735"/>
      <c r="F227" s="735"/>
      <c r="G227" s="735"/>
      <c r="H227" s="735"/>
      <c r="I227" s="735"/>
      <c r="J227" s="735"/>
      <c r="K227" s="735"/>
      <c r="L227" s="735"/>
    </row>
    <row r="228" spans="2:12" ht="18" customHeight="1" x14ac:dyDescent="0.35">
      <c r="F228" s="18"/>
      <c r="G228" s="18"/>
      <c r="H228" s="18"/>
      <c r="I228" s="18"/>
      <c r="J228" s="18"/>
      <c r="K228" s="18"/>
      <c r="L228" s="18"/>
    </row>
    <row r="229" spans="2:12" ht="40.5" customHeight="1" x14ac:dyDescent="0.35">
      <c r="B229" s="722" t="s">
        <v>611</v>
      </c>
      <c r="C229" s="722"/>
      <c r="D229" s="722"/>
      <c r="E229" s="722"/>
      <c r="F229" s="722"/>
      <c r="G229" s="722"/>
      <c r="H229" s="722"/>
      <c r="I229" s="722"/>
      <c r="J229" s="722"/>
      <c r="K229" s="722"/>
      <c r="L229" s="722"/>
    </row>
    <row r="230" spans="2:12" ht="23" customHeight="1" x14ac:dyDescent="0.35">
      <c r="B230" s="669" t="s">
        <v>612</v>
      </c>
      <c r="C230" s="719"/>
      <c r="D230" s="719"/>
      <c r="E230" s="719"/>
      <c r="F230" s="719"/>
      <c r="G230" s="719"/>
      <c r="H230" s="719"/>
      <c r="I230" s="719"/>
      <c r="J230" s="719"/>
      <c r="K230" s="719"/>
      <c r="L230" s="719"/>
    </row>
    <row r="231" spans="2:12" ht="17.5" x14ac:dyDescent="0.35">
      <c r="B231" s="49"/>
      <c r="C231" s="51"/>
      <c r="D231" s="51"/>
      <c r="E231" s="51"/>
      <c r="F231" s="51"/>
      <c r="G231" s="51"/>
      <c r="H231" s="51"/>
      <c r="I231" s="51"/>
      <c r="J231" s="51"/>
      <c r="K231" s="51"/>
      <c r="L231" s="51"/>
    </row>
    <row r="232" spans="2:12" ht="31.25" customHeight="1" x14ac:dyDescent="0.35">
      <c r="B232" s="27" t="s">
        <v>613</v>
      </c>
      <c r="C232" s="27"/>
      <c r="D232" s="27"/>
      <c r="E232" s="27"/>
      <c r="F232" s="27"/>
      <c r="G232" s="27"/>
      <c r="H232" s="18"/>
      <c r="I232" s="18"/>
      <c r="J232" s="18"/>
      <c r="K232" s="18"/>
      <c r="L232" s="18"/>
    </row>
    <row r="233" spans="2:12" ht="31" x14ac:dyDescent="0.35">
      <c r="B233" s="234" t="s">
        <v>614</v>
      </c>
      <c r="C233" s="234"/>
      <c r="D233" s="234"/>
      <c r="E233" s="246" t="s">
        <v>615</v>
      </c>
      <c r="F233" s="247" t="s">
        <v>616</v>
      </c>
      <c r="G233" s="246" t="s">
        <v>617</v>
      </c>
      <c r="H233" s="18"/>
      <c r="I233" s="18"/>
      <c r="J233" s="18"/>
      <c r="K233" s="18"/>
      <c r="L233" s="18"/>
    </row>
    <row r="234" spans="2:12" ht="18" x14ac:dyDescent="0.35">
      <c r="B234" s="238" t="s">
        <v>582</v>
      </c>
      <c r="C234" s="238"/>
      <c r="D234" s="238"/>
      <c r="E234" s="248">
        <v>0</v>
      </c>
      <c r="F234" s="589" t="s">
        <v>618</v>
      </c>
      <c r="G234" s="239">
        <v>0</v>
      </c>
      <c r="H234" s="18"/>
      <c r="I234" s="18"/>
      <c r="J234" s="18"/>
      <c r="K234" s="18"/>
      <c r="L234" s="18"/>
    </row>
    <row r="235" spans="2:12" ht="18" x14ac:dyDescent="0.35">
      <c r="B235" s="237" t="s">
        <v>542</v>
      </c>
      <c r="C235" s="237"/>
      <c r="D235" s="237"/>
      <c r="E235" s="565" t="s">
        <v>619</v>
      </c>
      <c r="F235" s="590" t="s">
        <v>620</v>
      </c>
      <c r="G235" s="585" t="s">
        <v>621</v>
      </c>
      <c r="H235" s="18"/>
      <c r="I235" s="18"/>
      <c r="J235" s="18"/>
      <c r="K235" s="18"/>
      <c r="L235" s="18"/>
    </row>
    <row r="236" spans="2:12" ht="18" customHeight="1" x14ac:dyDescent="0.35">
      <c r="B236" s="237" t="s">
        <v>588</v>
      </c>
      <c r="C236" s="237"/>
      <c r="D236" s="237"/>
      <c r="E236" s="249">
        <v>0</v>
      </c>
      <c r="F236" s="590" t="s">
        <v>622</v>
      </c>
      <c r="G236" s="240">
        <v>0</v>
      </c>
      <c r="H236" s="18"/>
      <c r="I236" s="18"/>
      <c r="J236" s="18"/>
      <c r="K236" s="18"/>
      <c r="L236" s="18"/>
    </row>
    <row r="237" spans="2:12" ht="18" x14ac:dyDescent="0.35">
      <c r="B237" s="237" t="s">
        <v>554</v>
      </c>
      <c r="C237" s="237"/>
      <c r="D237" s="237"/>
      <c r="E237" s="249">
        <v>0</v>
      </c>
      <c r="F237" s="590" t="s">
        <v>555</v>
      </c>
      <c r="G237" s="240">
        <v>0</v>
      </c>
      <c r="H237" s="18"/>
      <c r="I237" s="18"/>
      <c r="J237" s="18"/>
      <c r="K237" s="18"/>
      <c r="L237" s="18"/>
    </row>
    <row r="238" spans="2:12" ht="18" x14ac:dyDescent="0.35">
      <c r="B238" s="237" t="s">
        <v>623</v>
      </c>
      <c r="C238" s="237"/>
      <c r="D238" s="237"/>
      <c r="E238" s="249">
        <v>0</v>
      </c>
      <c r="F238" s="590" t="s">
        <v>624</v>
      </c>
      <c r="G238" s="585" t="s">
        <v>625</v>
      </c>
      <c r="H238" s="18"/>
      <c r="I238" s="18"/>
      <c r="J238" s="18"/>
      <c r="K238" s="18"/>
      <c r="L238" s="18"/>
    </row>
    <row r="239" spans="2:12" ht="18" x14ac:dyDescent="0.35">
      <c r="B239" s="241" t="s">
        <v>604</v>
      </c>
      <c r="C239" s="241"/>
      <c r="D239" s="241"/>
      <c r="E239" s="250">
        <v>0</v>
      </c>
      <c r="F239" s="591" t="s">
        <v>626</v>
      </c>
      <c r="G239" s="242">
        <v>0</v>
      </c>
      <c r="H239" s="18"/>
      <c r="I239" s="18"/>
      <c r="J239" s="18"/>
      <c r="K239" s="18"/>
      <c r="L239" s="18"/>
    </row>
    <row r="240" spans="2:12" ht="18" x14ac:dyDescent="0.35">
      <c r="B240" s="203" t="s">
        <v>200</v>
      </c>
      <c r="C240" s="203"/>
      <c r="D240" s="203"/>
      <c r="E240" s="251" t="s">
        <v>619</v>
      </c>
      <c r="F240" s="251" t="s">
        <v>627</v>
      </c>
      <c r="G240" s="592" t="s">
        <v>628</v>
      </c>
      <c r="H240" s="72"/>
      <c r="I240" s="18"/>
      <c r="J240" s="18"/>
      <c r="K240" s="18"/>
      <c r="L240" s="18"/>
    </row>
    <row r="241" spans="2:12" ht="24" customHeight="1" x14ac:dyDescent="0.35">
      <c r="B241" s="18"/>
      <c r="C241" s="18"/>
      <c r="D241" s="18"/>
      <c r="E241" s="18"/>
      <c r="F241" s="18"/>
      <c r="G241" s="18"/>
      <c r="H241" s="18"/>
      <c r="I241" s="18"/>
      <c r="J241" s="18"/>
      <c r="K241" s="18"/>
      <c r="L241" s="18"/>
    </row>
    <row r="242" spans="2:12" ht="31.25" customHeight="1" x14ac:dyDescent="0.35">
      <c r="B242" s="27" t="s">
        <v>629</v>
      </c>
      <c r="C242" s="27"/>
      <c r="D242" s="27"/>
      <c r="E242" s="27"/>
      <c r="F242" s="27"/>
      <c r="G242" s="27"/>
      <c r="H242" s="18"/>
      <c r="I242" s="18"/>
      <c r="J242" s="18"/>
      <c r="K242" s="18"/>
      <c r="L242" s="18"/>
    </row>
    <row r="243" spans="2:12" ht="42.75" customHeight="1" x14ac:dyDescent="0.35">
      <c r="B243" s="234" t="s">
        <v>614</v>
      </c>
      <c r="C243" s="234"/>
      <c r="D243" s="234"/>
      <c r="E243" s="246" t="s">
        <v>630</v>
      </c>
      <c r="F243" s="247" t="s">
        <v>616</v>
      </c>
      <c r="G243" s="246" t="s">
        <v>617</v>
      </c>
      <c r="H243" s="18"/>
      <c r="I243" s="18"/>
      <c r="J243" s="18"/>
      <c r="K243" s="18"/>
      <c r="L243" s="18"/>
    </row>
    <row r="244" spans="2:12" ht="24" customHeight="1" x14ac:dyDescent="0.35">
      <c r="B244" s="238" t="s">
        <v>540</v>
      </c>
      <c r="C244" s="238"/>
      <c r="D244" s="238"/>
      <c r="E244" s="248">
        <v>0</v>
      </c>
      <c r="F244" s="589" t="s">
        <v>541</v>
      </c>
      <c r="G244" s="248">
        <v>0</v>
      </c>
      <c r="H244" s="18"/>
      <c r="I244" s="18"/>
      <c r="J244" s="18"/>
      <c r="K244" s="18"/>
      <c r="L244" s="18"/>
    </row>
    <row r="245" spans="2:12" ht="18.75" customHeight="1" x14ac:dyDescent="0.35">
      <c r="B245" s="203" t="s">
        <v>200</v>
      </c>
      <c r="C245" s="203"/>
      <c r="D245" s="203"/>
      <c r="E245" s="251" t="s">
        <v>393</v>
      </c>
      <c r="F245" s="251" t="s">
        <v>541</v>
      </c>
      <c r="G245" s="251" t="s">
        <v>393</v>
      </c>
      <c r="H245" s="18"/>
      <c r="I245" s="18"/>
      <c r="J245" s="18"/>
      <c r="K245" s="18"/>
      <c r="L245" s="18"/>
    </row>
    <row r="246" spans="2:12" ht="15" customHeight="1" x14ac:dyDescent="0.35">
      <c r="B246" s="59"/>
      <c r="C246" s="18"/>
      <c r="D246" s="18"/>
      <c r="E246" s="18"/>
      <c r="F246" s="18"/>
      <c r="G246" s="18"/>
      <c r="H246" s="18"/>
      <c r="I246" s="18"/>
      <c r="J246" s="18"/>
      <c r="K246" s="18"/>
      <c r="L246" s="18"/>
    </row>
    <row r="247" spans="2:12" ht="15" customHeight="1" x14ac:dyDescent="0.35">
      <c r="B247" s="59"/>
      <c r="C247" s="18"/>
      <c r="D247" s="18"/>
      <c r="E247" s="18"/>
      <c r="F247" s="18"/>
      <c r="G247" s="18"/>
      <c r="H247" s="18"/>
      <c r="I247" s="18"/>
      <c r="J247" s="18"/>
      <c r="K247" s="18"/>
      <c r="L247" s="18"/>
    </row>
    <row r="248" spans="2:12" ht="31.4" customHeight="1" x14ac:dyDescent="0.35">
      <c r="B248" s="27" t="s">
        <v>631</v>
      </c>
      <c r="C248" s="27"/>
      <c r="D248" s="27"/>
      <c r="E248" s="27"/>
      <c r="F248" s="27"/>
      <c r="G248" s="27"/>
      <c r="H248" s="18"/>
      <c r="I248" s="18"/>
      <c r="J248" s="18"/>
      <c r="K248" s="18"/>
      <c r="L248" s="18"/>
    </row>
    <row r="249" spans="2:12" ht="31" x14ac:dyDescent="0.35">
      <c r="B249" s="234" t="s">
        <v>614</v>
      </c>
      <c r="C249" s="234"/>
      <c r="D249" s="234"/>
      <c r="E249" s="246" t="s">
        <v>615</v>
      </c>
      <c r="F249" s="247" t="s">
        <v>616</v>
      </c>
      <c r="G249" s="246" t="s">
        <v>617</v>
      </c>
      <c r="H249" s="18"/>
      <c r="I249" s="18"/>
      <c r="J249" s="18"/>
      <c r="K249" s="18"/>
      <c r="L249" s="18"/>
    </row>
    <row r="250" spans="2:12" ht="18" x14ac:dyDescent="0.35">
      <c r="B250" s="238" t="s">
        <v>582</v>
      </c>
      <c r="C250" s="238"/>
      <c r="D250" s="238"/>
      <c r="E250" s="248">
        <v>0</v>
      </c>
      <c r="F250" s="589" t="s">
        <v>632</v>
      </c>
      <c r="G250" s="239">
        <v>0</v>
      </c>
      <c r="H250" s="18"/>
      <c r="I250" s="18"/>
      <c r="J250" s="18"/>
      <c r="K250" s="18"/>
      <c r="L250" s="18"/>
    </row>
    <row r="251" spans="2:12" ht="18" x14ac:dyDescent="0.35">
      <c r="B251" s="237" t="s">
        <v>542</v>
      </c>
      <c r="C251" s="237"/>
      <c r="D251" s="237"/>
      <c r="E251" s="249">
        <v>0</v>
      </c>
      <c r="F251" s="590" t="s">
        <v>633</v>
      </c>
      <c r="G251" s="240">
        <v>0</v>
      </c>
      <c r="H251" s="18"/>
      <c r="I251" s="18"/>
      <c r="J251" s="18"/>
      <c r="K251" s="18"/>
      <c r="L251" s="18"/>
    </row>
    <row r="252" spans="2:12" ht="18" x14ac:dyDescent="0.35">
      <c r="B252" s="237" t="s">
        <v>588</v>
      </c>
      <c r="C252" s="237"/>
      <c r="D252" s="237"/>
      <c r="E252" s="249">
        <v>0</v>
      </c>
      <c r="F252" s="590" t="s">
        <v>634</v>
      </c>
      <c r="G252" s="240">
        <v>0</v>
      </c>
      <c r="H252" s="18"/>
      <c r="I252" s="18"/>
      <c r="J252" s="18"/>
      <c r="K252" s="18"/>
      <c r="L252" s="18"/>
    </row>
    <row r="253" spans="2:12" ht="18" x14ac:dyDescent="0.35">
      <c r="B253" s="237" t="s">
        <v>592</v>
      </c>
      <c r="C253" s="237"/>
      <c r="D253" s="237"/>
      <c r="E253" s="249">
        <v>0</v>
      </c>
      <c r="F253" s="590" t="s">
        <v>305</v>
      </c>
      <c r="G253" s="240">
        <v>0</v>
      </c>
      <c r="H253" s="18"/>
      <c r="I253" s="18"/>
      <c r="J253" s="18"/>
      <c r="K253" s="18"/>
      <c r="L253" s="18"/>
    </row>
    <row r="254" spans="2:12" ht="18" x14ac:dyDescent="0.35">
      <c r="B254" s="237" t="s">
        <v>623</v>
      </c>
      <c r="C254" s="237"/>
      <c r="D254" s="237"/>
      <c r="E254" s="249">
        <v>0</v>
      </c>
      <c r="F254" s="590" t="s">
        <v>635</v>
      </c>
      <c r="G254" s="240">
        <v>0</v>
      </c>
      <c r="H254" s="18"/>
      <c r="I254" s="18"/>
      <c r="J254" s="18"/>
      <c r="K254" s="18"/>
      <c r="L254" s="18"/>
    </row>
    <row r="255" spans="2:12" ht="18" x14ac:dyDescent="0.35">
      <c r="B255" s="241" t="s">
        <v>604</v>
      </c>
      <c r="C255" s="241"/>
      <c r="D255" s="241"/>
      <c r="E255" s="250">
        <v>0</v>
      </c>
      <c r="F255" s="591" t="s">
        <v>636</v>
      </c>
      <c r="G255" s="242">
        <v>0</v>
      </c>
      <c r="H255" s="18"/>
      <c r="I255" s="18"/>
      <c r="J255" s="18"/>
      <c r="K255" s="18"/>
      <c r="L255" s="18"/>
    </row>
    <row r="256" spans="2:12" ht="18" x14ac:dyDescent="0.35">
      <c r="B256" s="203" t="s">
        <v>200</v>
      </c>
      <c r="C256" s="203"/>
      <c r="D256" s="203"/>
      <c r="E256" s="251" t="s">
        <v>393</v>
      </c>
      <c r="F256" s="251" t="s">
        <v>637</v>
      </c>
      <c r="G256" s="592" t="s">
        <v>393</v>
      </c>
      <c r="H256" s="18"/>
      <c r="I256" s="18"/>
      <c r="J256" s="18"/>
      <c r="K256" s="18"/>
      <c r="L256" s="18"/>
    </row>
    <row r="257" spans="2:12" ht="24" customHeight="1" x14ac:dyDescent="0.35">
      <c r="B257" s="18"/>
      <c r="C257" s="18"/>
      <c r="D257" s="18"/>
      <c r="E257" s="18"/>
      <c r="F257" s="18"/>
      <c r="G257" s="18"/>
      <c r="H257" s="18"/>
      <c r="I257" s="18"/>
      <c r="J257" s="18"/>
      <c r="K257" s="18"/>
      <c r="L257" s="18"/>
    </row>
    <row r="258" spans="2:12" ht="31.4" customHeight="1" x14ac:dyDescent="0.35">
      <c r="B258" s="27" t="s">
        <v>638</v>
      </c>
      <c r="C258" s="27"/>
      <c r="D258" s="27"/>
      <c r="E258" s="27"/>
      <c r="F258" s="27"/>
      <c r="G258" s="27"/>
      <c r="H258" s="18"/>
      <c r="I258" s="18"/>
      <c r="J258" s="18"/>
      <c r="K258" s="18"/>
      <c r="L258" s="18"/>
    </row>
    <row r="259" spans="2:12" ht="42.75" customHeight="1" x14ac:dyDescent="0.35">
      <c r="B259" s="234" t="s">
        <v>614</v>
      </c>
      <c r="C259" s="234"/>
      <c r="D259" s="234"/>
      <c r="E259" s="246" t="s">
        <v>630</v>
      </c>
      <c r="F259" s="247" t="s">
        <v>616</v>
      </c>
      <c r="G259" s="246" t="s">
        <v>617</v>
      </c>
      <c r="H259" s="18"/>
      <c r="I259" s="18"/>
      <c r="J259" s="18"/>
      <c r="K259" s="18"/>
      <c r="L259" s="18"/>
    </row>
    <row r="260" spans="2:12" ht="24" customHeight="1" x14ac:dyDescent="0.35">
      <c r="B260" s="238" t="s">
        <v>540</v>
      </c>
      <c r="C260" s="238"/>
      <c r="D260" s="238"/>
      <c r="E260" s="248">
        <v>0</v>
      </c>
      <c r="F260" s="589" t="s">
        <v>584</v>
      </c>
      <c r="G260" s="248">
        <v>0</v>
      </c>
      <c r="H260" s="18"/>
      <c r="I260" s="18"/>
      <c r="J260" s="18"/>
      <c r="K260" s="18"/>
      <c r="L260" s="18"/>
    </row>
    <row r="261" spans="2:12" ht="24" customHeight="1" x14ac:dyDescent="0.35">
      <c r="B261" s="237" t="s">
        <v>586</v>
      </c>
      <c r="C261" s="237"/>
      <c r="D261" s="237"/>
      <c r="E261" s="249">
        <v>0</v>
      </c>
      <c r="F261" s="590" t="s">
        <v>639</v>
      </c>
      <c r="G261" s="249">
        <v>0</v>
      </c>
      <c r="H261" s="18"/>
      <c r="I261" s="18"/>
      <c r="J261" s="18"/>
      <c r="K261" s="18"/>
      <c r="L261" s="18"/>
    </row>
    <row r="262" spans="2:12" ht="18.75" customHeight="1" x14ac:dyDescent="0.35">
      <c r="B262" s="203" t="s">
        <v>200</v>
      </c>
      <c r="C262" s="203"/>
      <c r="D262" s="203"/>
      <c r="E262" s="251" t="s">
        <v>393</v>
      </c>
      <c r="F262" s="251" t="s">
        <v>640</v>
      </c>
      <c r="G262" s="251" t="s">
        <v>393</v>
      </c>
      <c r="H262" s="18"/>
      <c r="I262" s="18"/>
      <c r="J262" s="18"/>
      <c r="K262" s="18"/>
      <c r="L262" s="18"/>
    </row>
    <row r="264" spans="2:12" ht="40.5" customHeight="1" x14ac:dyDescent="0.35">
      <c r="B264" s="722" t="s">
        <v>641</v>
      </c>
      <c r="C264" s="722"/>
      <c r="D264" s="722"/>
      <c r="E264" s="722"/>
      <c r="F264" s="722"/>
      <c r="G264" s="722"/>
      <c r="H264" s="722"/>
      <c r="I264" s="722"/>
      <c r="J264" s="722"/>
      <c r="K264" s="722"/>
      <c r="L264" s="722"/>
    </row>
    <row r="265" spans="2:12" ht="23.15" customHeight="1" x14ac:dyDescent="0.35">
      <c r="B265" s="669" t="s">
        <v>642</v>
      </c>
      <c r="C265" s="719"/>
      <c r="D265" s="719"/>
      <c r="E265" s="719"/>
      <c r="F265" s="719"/>
      <c r="G265" s="719"/>
      <c r="H265" s="719"/>
      <c r="I265" s="719"/>
      <c r="J265" s="719"/>
      <c r="K265" s="719"/>
      <c r="L265" s="719"/>
    </row>
    <row r="266" spans="2:12" ht="18" x14ac:dyDescent="0.35">
      <c r="B266" s="18"/>
      <c r="C266" s="18"/>
      <c r="D266" s="18"/>
      <c r="E266" s="18"/>
      <c r="F266" s="18"/>
      <c r="G266" s="18"/>
      <c r="H266" s="18"/>
      <c r="I266" s="18"/>
      <c r="J266" s="18"/>
      <c r="K266" s="18"/>
      <c r="L266" s="18"/>
    </row>
    <row r="267" spans="2:12" ht="35.25" customHeight="1" x14ac:dyDescent="0.35">
      <c r="B267" s="730" t="s">
        <v>643</v>
      </c>
      <c r="C267" s="730"/>
      <c r="D267" s="730"/>
      <c r="E267" s="730"/>
      <c r="F267" s="730"/>
      <c r="G267" s="18"/>
      <c r="H267" s="18"/>
      <c r="I267" s="18"/>
      <c r="J267" s="18"/>
      <c r="K267" s="18"/>
      <c r="L267" s="18"/>
    </row>
    <row r="268" spans="2:12" ht="18" x14ac:dyDescent="0.35">
      <c r="B268" s="160"/>
      <c r="C268" s="160"/>
      <c r="D268" s="160"/>
      <c r="E268" s="161" t="s">
        <v>644</v>
      </c>
      <c r="F268" s="161" t="s">
        <v>645</v>
      </c>
      <c r="G268" s="18"/>
      <c r="H268" s="18"/>
      <c r="I268" s="18"/>
      <c r="J268" s="18"/>
      <c r="K268" s="18"/>
      <c r="L268" s="18"/>
    </row>
    <row r="269" spans="2:12" ht="18" x14ac:dyDescent="0.35">
      <c r="B269" s="244" t="s">
        <v>646</v>
      </c>
      <c r="C269" s="244"/>
      <c r="D269" s="244"/>
      <c r="E269" s="467">
        <v>0</v>
      </c>
      <c r="F269" s="469" t="s">
        <v>541</v>
      </c>
      <c r="G269" s="18"/>
      <c r="H269" s="18"/>
      <c r="I269" s="18"/>
      <c r="J269" s="18"/>
      <c r="K269" s="18"/>
      <c r="L269" s="18"/>
    </row>
    <row r="270" spans="2:12" s="8" customFormat="1" ht="18" x14ac:dyDescent="0.35">
      <c r="B270" s="252" t="s">
        <v>647</v>
      </c>
      <c r="C270" s="253"/>
      <c r="D270" s="253"/>
      <c r="E270" s="254" t="s">
        <v>648</v>
      </c>
      <c r="F270" s="254" t="s">
        <v>649</v>
      </c>
      <c r="G270" s="18"/>
      <c r="H270" s="18"/>
      <c r="I270" s="18"/>
      <c r="J270" s="18"/>
      <c r="K270" s="18"/>
      <c r="L270" s="18"/>
    </row>
    <row r="271" spans="2:12" ht="18" x14ac:dyDescent="0.35">
      <c r="B271" s="165" t="s">
        <v>650</v>
      </c>
      <c r="C271" s="165"/>
      <c r="D271" s="165"/>
      <c r="E271" s="254" t="s">
        <v>651</v>
      </c>
      <c r="F271" s="254" t="s">
        <v>652</v>
      </c>
      <c r="G271" s="18"/>
      <c r="H271" s="18"/>
      <c r="I271" s="18"/>
      <c r="J271" s="18"/>
      <c r="K271" s="18"/>
      <c r="L271" s="18"/>
    </row>
    <row r="272" spans="2:12" ht="18" x14ac:dyDescent="0.35">
      <c r="B272" s="181" t="s">
        <v>653</v>
      </c>
      <c r="C272" s="181"/>
      <c r="D272" s="181"/>
      <c r="E272" s="302" t="s">
        <v>654</v>
      </c>
      <c r="F272" s="302" t="s">
        <v>655</v>
      </c>
      <c r="G272" s="18"/>
      <c r="H272" s="18"/>
      <c r="I272" s="18"/>
      <c r="J272" s="18"/>
      <c r="K272" s="18"/>
      <c r="L272" s="18"/>
    </row>
    <row r="273" spans="1:12" ht="18" x14ac:dyDescent="0.35">
      <c r="B273" s="20" t="s">
        <v>200</v>
      </c>
      <c r="C273" s="20"/>
      <c r="D273" s="20"/>
      <c r="E273" s="303" t="s">
        <v>656</v>
      </c>
      <c r="F273" s="303" t="s">
        <v>657</v>
      </c>
      <c r="G273" s="72"/>
      <c r="H273" s="18"/>
      <c r="I273" s="18"/>
      <c r="J273" s="18"/>
      <c r="K273" s="18"/>
      <c r="L273" s="18"/>
    </row>
    <row r="274" spans="1:12" ht="21" customHeight="1" x14ac:dyDescent="0.35">
      <c r="B274" s="18"/>
      <c r="C274" s="18"/>
      <c r="D274" s="18"/>
      <c r="E274" s="18"/>
      <c r="F274" s="64"/>
      <c r="G274" s="18"/>
      <c r="H274" s="18"/>
      <c r="I274" s="18"/>
      <c r="J274" s="18"/>
      <c r="K274" s="18"/>
      <c r="L274" s="18"/>
    </row>
    <row r="275" spans="1:12" ht="35.25" customHeight="1" x14ac:dyDescent="0.35">
      <c r="B275" s="730" t="s">
        <v>658</v>
      </c>
      <c r="C275" s="730"/>
      <c r="D275" s="730"/>
      <c r="E275" s="730"/>
      <c r="F275" s="730"/>
      <c r="G275" s="18"/>
      <c r="H275" s="18"/>
      <c r="I275" s="18"/>
      <c r="J275" s="18"/>
      <c r="K275" s="18"/>
      <c r="L275" s="18"/>
    </row>
    <row r="276" spans="1:12" ht="18" x14ac:dyDescent="0.35">
      <c r="B276" s="160"/>
      <c r="C276" s="160"/>
      <c r="D276" s="160"/>
      <c r="E276" s="161" t="s">
        <v>644</v>
      </c>
      <c r="F276" s="161" t="s">
        <v>645</v>
      </c>
      <c r="G276" s="18"/>
      <c r="H276" s="18"/>
      <c r="I276" s="18"/>
      <c r="J276" s="18"/>
      <c r="K276" s="18"/>
      <c r="L276" s="18"/>
    </row>
    <row r="277" spans="1:12" ht="18" x14ac:dyDescent="0.35">
      <c r="B277" s="244" t="s">
        <v>646</v>
      </c>
      <c r="C277" s="244"/>
      <c r="D277" s="244"/>
      <c r="E277" s="245">
        <v>0</v>
      </c>
      <c r="F277" s="245">
        <v>0</v>
      </c>
      <c r="G277" s="18"/>
      <c r="H277" s="18"/>
      <c r="I277" s="18"/>
      <c r="J277" s="18"/>
      <c r="K277" s="18"/>
      <c r="L277" s="18"/>
    </row>
    <row r="278" spans="1:12" s="8" customFormat="1" ht="18" x14ac:dyDescent="0.35">
      <c r="B278" s="252" t="s">
        <v>647</v>
      </c>
      <c r="C278" s="253"/>
      <c r="D278" s="253"/>
      <c r="E278" s="254" t="s">
        <v>659</v>
      </c>
      <c r="F278" s="254" t="s">
        <v>660</v>
      </c>
      <c r="G278" s="18"/>
      <c r="H278" s="18"/>
      <c r="I278" s="18"/>
      <c r="J278" s="18"/>
      <c r="K278" s="18"/>
      <c r="L278" s="18"/>
    </row>
    <row r="279" spans="1:12" ht="18" x14ac:dyDescent="0.35">
      <c r="B279" s="165" t="s">
        <v>650</v>
      </c>
      <c r="C279" s="165"/>
      <c r="D279" s="165"/>
      <c r="E279" s="255" t="s">
        <v>661</v>
      </c>
      <c r="F279" s="255" t="s">
        <v>662</v>
      </c>
      <c r="G279" s="18"/>
      <c r="H279" s="18"/>
      <c r="I279" s="18"/>
      <c r="J279" s="18"/>
      <c r="K279" s="18"/>
      <c r="L279" s="18"/>
    </row>
    <row r="280" spans="1:12" ht="18" x14ac:dyDescent="0.35">
      <c r="B280" s="181" t="s">
        <v>653</v>
      </c>
      <c r="C280" s="181"/>
      <c r="D280" s="181"/>
      <c r="E280" s="256" t="s">
        <v>663</v>
      </c>
      <c r="F280" s="256" t="s">
        <v>664</v>
      </c>
      <c r="G280" s="18"/>
      <c r="H280" s="18"/>
      <c r="I280" s="18"/>
      <c r="J280" s="18"/>
      <c r="K280" s="18"/>
      <c r="L280" s="18"/>
    </row>
    <row r="281" spans="1:12" ht="18" x14ac:dyDescent="0.35">
      <c r="B281" s="20" t="s">
        <v>200</v>
      </c>
      <c r="C281" s="20"/>
      <c r="D281" s="20"/>
      <c r="E281" s="30" t="s">
        <v>665</v>
      </c>
      <c r="F281" s="30" t="s">
        <v>666</v>
      </c>
      <c r="G281" s="18"/>
      <c r="H281" s="18"/>
      <c r="I281" s="18"/>
      <c r="J281" s="18"/>
      <c r="K281" s="18"/>
      <c r="L281" s="18"/>
    </row>
    <row r="282" spans="1:12" ht="21" customHeight="1" x14ac:dyDescent="0.35">
      <c r="B282" s="18"/>
      <c r="C282" s="18"/>
      <c r="D282" s="18"/>
      <c r="E282" s="18"/>
      <c r="F282" s="18"/>
      <c r="G282" s="18"/>
      <c r="H282" s="18"/>
      <c r="I282" s="18"/>
      <c r="J282" s="18"/>
      <c r="K282" s="18"/>
      <c r="L282" s="18"/>
    </row>
    <row r="283" spans="1:12" ht="21" customHeight="1" x14ac:dyDescent="0.35">
      <c r="B283" s="257" t="s">
        <v>667</v>
      </c>
      <c r="C283" s="257"/>
      <c r="D283" s="257"/>
      <c r="E283" s="257"/>
      <c r="F283" s="258"/>
      <c r="G283" s="18"/>
      <c r="H283" s="18"/>
      <c r="I283" s="18"/>
      <c r="J283" s="18"/>
      <c r="K283" s="18"/>
      <c r="L283" s="18"/>
    </row>
    <row r="284" spans="1:12" x14ac:dyDescent="0.35">
      <c r="E284" s="82"/>
    </row>
    <row r="285" spans="1:12" ht="15.5" x14ac:dyDescent="0.35">
      <c r="A285" s="83"/>
      <c r="B285" s="266"/>
      <c r="C285" s="267">
        <v>2023</v>
      </c>
      <c r="D285" s="267">
        <v>2024</v>
      </c>
      <c r="E285" s="267" t="s">
        <v>466</v>
      </c>
    </row>
    <row r="286" spans="1:12" ht="15.75" customHeight="1" x14ac:dyDescent="0.35">
      <c r="A286" s="83"/>
      <c r="B286" s="718" t="s">
        <v>668</v>
      </c>
      <c r="C286" s="718"/>
      <c r="D286" s="718"/>
      <c r="E286" s="85"/>
      <c r="F286" s="155"/>
      <c r="G286" s="155"/>
    </row>
    <row r="287" spans="1:12" ht="15.5" x14ac:dyDescent="0.35">
      <c r="A287" s="83"/>
      <c r="B287" s="264" t="s">
        <v>669</v>
      </c>
      <c r="C287" s="265" t="s">
        <v>670</v>
      </c>
      <c r="D287" s="265" t="s">
        <v>666</v>
      </c>
      <c r="E287" s="593" t="s">
        <v>671</v>
      </c>
      <c r="F287" s="156"/>
    </row>
    <row r="288" spans="1:12" ht="15.5" x14ac:dyDescent="0.35">
      <c r="A288" s="83"/>
      <c r="B288" s="157" t="s">
        <v>672</v>
      </c>
      <c r="C288" s="128" t="s">
        <v>673</v>
      </c>
      <c r="D288" s="128" t="s">
        <v>665</v>
      </c>
      <c r="E288" s="594" t="s">
        <v>674</v>
      </c>
      <c r="F288" s="96"/>
    </row>
    <row r="289" spans="1:11" ht="15.5" x14ac:dyDescent="0.35">
      <c r="A289" s="83"/>
      <c r="B289" s="262" t="s">
        <v>675</v>
      </c>
      <c r="C289" s="263" t="s">
        <v>676</v>
      </c>
      <c r="D289" s="263" t="s">
        <v>677</v>
      </c>
      <c r="E289" s="595" t="s">
        <v>678</v>
      </c>
      <c r="F289" s="156"/>
    </row>
    <row r="290" spans="1:11" ht="15.5" x14ac:dyDescent="0.35">
      <c r="A290" s="83"/>
      <c r="B290" s="259" t="s">
        <v>679</v>
      </c>
      <c r="C290" s="259"/>
      <c r="D290" s="260"/>
      <c r="E290" s="261"/>
    </row>
    <row r="291" spans="1:11" ht="15.5" x14ac:dyDescent="0.35">
      <c r="A291" s="83"/>
      <c r="B291" s="264" t="s">
        <v>680</v>
      </c>
      <c r="C291" s="265" t="s">
        <v>681</v>
      </c>
      <c r="D291" s="265" t="s">
        <v>640</v>
      </c>
      <c r="E291" s="593" t="s">
        <v>682</v>
      </c>
      <c r="F291" s="96"/>
    </row>
    <row r="292" spans="1:11" ht="15.5" x14ac:dyDescent="0.35">
      <c r="A292" s="83"/>
      <c r="B292" s="127" t="s">
        <v>683</v>
      </c>
      <c r="C292" s="128" t="s">
        <v>684</v>
      </c>
      <c r="D292" s="128" t="s">
        <v>637</v>
      </c>
      <c r="E292" s="594" t="s">
        <v>685</v>
      </c>
      <c r="F292" s="96"/>
    </row>
    <row r="293" spans="1:11" ht="15.5" x14ac:dyDescent="0.35">
      <c r="A293" s="83"/>
      <c r="B293" s="262" t="s">
        <v>675</v>
      </c>
      <c r="C293" s="263" t="s">
        <v>686</v>
      </c>
      <c r="D293" s="263" t="s">
        <v>687</v>
      </c>
      <c r="E293" s="595" t="s">
        <v>688</v>
      </c>
      <c r="F293" s="156"/>
    </row>
    <row r="294" spans="1:11" ht="15.5" x14ac:dyDescent="0.35">
      <c r="A294" s="83"/>
      <c r="B294" s="85" t="s">
        <v>689</v>
      </c>
      <c r="C294" s="86" t="s">
        <v>690</v>
      </c>
      <c r="D294" s="86" t="s">
        <v>691</v>
      </c>
      <c r="E294" s="596" t="s">
        <v>692</v>
      </c>
    </row>
    <row r="295" spans="1:11" ht="15.5" x14ac:dyDescent="0.35">
      <c r="A295" s="83"/>
      <c r="B295" s="11"/>
      <c r="C295" s="11"/>
      <c r="D295" s="11"/>
      <c r="E295" s="11"/>
    </row>
    <row r="296" spans="1:11" x14ac:dyDescent="0.35">
      <c r="B296" s="112" t="s">
        <v>693</v>
      </c>
      <c r="C296" s="158"/>
      <c r="D296" s="158"/>
      <c r="E296" s="158"/>
      <c r="F296" s="158"/>
      <c r="G296" s="158"/>
      <c r="H296" s="158"/>
      <c r="I296" s="158"/>
      <c r="J296" s="158"/>
      <c r="K296" s="158"/>
    </row>
    <row r="297" spans="1:11" ht="85.5" customHeight="1" x14ac:dyDescent="0.35">
      <c r="B297" s="731" t="s">
        <v>694</v>
      </c>
      <c r="C297" s="731"/>
      <c r="D297" s="731"/>
      <c r="E297" s="731"/>
      <c r="F297" s="731"/>
      <c r="G297" s="731"/>
      <c r="H297" s="731"/>
      <c r="I297" s="731"/>
      <c r="J297" s="731"/>
      <c r="K297" s="731"/>
    </row>
  </sheetData>
  <mergeCells count="117">
    <mergeCell ref="B83:L83"/>
    <mergeCell ref="F91:H91"/>
    <mergeCell ref="B100:L100"/>
    <mergeCell ref="H125:I125"/>
    <mergeCell ref="B62:C62"/>
    <mergeCell ref="B78:L78"/>
    <mergeCell ref="B71:L71"/>
    <mergeCell ref="B77:L77"/>
    <mergeCell ref="B79:L81"/>
    <mergeCell ref="B84:L85"/>
    <mergeCell ref="E125:F125"/>
    <mergeCell ref="G116:I116"/>
    <mergeCell ref="B121:D121"/>
    <mergeCell ref="B118:L118"/>
    <mergeCell ref="K124:L124"/>
    <mergeCell ref="B99:L99"/>
    <mergeCell ref="D113:F113"/>
    <mergeCell ref="G113:I113"/>
    <mergeCell ref="H124:I124"/>
    <mergeCell ref="J113:L113"/>
    <mergeCell ref="E115:F115"/>
    <mergeCell ref="H115:I115"/>
    <mergeCell ref="K123:L123"/>
    <mergeCell ref="G122:I122"/>
    <mergeCell ref="H114:I114"/>
    <mergeCell ref="B87:L87"/>
    <mergeCell ref="B207:E207"/>
    <mergeCell ref="B208:E208"/>
    <mergeCell ref="I91:K91"/>
    <mergeCell ref="G127:I127"/>
    <mergeCell ref="D127:F127"/>
    <mergeCell ref="J116:L116"/>
    <mergeCell ref="C91:E91"/>
    <mergeCell ref="B90:K90"/>
    <mergeCell ref="J127:L127"/>
    <mergeCell ref="B126:B127"/>
    <mergeCell ref="E126:F126"/>
    <mergeCell ref="E114:F114"/>
    <mergeCell ref="B119:L119"/>
    <mergeCell ref="K125:L125"/>
    <mergeCell ref="K126:L126"/>
    <mergeCell ref="E124:F124"/>
    <mergeCell ref="K114:L114"/>
    <mergeCell ref="K115:L115"/>
    <mergeCell ref="D116:F116"/>
    <mergeCell ref="J122:L122"/>
    <mergeCell ref="B88:L88"/>
    <mergeCell ref="H126:I126"/>
    <mergeCell ref="H123:I123"/>
    <mergeCell ref="B206:E206"/>
    <mergeCell ref="H2:I2"/>
    <mergeCell ref="B4:L4"/>
    <mergeCell ref="B59:L59"/>
    <mergeCell ref="B5:L5"/>
    <mergeCell ref="B6:L6"/>
    <mergeCell ref="B7:L7"/>
    <mergeCell ref="B50:L50"/>
    <mergeCell ref="B53:C53"/>
    <mergeCell ref="B25:D25"/>
    <mergeCell ref="F25:H25"/>
    <mergeCell ref="B51:L51"/>
    <mergeCell ref="B40:D40"/>
    <mergeCell ref="F40:H40"/>
    <mergeCell ref="B9:D9"/>
    <mergeCell ref="F9:H9"/>
    <mergeCell ref="D53:F53"/>
    <mergeCell ref="F17:H17"/>
    <mergeCell ref="B60:L60"/>
    <mergeCell ref="B74:L74"/>
    <mergeCell ref="B75:L75"/>
    <mergeCell ref="D122:E122"/>
    <mergeCell ref="B297:K297"/>
    <mergeCell ref="B131:L131"/>
    <mergeCell ref="B182:L182"/>
    <mergeCell ref="B181:L181"/>
    <mergeCell ref="B130:L130"/>
    <mergeCell ref="B144:L144"/>
    <mergeCell ref="B153:L153"/>
    <mergeCell ref="B156:L156"/>
    <mergeCell ref="B164:L164"/>
    <mergeCell ref="B167:L167"/>
    <mergeCell ref="B177:L177"/>
    <mergeCell ref="J135:L135"/>
    <mergeCell ref="B143:E143"/>
    <mergeCell ref="B134:D134"/>
    <mergeCell ref="B275:F275"/>
    <mergeCell ref="B165:E165"/>
    <mergeCell ref="B264:L264"/>
    <mergeCell ref="B226:L227"/>
    <mergeCell ref="B229:L229"/>
    <mergeCell ref="B265:L265"/>
    <mergeCell ref="B209:E209"/>
    <mergeCell ref="B168:L168"/>
    <mergeCell ref="E123:F123"/>
    <mergeCell ref="B286:D286"/>
    <mergeCell ref="B132:L132"/>
    <mergeCell ref="B145:L145"/>
    <mergeCell ref="G205:K207"/>
    <mergeCell ref="G208:K210"/>
    <mergeCell ref="B211:E211"/>
    <mergeCell ref="B186:L186"/>
    <mergeCell ref="B187:L187"/>
    <mergeCell ref="B183:L184"/>
    <mergeCell ref="G196:I196"/>
    <mergeCell ref="G200:J201"/>
    <mergeCell ref="K200:K201"/>
    <mergeCell ref="G204:J204"/>
    <mergeCell ref="G218:I218"/>
    <mergeCell ref="G222:J223"/>
    <mergeCell ref="K222:K223"/>
    <mergeCell ref="B189:L189"/>
    <mergeCell ref="B190:L190"/>
    <mergeCell ref="B267:F267"/>
    <mergeCell ref="B210:E210"/>
    <mergeCell ref="B157:L157"/>
    <mergeCell ref="B178:L179"/>
    <mergeCell ref="B230:L230"/>
  </mergeCells>
  <hyperlinks>
    <hyperlink ref="B1" location="'Sumário GRI'!A1" display="Sumário GRI " xr:uid="{9089FBFC-7F84-4284-B5CE-C4BF3DDC4B53}"/>
    <hyperlink ref="C1" location="'Conteúdos Gerais'!A1" display="Conteúdos Gerais " xr:uid="{7961B607-042F-41D8-BD99-6027D8910D7E}"/>
    <hyperlink ref="D1" location="'Temas Materiais '!A1" display="Temas materiais" xr:uid="{CCC1B744-7D5C-49A8-9E4F-772DF923C0F8}"/>
    <hyperlink ref="E1" location="Ambiental!A1" display="Ambiental" xr:uid="{6301E341-6DDF-4466-922C-D727CB00D902}"/>
    <hyperlink ref="F1" location="Social!A1" display="Social " xr:uid="{714EC08E-4D55-40CF-B4FC-27649053511A}"/>
    <hyperlink ref="G1" location="Econômico!A1" display="Econômico" xr:uid="{602E4957-AABC-4E68-B2D7-1185EDD80DF9}"/>
    <hyperlink ref="H1" location="'Sumário SASB'!A1" display="Sumário SASB" xr:uid="{FC23D134-CCDB-4437-B8D3-1EDAB3D23DBD}"/>
    <hyperlink ref="A1" location="Apresentação!A1" display="Apresentação " xr:uid="{6A57AA2B-BB17-4CFA-A892-FC11143E7BFD}"/>
    <hyperlink ref="I1" location="'Temas Materiais '!A1" display="◄" xr:uid="{185DFB57-91B2-4808-B80A-94FCB39B7C61}"/>
    <hyperlink ref="J1" location="Social!A1" display="►" xr:uid="{FF0D90E2-499D-41BE-A4C1-A1BCDBF918E0}"/>
  </hyperlinks>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88704-DAD8-4BFF-98F4-5453FBBF47EF}">
  <sheetPr>
    <tabColor rgb="FFD51C5C"/>
  </sheetPr>
  <dimension ref="A1:P312"/>
  <sheetViews>
    <sheetView showGridLines="0" zoomScale="60" zoomScaleNormal="60" zoomScaleSheetLayoutView="100" workbookViewId="0">
      <pane ySplit="1" topLeftCell="A2" activePane="bottomLeft" state="frozen"/>
      <selection pane="bottomLeft" activeCell="B297" sqref="B297:L298"/>
    </sheetView>
  </sheetViews>
  <sheetFormatPr defaultColWidth="8.453125" defaultRowHeight="14.5" x14ac:dyDescent="0.35"/>
  <cols>
    <col min="1" max="1" width="20" customWidth="1"/>
    <col min="2" max="2" width="23.54296875" customWidth="1"/>
    <col min="3" max="3" width="26.453125" customWidth="1"/>
    <col min="4" max="7" width="20.54296875" customWidth="1"/>
    <col min="8" max="8" width="23.90625" customWidth="1"/>
    <col min="9" max="11" width="15.36328125" customWidth="1"/>
  </cols>
  <sheetData>
    <row r="1" spans="1:16" ht="30" customHeight="1" x14ac:dyDescent="0.35">
      <c r="A1" s="14" t="s">
        <v>10</v>
      </c>
      <c r="B1" s="14" t="s">
        <v>1</v>
      </c>
      <c r="C1" s="14" t="s">
        <v>169</v>
      </c>
      <c r="D1" s="14" t="s">
        <v>3</v>
      </c>
      <c r="E1" s="14" t="s">
        <v>4</v>
      </c>
      <c r="F1" s="14" t="s">
        <v>5</v>
      </c>
      <c r="G1" s="14" t="s">
        <v>6</v>
      </c>
      <c r="H1" s="14" t="s">
        <v>7</v>
      </c>
      <c r="I1" s="121" t="s">
        <v>12</v>
      </c>
      <c r="J1" s="121" t="s">
        <v>8</v>
      </c>
    </row>
    <row r="2" spans="1:16" ht="47.25" customHeight="1" x14ac:dyDescent="0.35">
      <c r="A2" s="84" t="e" vm="1">
        <v>#VALUE!</v>
      </c>
      <c r="B2" s="11"/>
      <c r="C2" s="11"/>
      <c r="D2" s="11"/>
      <c r="E2" s="11"/>
      <c r="F2" s="11"/>
      <c r="G2" s="11"/>
      <c r="H2" s="631" t="s">
        <v>9</v>
      </c>
      <c r="I2" s="660"/>
      <c r="J2" s="11"/>
    </row>
    <row r="3" spans="1:16" ht="47.25" customHeight="1" x14ac:dyDescent="0.35">
      <c r="B3" s="5"/>
    </row>
    <row r="4" spans="1:16" ht="40.5" customHeight="1" x14ac:dyDescent="0.35">
      <c r="B4" s="16" t="s">
        <v>79</v>
      </c>
      <c r="C4" s="7"/>
      <c r="D4" s="7"/>
      <c r="E4" s="7"/>
      <c r="F4" s="7"/>
      <c r="G4" s="7"/>
      <c r="H4" s="7"/>
      <c r="I4" s="7"/>
      <c r="J4" s="7"/>
      <c r="K4" s="7"/>
      <c r="L4" s="7"/>
      <c r="M4" s="7"/>
    </row>
    <row r="5" spans="1:16" ht="41.25" customHeight="1" x14ac:dyDescent="0.35">
      <c r="B5" s="744" t="s">
        <v>148</v>
      </c>
      <c r="C5" s="744"/>
      <c r="D5" s="744"/>
      <c r="E5" s="744"/>
      <c r="F5" s="744"/>
      <c r="G5" s="744"/>
      <c r="H5" s="744"/>
      <c r="I5" s="744"/>
      <c r="J5" s="744"/>
      <c r="K5" s="744"/>
      <c r="L5" s="744"/>
      <c r="M5" s="13"/>
      <c r="N5" s="13"/>
      <c r="O5" s="13"/>
      <c r="P5" s="13"/>
    </row>
    <row r="6" spans="1:16" ht="25.4" customHeight="1" x14ac:dyDescent="0.35">
      <c r="B6" s="706" t="s">
        <v>695</v>
      </c>
      <c r="C6" s="707"/>
      <c r="D6" s="707"/>
      <c r="E6" s="707"/>
      <c r="F6" s="707"/>
      <c r="G6" s="707"/>
      <c r="H6" s="707"/>
      <c r="I6" s="707"/>
      <c r="J6" s="707"/>
      <c r="K6" s="707"/>
      <c r="L6" s="707"/>
    </row>
    <row r="7" spans="1:16" ht="20.9" customHeight="1" x14ac:dyDescent="0.35">
      <c r="B7" s="810" t="s">
        <v>696</v>
      </c>
      <c r="C7" s="810"/>
      <c r="D7" s="810"/>
      <c r="E7" s="810"/>
      <c r="F7" s="810"/>
      <c r="G7" s="810"/>
      <c r="H7" s="810"/>
      <c r="I7" s="810"/>
      <c r="J7" s="810"/>
      <c r="K7" s="810"/>
      <c r="L7" s="810"/>
    </row>
    <row r="8" spans="1:16" ht="20.9" customHeight="1" x14ac:dyDescent="0.35">
      <c r="B8" s="436"/>
    </row>
    <row r="9" spans="1:16" ht="22.4" customHeight="1" x14ac:dyDescent="0.35">
      <c r="B9" s="75" t="s">
        <v>697</v>
      </c>
      <c r="C9" s="75"/>
      <c r="D9" s="75"/>
      <c r="E9" s="75"/>
      <c r="F9" s="75"/>
      <c r="G9" s="149"/>
    </row>
    <row r="10" spans="1:16" s="43" customFormat="1" ht="42" customHeight="1" x14ac:dyDescent="0.35">
      <c r="B10" s="431"/>
      <c r="C10" s="373" t="s">
        <v>698</v>
      </c>
      <c r="D10" s="373" t="s">
        <v>699</v>
      </c>
      <c r="E10" s="373" t="s">
        <v>700</v>
      </c>
      <c r="F10" s="373" t="s">
        <v>701</v>
      </c>
      <c r="G10" s="432"/>
    </row>
    <row r="11" spans="1:16" x14ac:dyDescent="0.35">
      <c r="B11" s="433" t="s">
        <v>702</v>
      </c>
      <c r="C11" s="517"/>
      <c r="D11" s="517"/>
      <c r="E11" s="517"/>
      <c r="F11" s="517"/>
      <c r="G11" s="430"/>
    </row>
    <row r="12" spans="1:16" x14ac:dyDescent="0.35">
      <c r="B12" s="434" t="s">
        <v>199</v>
      </c>
      <c r="C12" s="518">
        <v>967</v>
      </c>
      <c r="D12" s="598" t="s">
        <v>703</v>
      </c>
      <c r="E12" s="518">
        <v>894</v>
      </c>
      <c r="F12" s="597" t="s">
        <v>704</v>
      </c>
      <c r="G12" s="430"/>
    </row>
    <row r="13" spans="1:16" x14ac:dyDescent="0.35">
      <c r="B13" s="434" t="s">
        <v>198</v>
      </c>
      <c r="C13" s="597">
        <v>1.423</v>
      </c>
      <c r="D13" s="598" t="s">
        <v>705</v>
      </c>
      <c r="E13" s="597">
        <v>1.224</v>
      </c>
      <c r="F13" s="597" t="s">
        <v>706</v>
      </c>
      <c r="G13" s="430"/>
    </row>
    <row r="14" spans="1:16" x14ac:dyDescent="0.35">
      <c r="B14" s="400" t="s">
        <v>200</v>
      </c>
      <c r="C14" s="599">
        <v>2.39</v>
      </c>
      <c r="D14" s="402" t="s">
        <v>707</v>
      </c>
      <c r="E14" s="402">
        <v>2.1179999999999999</v>
      </c>
      <c r="F14" s="402" t="s">
        <v>708</v>
      </c>
      <c r="G14" s="430"/>
    </row>
    <row r="15" spans="1:16" x14ac:dyDescent="0.35">
      <c r="B15" s="433" t="s">
        <v>709</v>
      </c>
      <c r="C15" s="517"/>
      <c r="D15" s="517"/>
      <c r="E15" s="517"/>
      <c r="F15" s="517"/>
      <c r="G15" s="430"/>
    </row>
    <row r="16" spans="1:16" x14ac:dyDescent="0.35">
      <c r="B16" s="434" t="s">
        <v>710</v>
      </c>
      <c r="C16" s="597">
        <v>1.018</v>
      </c>
      <c r="D16" s="598" t="s">
        <v>711</v>
      </c>
      <c r="E16" s="518">
        <v>593</v>
      </c>
      <c r="F16" s="597" t="s">
        <v>712</v>
      </c>
      <c r="G16" s="430"/>
    </row>
    <row r="17" spans="2:7" x14ac:dyDescent="0.35">
      <c r="B17" s="434" t="s">
        <v>713</v>
      </c>
      <c r="C17" s="597">
        <v>1.246</v>
      </c>
      <c r="D17" s="598" t="s">
        <v>714</v>
      </c>
      <c r="E17" s="597">
        <v>1.2969999999999999</v>
      </c>
      <c r="F17" s="597" t="s">
        <v>715</v>
      </c>
      <c r="G17" s="430"/>
    </row>
    <row r="18" spans="2:7" x14ac:dyDescent="0.35">
      <c r="B18" s="434" t="s">
        <v>716</v>
      </c>
      <c r="C18" s="518">
        <v>126</v>
      </c>
      <c r="D18" s="598" t="s">
        <v>717</v>
      </c>
      <c r="E18" s="518">
        <v>228</v>
      </c>
      <c r="F18" s="597" t="s">
        <v>718</v>
      </c>
      <c r="G18" s="430"/>
    </row>
    <row r="19" spans="2:7" x14ac:dyDescent="0.35">
      <c r="B19" s="400" t="s">
        <v>200</v>
      </c>
      <c r="C19" s="599">
        <v>2.39</v>
      </c>
      <c r="D19" s="402" t="s">
        <v>707</v>
      </c>
      <c r="E19" s="402">
        <v>2.1179999999999999</v>
      </c>
      <c r="F19" s="402" t="s">
        <v>708</v>
      </c>
      <c r="G19" s="430"/>
    </row>
    <row r="20" spans="2:7" x14ac:dyDescent="0.35">
      <c r="B20" s="433" t="s">
        <v>719</v>
      </c>
      <c r="C20" s="517"/>
      <c r="D20" s="517"/>
      <c r="E20" s="517"/>
      <c r="F20" s="517"/>
      <c r="G20" s="430"/>
    </row>
    <row r="21" spans="2:7" x14ac:dyDescent="0.35">
      <c r="B21" s="434" t="s">
        <v>720</v>
      </c>
      <c r="C21" s="518">
        <v>542</v>
      </c>
      <c r="D21" s="598" t="s">
        <v>721</v>
      </c>
      <c r="E21" s="518">
        <v>464</v>
      </c>
      <c r="F21" s="597" t="s">
        <v>722</v>
      </c>
      <c r="G21" s="430"/>
    </row>
    <row r="22" spans="2:7" x14ac:dyDescent="0.35">
      <c r="B22" s="434" t="s">
        <v>723</v>
      </c>
      <c r="C22" s="518">
        <v>595</v>
      </c>
      <c r="D22" s="598" t="s">
        <v>724</v>
      </c>
      <c r="E22" s="518">
        <v>644</v>
      </c>
      <c r="F22" s="597" t="s">
        <v>725</v>
      </c>
      <c r="G22" s="430"/>
    </row>
    <row r="23" spans="2:7" x14ac:dyDescent="0.35">
      <c r="B23" s="434" t="s">
        <v>726</v>
      </c>
      <c r="C23" s="518">
        <v>16</v>
      </c>
      <c r="D23" s="598" t="s">
        <v>727</v>
      </c>
      <c r="E23" s="518">
        <v>17</v>
      </c>
      <c r="F23" s="597" t="s">
        <v>541</v>
      </c>
      <c r="G23" s="430"/>
    </row>
    <row r="24" spans="2:7" x14ac:dyDescent="0.35">
      <c r="B24" s="434" t="s">
        <v>728</v>
      </c>
      <c r="C24" s="597">
        <v>1.1539999999999999</v>
      </c>
      <c r="D24" s="598" t="s">
        <v>729</v>
      </c>
      <c r="E24" s="518">
        <v>903</v>
      </c>
      <c r="F24" s="597" t="s">
        <v>730</v>
      </c>
      <c r="G24" s="430"/>
    </row>
    <row r="25" spans="2:7" x14ac:dyDescent="0.35">
      <c r="B25" s="434" t="s">
        <v>731</v>
      </c>
      <c r="C25" s="518">
        <v>83</v>
      </c>
      <c r="D25" s="598" t="s">
        <v>622</v>
      </c>
      <c r="E25" s="518">
        <v>90</v>
      </c>
      <c r="F25" s="597" t="s">
        <v>732</v>
      </c>
      <c r="G25" s="430"/>
    </row>
    <row r="26" spans="2:7" x14ac:dyDescent="0.35">
      <c r="B26" s="400" t="s">
        <v>200</v>
      </c>
      <c r="C26" s="599">
        <v>2.39</v>
      </c>
      <c r="D26" s="402" t="s">
        <v>707</v>
      </c>
      <c r="E26" s="402">
        <v>2.1179999999999999</v>
      </c>
      <c r="F26" s="402" t="s">
        <v>708</v>
      </c>
      <c r="G26" s="430"/>
    </row>
    <row r="27" spans="2:7" x14ac:dyDescent="0.35">
      <c r="B27" s="435"/>
      <c r="C27" s="435"/>
      <c r="D27" s="435"/>
      <c r="E27" s="435"/>
      <c r="F27" s="435"/>
      <c r="G27" s="430"/>
    </row>
    <row r="28" spans="2:7" ht="12" customHeight="1" x14ac:dyDescent="0.35">
      <c r="B28" s="778" t="s">
        <v>733</v>
      </c>
      <c r="C28" s="778"/>
      <c r="D28" s="778"/>
      <c r="E28" s="778"/>
      <c r="F28" s="778"/>
      <c r="G28" s="430"/>
    </row>
    <row r="29" spans="2:7" ht="12" customHeight="1" x14ac:dyDescent="0.35">
      <c r="B29" s="778"/>
      <c r="C29" s="778"/>
      <c r="D29" s="778"/>
      <c r="E29" s="778"/>
      <c r="F29" s="778"/>
      <c r="G29" s="430"/>
    </row>
    <row r="30" spans="2:7" ht="54.75" customHeight="1" x14ac:dyDescent="0.35">
      <c r="B30" s="778"/>
      <c r="C30" s="778"/>
      <c r="D30" s="778"/>
      <c r="E30" s="778"/>
      <c r="F30" s="778"/>
      <c r="G30" s="430"/>
    </row>
    <row r="32" spans="2:7" ht="22.4" customHeight="1" x14ac:dyDescent="0.35">
      <c r="B32" s="27" t="s">
        <v>734</v>
      </c>
      <c r="C32" s="27"/>
      <c r="D32" s="27"/>
      <c r="E32" s="27"/>
      <c r="F32" s="27"/>
      <c r="G32" s="27"/>
    </row>
    <row r="33" spans="2:7" ht="28" x14ac:dyDescent="0.35">
      <c r="B33" s="296"/>
      <c r="C33" s="297"/>
      <c r="D33" s="268" t="s">
        <v>735</v>
      </c>
      <c r="E33" s="268" t="s">
        <v>736</v>
      </c>
      <c r="F33" s="268" t="s">
        <v>737</v>
      </c>
      <c r="G33" s="268" t="s">
        <v>738</v>
      </c>
    </row>
    <row r="34" spans="2:7" x14ac:dyDescent="0.35">
      <c r="B34" s="162" t="s">
        <v>702</v>
      </c>
      <c r="C34" s="162"/>
      <c r="D34" s="182"/>
      <c r="E34" s="182"/>
      <c r="F34" s="182"/>
      <c r="G34" s="182"/>
    </row>
    <row r="35" spans="2:7" x14ac:dyDescent="0.35">
      <c r="B35" s="163" t="s">
        <v>199</v>
      </c>
      <c r="C35" s="282"/>
      <c r="D35" s="284">
        <v>1.071</v>
      </c>
      <c r="E35" s="600" t="s">
        <v>739</v>
      </c>
      <c r="F35" s="602">
        <v>1.07</v>
      </c>
      <c r="G35" s="284" t="s">
        <v>740</v>
      </c>
    </row>
    <row r="36" spans="2:7" x14ac:dyDescent="0.35">
      <c r="B36" s="285" t="s">
        <v>198</v>
      </c>
      <c r="C36" s="286"/>
      <c r="D36" s="288">
        <v>1.579</v>
      </c>
      <c r="E36" s="601" t="s">
        <v>741</v>
      </c>
      <c r="F36" s="288">
        <v>1.2769999999999999</v>
      </c>
      <c r="G36" s="288" t="s">
        <v>742</v>
      </c>
    </row>
    <row r="37" spans="2:7" x14ac:dyDescent="0.35">
      <c r="B37" s="289" t="s">
        <v>200</v>
      </c>
      <c r="C37" s="290"/>
      <c r="D37" s="603">
        <v>2.65</v>
      </c>
      <c r="E37" s="291" t="s">
        <v>743</v>
      </c>
      <c r="F37" s="291">
        <v>2.347</v>
      </c>
      <c r="G37" s="291" t="s">
        <v>744</v>
      </c>
    </row>
    <row r="38" spans="2:7" ht="20.149999999999999" customHeight="1" x14ac:dyDescent="0.35">
      <c r="B38" s="162" t="s">
        <v>709</v>
      </c>
      <c r="C38" s="292"/>
      <c r="D38" s="180"/>
      <c r="E38" s="470"/>
      <c r="F38" s="293"/>
      <c r="G38" s="180"/>
    </row>
    <row r="39" spans="2:7" x14ac:dyDescent="0.35">
      <c r="B39" s="163" t="s">
        <v>710</v>
      </c>
      <c r="C39" s="282"/>
      <c r="D39" s="284">
        <v>839</v>
      </c>
      <c r="E39" s="600" t="s">
        <v>745</v>
      </c>
      <c r="F39" s="283">
        <v>450</v>
      </c>
      <c r="G39" s="284" t="s">
        <v>746</v>
      </c>
    </row>
    <row r="40" spans="2:7" x14ac:dyDescent="0.35">
      <c r="B40" s="253" t="s">
        <v>713</v>
      </c>
      <c r="C40" s="294"/>
      <c r="D40" s="254">
        <v>1.623</v>
      </c>
      <c r="E40" s="604" t="s">
        <v>747</v>
      </c>
      <c r="F40" s="605">
        <v>1.59</v>
      </c>
      <c r="G40" s="254" t="s">
        <v>748</v>
      </c>
    </row>
    <row r="41" spans="2:7" x14ac:dyDescent="0.35">
      <c r="B41" s="285" t="s">
        <v>716</v>
      </c>
      <c r="C41" s="286"/>
      <c r="D41" s="288">
        <v>188</v>
      </c>
      <c r="E41" s="601" t="s">
        <v>749</v>
      </c>
      <c r="F41" s="287">
        <v>307</v>
      </c>
      <c r="G41" s="288" t="s">
        <v>750</v>
      </c>
    </row>
    <row r="42" spans="2:7" x14ac:dyDescent="0.35">
      <c r="B42" s="289" t="s">
        <v>200</v>
      </c>
      <c r="C42" s="290"/>
      <c r="D42" s="603">
        <v>2.65</v>
      </c>
      <c r="E42" s="291" t="s">
        <v>743</v>
      </c>
      <c r="F42" s="291">
        <v>2.347</v>
      </c>
      <c r="G42" s="291" t="s">
        <v>744</v>
      </c>
    </row>
    <row r="43" spans="2:7" ht="21" customHeight="1" x14ac:dyDescent="0.35">
      <c r="B43" s="162" t="s">
        <v>719</v>
      </c>
      <c r="C43" s="292"/>
      <c r="D43" s="180"/>
      <c r="E43" s="470"/>
      <c r="F43" s="293"/>
      <c r="G43" s="180"/>
    </row>
    <row r="44" spans="2:7" x14ac:dyDescent="0.35">
      <c r="B44" s="163" t="s">
        <v>720</v>
      </c>
      <c r="C44" s="282"/>
      <c r="D44" s="284">
        <v>871</v>
      </c>
      <c r="E44" s="600" t="s">
        <v>751</v>
      </c>
      <c r="F44" s="283">
        <v>808</v>
      </c>
      <c r="G44" s="284" t="s">
        <v>752</v>
      </c>
    </row>
    <row r="45" spans="2:7" x14ac:dyDescent="0.35">
      <c r="B45" s="253" t="s">
        <v>723</v>
      </c>
      <c r="C45" s="294"/>
      <c r="D45" s="254">
        <v>609</v>
      </c>
      <c r="E45" s="604" t="s">
        <v>753</v>
      </c>
      <c r="F45" s="295">
        <v>448</v>
      </c>
      <c r="G45" s="254" t="s">
        <v>754</v>
      </c>
    </row>
    <row r="46" spans="2:7" x14ac:dyDescent="0.35">
      <c r="B46" s="253" t="s">
        <v>726</v>
      </c>
      <c r="C46" s="294"/>
      <c r="D46" s="254">
        <v>5</v>
      </c>
      <c r="E46" s="604" t="s">
        <v>662</v>
      </c>
      <c r="F46" s="295">
        <v>6</v>
      </c>
      <c r="G46" s="254" t="s">
        <v>755</v>
      </c>
    </row>
    <row r="47" spans="2:7" x14ac:dyDescent="0.35">
      <c r="B47" s="253" t="s">
        <v>728</v>
      </c>
      <c r="C47" s="294"/>
      <c r="D47" s="254">
        <v>1.1220000000000001</v>
      </c>
      <c r="E47" s="604" t="s">
        <v>756</v>
      </c>
      <c r="F47" s="254">
        <v>1.036</v>
      </c>
      <c r="G47" s="254" t="s">
        <v>757</v>
      </c>
    </row>
    <row r="48" spans="2:7" x14ac:dyDescent="0.35">
      <c r="B48" s="285" t="s">
        <v>731</v>
      </c>
      <c r="C48" s="286"/>
      <c r="D48" s="288">
        <v>43</v>
      </c>
      <c r="E48" s="601" t="s">
        <v>758</v>
      </c>
      <c r="F48" s="287">
        <v>49</v>
      </c>
      <c r="G48" s="288" t="s">
        <v>759</v>
      </c>
    </row>
    <row r="49" spans="2:7" ht="16.5" customHeight="1" x14ac:dyDescent="0.35">
      <c r="B49" s="289" t="s">
        <v>200</v>
      </c>
      <c r="C49" s="290"/>
      <c r="D49" s="603">
        <v>2.65</v>
      </c>
      <c r="E49" s="291" t="s">
        <v>743</v>
      </c>
      <c r="F49" s="291">
        <v>2.347</v>
      </c>
      <c r="G49" s="291" t="s">
        <v>744</v>
      </c>
    </row>
    <row r="50" spans="2:7" ht="16.5" customHeight="1" x14ac:dyDescent="0.35">
      <c r="B50" s="23"/>
      <c r="C50" s="62"/>
      <c r="D50" s="23"/>
      <c r="E50" s="23"/>
      <c r="F50" s="23"/>
      <c r="G50" s="23"/>
    </row>
    <row r="51" spans="2:7" ht="16.5" customHeight="1" x14ac:dyDescent="0.35">
      <c r="B51" s="23"/>
      <c r="C51" s="62"/>
      <c r="D51" s="23"/>
      <c r="E51" s="63"/>
      <c r="F51" s="23"/>
      <c r="G51" s="23"/>
    </row>
    <row r="52" spans="2:7" ht="27" customHeight="1" x14ac:dyDescent="0.35">
      <c r="B52" s="27" t="s">
        <v>760</v>
      </c>
      <c r="C52" s="27"/>
      <c r="D52" s="27"/>
      <c r="E52" s="27"/>
      <c r="F52" s="27"/>
      <c r="G52" s="27"/>
    </row>
    <row r="53" spans="2:7" ht="45.75" customHeight="1" x14ac:dyDescent="0.35">
      <c r="B53" s="298"/>
      <c r="C53" s="299"/>
      <c r="D53" s="268" t="s">
        <v>735</v>
      </c>
      <c r="E53" s="268" t="s">
        <v>736</v>
      </c>
      <c r="F53" s="268" t="s">
        <v>737</v>
      </c>
      <c r="G53" s="268" t="s">
        <v>738</v>
      </c>
    </row>
    <row r="54" spans="2:7" x14ac:dyDescent="0.35">
      <c r="B54" s="269" t="s">
        <v>702</v>
      </c>
      <c r="C54" s="269"/>
      <c r="D54" s="270"/>
      <c r="E54" s="270"/>
      <c r="F54" s="270"/>
      <c r="G54" s="269"/>
    </row>
    <row r="55" spans="2:7" x14ac:dyDescent="0.35">
      <c r="B55" s="164" t="s">
        <v>199</v>
      </c>
      <c r="C55" s="271"/>
      <c r="D55" s="508">
        <v>1.175</v>
      </c>
      <c r="E55" s="607" t="s">
        <v>761</v>
      </c>
      <c r="F55" s="508">
        <v>1.1240000000000001</v>
      </c>
      <c r="G55" s="284" t="s">
        <v>762</v>
      </c>
    </row>
    <row r="56" spans="2:7" x14ac:dyDescent="0.35">
      <c r="B56" s="24" t="s">
        <v>198</v>
      </c>
      <c r="C56" s="275"/>
      <c r="D56" s="426">
        <v>1.784</v>
      </c>
      <c r="E56" s="608" t="s">
        <v>763</v>
      </c>
      <c r="F56" s="426">
        <v>1.514</v>
      </c>
      <c r="G56" s="288" t="s">
        <v>764</v>
      </c>
    </row>
    <row r="57" spans="2:7" x14ac:dyDescent="0.35">
      <c r="B57" s="280" t="s">
        <v>200</v>
      </c>
      <c r="C57" s="281"/>
      <c r="D57" s="606">
        <f>SUM(D55:D56)</f>
        <v>2.9590000000000001</v>
      </c>
      <c r="E57" s="606" t="s">
        <v>765</v>
      </c>
      <c r="F57" s="606">
        <f>SUM(F55:F56)</f>
        <v>2.6379999999999999</v>
      </c>
      <c r="G57" s="291" t="s">
        <v>766</v>
      </c>
    </row>
    <row r="58" spans="2:7" ht="24" customHeight="1" x14ac:dyDescent="0.35">
      <c r="B58" s="277" t="s">
        <v>709</v>
      </c>
      <c r="C58" s="278"/>
      <c r="D58" s="279"/>
      <c r="E58" s="609"/>
      <c r="F58" s="279"/>
      <c r="G58" s="300"/>
    </row>
    <row r="59" spans="2:7" x14ac:dyDescent="0.35">
      <c r="B59" s="164" t="s">
        <v>710</v>
      </c>
      <c r="C59" s="271"/>
      <c r="D59" s="508">
        <v>1.077</v>
      </c>
      <c r="E59" s="610" t="s">
        <v>767</v>
      </c>
      <c r="F59" s="272">
        <v>811</v>
      </c>
      <c r="G59" s="284" t="s">
        <v>768</v>
      </c>
    </row>
    <row r="60" spans="2:7" x14ac:dyDescent="0.35">
      <c r="B60" s="165" t="s">
        <v>713</v>
      </c>
      <c r="C60" s="273"/>
      <c r="D60" s="255">
        <v>1.704</v>
      </c>
      <c r="E60" s="611" t="s">
        <v>769</v>
      </c>
      <c r="F60" s="255">
        <v>1.5369999999999999</v>
      </c>
      <c r="G60" s="254" t="s">
        <v>770</v>
      </c>
    </row>
    <row r="61" spans="2:7" x14ac:dyDescent="0.35">
      <c r="B61" s="24" t="s">
        <v>716</v>
      </c>
      <c r="C61" s="275"/>
      <c r="D61" s="426">
        <v>178</v>
      </c>
      <c r="E61" s="612" t="s">
        <v>771</v>
      </c>
      <c r="F61" s="276">
        <v>290</v>
      </c>
      <c r="G61" s="288" t="s">
        <v>772</v>
      </c>
    </row>
    <row r="62" spans="2:7" x14ac:dyDescent="0.35">
      <c r="B62" s="280" t="s">
        <v>200</v>
      </c>
      <c r="C62" s="281"/>
      <c r="D62" s="606">
        <v>2.9590000000000001</v>
      </c>
      <c r="E62" s="606" t="s">
        <v>765</v>
      </c>
      <c r="F62" s="606">
        <v>2.6379999999999999</v>
      </c>
      <c r="G62" s="291" t="s">
        <v>766</v>
      </c>
    </row>
    <row r="63" spans="2:7" x14ac:dyDescent="0.35">
      <c r="B63" s="11"/>
      <c r="C63" s="11"/>
      <c r="D63" s="11"/>
      <c r="E63" s="11"/>
      <c r="F63" s="11"/>
    </row>
    <row r="64" spans="2:7" x14ac:dyDescent="0.35">
      <c r="B64" s="11"/>
      <c r="C64" s="11"/>
      <c r="D64" s="11"/>
      <c r="E64" s="11"/>
      <c r="F64" s="11"/>
    </row>
    <row r="65" spans="2:12" ht="25.4" customHeight="1" x14ac:dyDescent="0.35">
      <c r="B65" s="708" t="s">
        <v>773</v>
      </c>
      <c r="C65" s="709"/>
      <c r="D65" s="709"/>
      <c r="E65" s="709"/>
      <c r="F65" s="709"/>
      <c r="G65" s="709"/>
      <c r="H65" s="709"/>
      <c r="I65" s="709"/>
      <c r="J65" s="709"/>
      <c r="K65" s="709"/>
      <c r="L65" s="709"/>
    </row>
    <row r="66" spans="2:12" ht="187.4" customHeight="1" x14ac:dyDescent="0.35">
      <c r="B66" s="669" t="s">
        <v>774</v>
      </c>
      <c r="C66" s="669"/>
      <c r="D66" s="669"/>
      <c r="E66" s="669"/>
      <c r="F66" s="669"/>
      <c r="G66" s="669"/>
      <c r="H66" s="669"/>
      <c r="I66" s="669"/>
      <c r="J66" s="669"/>
      <c r="K66" s="669"/>
      <c r="L66" s="669"/>
    </row>
    <row r="67" spans="2:12" ht="373.5" customHeight="1" x14ac:dyDescent="0.35">
      <c r="B67" s="669"/>
      <c r="C67" s="669"/>
      <c r="D67" s="669"/>
      <c r="E67" s="669"/>
      <c r="F67" s="669"/>
      <c r="G67" s="669"/>
      <c r="H67" s="669"/>
      <c r="I67" s="669"/>
      <c r="J67" s="669"/>
      <c r="K67" s="669"/>
      <c r="L67" s="669"/>
    </row>
    <row r="68" spans="2:12" ht="113.75" customHeight="1" x14ac:dyDescent="0.35">
      <c r="B68" s="669"/>
      <c r="C68" s="669"/>
      <c r="D68" s="669"/>
      <c r="E68" s="669"/>
      <c r="F68" s="669"/>
      <c r="G68" s="669"/>
      <c r="H68" s="669"/>
      <c r="I68" s="669"/>
      <c r="J68" s="669"/>
      <c r="K68" s="669"/>
      <c r="L68" s="669"/>
    </row>
    <row r="69" spans="2:12" ht="10.25" customHeight="1" x14ac:dyDescent="0.35">
      <c r="B69" s="437"/>
      <c r="C69" s="437"/>
      <c r="D69" s="437"/>
      <c r="E69" s="437"/>
      <c r="F69" s="437"/>
      <c r="G69" s="437"/>
      <c r="H69" s="437"/>
      <c r="I69" s="437"/>
      <c r="J69" s="437"/>
      <c r="K69" s="437"/>
      <c r="L69" s="437"/>
    </row>
    <row r="70" spans="2:12" ht="42.75" customHeight="1" x14ac:dyDescent="0.35">
      <c r="B70" s="744" t="s">
        <v>156</v>
      </c>
      <c r="C70" s="744"/>
      <c r="D70" s="744"/>
      <c r="E70" s="744"/>
      <c r="F70" s="744"/>
      <c r="G70" s="744"/>
      <c r="H70" s="744"/>
      <c r="I70" s="744"/>
      <c r="J70" s="744"/>
      <c r="K70" s="744"/>
      <c r="L70" s="744"/>
    </row>
    <row r="71" spans="2:12" ht="31.5" customHeight="1" x14ac:dyDescent="0.35">
      <c r="B71" s="791" t="s">
        <v>775</v>
      </c>
      <c r="C71" s="791"/>
      <c r="D71" s="791"/>
      <c r="E71" s="791"/>
      <c r="F71" s="791"/>
      <c r="G71" s="791"/>
      <c r="H71" s="791"/>
      <c r="I71" s="791"/>
      <c r="J71" s="791"/>
      <c r="K71" s="791"/>
      <c r="L71" s="791"/>
    </row>
    <row r="72" spans="2:12" s="26" customFormat="1" ht="371.15" customHeight="1" x14ac:dyDescent="0.35">
      <c r="B72" s="802" t="s">
        <v>776</v>
      </c>
      <c r="C72" s="802"/>
      <c r="D72" s="802"/>
      <c r="E72" s="802"/>
      <c r="F72" s="802"/>
      <c r="G72" s="802"/>
      <c r="H72" s="802"/>
      <c r="I72" s="802"/>
      <c r="J72" s="802"/>
      <c r="K72" s="802"/>
      <c r="L72" s="802"/>
    </row>
    <row r="73" spans="2:12" s="26" customFormat="1" ht="371.15" customHeight="1" x14ac:dyDescent="0.35">
      <c r="B73" s="669"/>
      <c r="C73" s="669"/>
      <c r="D73" s="669"/>
      <c r="E73" s="669"/>
      <c r="F73" s="669"/>
      <c r="G73" s="669"/>
      <c r="H73" s="669"/>
      <c r="I73" s="669"/>
      <c r="J73" s="669"/>
      <c r="K73" s="669"/>
      <c r="L73" s="669"/>
    </row>
    <row r="74" spans="2:12" s="26" customFormat="1" ht="409.6" customHeight="1" x14ac:dyDescent="0.35">
      <c r="B74" s="669"/>
      <c r="C74" s="669"/>
      <c r="D74" s="669"/>
      <c r="E74" s="669"/>
      <c r="F74" s="669"/>
      <c r="G74" s="669"/>
      <c r="H74" s="669"/>
      <c r="I74" s="669"/>
      <c r="J74" s="669"/>
      <c r="K74" s="669"/>
      <c r="L74" s="669"/>
    </row>
    <row r="75" spans="2:12" ht="27" customHeight="1" x14ac:dyDescent="0.35"/>
    <row r="76" spans="2:12" ht="34.5" customHeight="1" x14ac:dyDescent="0.35">
      <c r="B76" s="791" t="s">
        <v>777</v>
      </c>
      <c r="C76" s="791"/>
      <c r="D76" s="791"/>
      <c r="E76" s="791"/>
      <c r="F76" s="791"/>
      <c r="G76" s="791"/>
      <c r="H76" s="791"/>
      <c r="I76" s="791"/>
      <c r="J76" s="791"/>
      <c r="K76" s="791"/>
      <c r="L76" s="791"/>
    </row>
    <row r="77" spans="2:12" ht="409.4" customHeight="1" x14ac:dyDescent="0.35">
      <c r="B77" s="802" t="s">
        <v>778</v>
      </c>
      <c r="C77" s="802"/>
      <c r="D77" s="802"/>
      <c r="E77" s="802"/>
      <c r="F77" s="802"/>
      <c r="G77" s="802"/>
      <c r="H77" s="802"/>
      <c r="I77" s="802"/>
      <c r="J77" s="802"/>
      <c r="K77" s="802"/>
      <c r="L77" s="802"/>
    </row>
    <row r="78" spans="2:12" ht="409.4" customHeight="1" x14ac:dyDescent="0.35">
      <c r="B78" s="669"/>
      <c r="C78" s="669"/>
      <c r="D78" s="669"/>
      <c r="E78" s="669"/>
      <c r="F78" s="669"/>
      <c r="G78" s="669"/>
      <c r="H78" s="669"/>
      <c r="I78" s="669"/>
      <c r="J78" s="669"/>
      <c r="K78" s="669"/>
      <c r="L78" s="669"/>
    </row>
    <row r="79" spans="2:12" ht="409.4" customHeight="1" x14ac:dyDescent="0.35">
      <c r="B79" s="669"/>
      <c r="C79" s="669"/>
      <c r="D79" s="669"/>
      <c r="E79" s="669"/>
      <c r="F79" s="669"/>
      <c r="G79" s="669"/>
      <c r="H79" s="669"/>
      <c r="I79" s="669"/>
      <c r="J79" s="669"/>
      <c r="K79" s="669"/>
      <c r="L79" s="669"/>
    </row>
    <row r="80" spans="2:12" ht="409.4" customHeight="1" x14ac:dyDescent="0.35">
      <c r="B80" s="669"/>
      <c r="C80" s="669"/>
      <c r="D80" s="669"/>
      <c r="E80" s="669"/>
      <c r="F80" s="669"/>
      <c r="G80" s="669"/>
      <c r="H80" s="669"/>
      <c r="I80" s="669"/>
      <c r="J80" s="669"/>
      <c r="K80" s="669"/>
      <c r="L80" s="669"/>
    </row>
    <row r="81" spans="2:12" ht="270" customHeight="1" x14ac:dyDescent="0.35">
      <c r="B81" s="669"/>
      <c r="C81" s="669"/>
      <c r="D81" s="669"/>
      <c r="E81" s="669"/>
      <c r="F81" s="669"/>
      <c r="G81" s="669"/>
      <c r="H81" s="669"/>
      <c r="I81" s="669"/>
      <c r="J81" s="669"/>
      <c r="K81" s="669"/>
      <c r="L81" s="669"/>
    </row>
    <row r="82" spans="2:12" ht="26.25" customHeight="1" x14ac:dyDescent="0.35">
      <c r="B82" s="791" t="s">
        <v>779</v>
      </c>
      <c r="C82" s="791"/>
      <c r="D82" s="791"/>
      <c r="E82" s="791"/>
      <c r="F82" s="791"/>
      <c r="G82" s="791"/>
      <c r="H82" s="791"/>
      <c r="I82" s="791"/>
      <c r="J82" s="791"/>
      <c r="K82" s="791"/>
      <c r="L82" s="791"/>
    </row>
    <row r="83" spans="2:12" ht="409.4" customHeight="1" x14ac:dyDescent="0.35">
      <c r="B83" s="802" t="s">
        <v>780</v>
      </c>
      <c r="C83" s="802"/>
      <c r="D83" s="802"/>
      <c r="E83" s="802"/>
      <c r="F83" s="802"/>
      <c r="G83" s="802"/>
      <c r="H83" s="802"/>
      <c r="I83" s="802"/>
      <c r="J83" s="802"/>
      <c r="K83" s="802"/>
      <c r="L83" s="802"/>
    </row>
    <row r="84" spans="2:12" ht="258" customHeight="1" x14ac:dyDescent="0.35">
      <c r="B84" s="669"/>
      <c r="C84" s="669"/>
      <c r="D84" s="669"/>
      <c r="E84" s="669"/>
      <c r="F84" s="669"/>
      <c r="G84" s="669"/>
      <c r="H84" s="669"/>
      <c r="I84" s="669"/>
      <c r="J84" s="669"/>
      <c r="K84" s="669"/>
      <c r="L84" s="669"/>
    </row>
    <row r="85" spans="2:12" ht="22.5" customHeight="1" x14ac:dyDescent="0.35">
      <c r="B85" s="49"/>
      <c r="C85" s="36"/>
      <c r="D85" s="36"/>
      <c r="E85" s="36"/>
      <c r="F85" s="36"/>
      <c r="G85" s="36"/>
      <c r="H85" s="36"/>
      <c r="I85" s="36"/>
      <c r="J85" s="36"/>
      <c r="K85" s="36"/>
      <c r="L85" s="36"/>
    </row>
    <row r="86" spans="2:12" ht="31.5" customHeight="1" x14ac:dyDescent="0.35">
      <c r="B86" s="807" t="s">
        <v>781</v>
      </c>
      <c r="C86" s="791"/>
      <c r="D86" s="791"/>
      <c r="E86" s="791"/>
      <c r="F86" s="791"/>
      <c r="G86" s="791"/>
      <c r="H86" s="791"/>
      <c r="I86" s="791"/>
      <c r="J86" s="791"/>
      <c r="K86" s="791"/>
      <c r="L86" s="791"/>
    </row>
    <row r="87" spans="2:12" ht="409.5" customHeight="1" x14ac:dyDescent="0.35">
      <c r="B87" s="802" t="s">
        <v>782</v>
      </c>
      <c r="C87" s="802"/>
      <c r="D87" s="802"/>
      <c r="E87" s="802"/>
      <c r="F87" s="802"/>
      <c r="G87" s="802"/>
      <c r="H87" s="802"/>
      <c r="I87" s="802"/>
      <c r="J87" s="802"/>
      <c r="K87" s="802"/>
      <c r="L87" s="802"/>
    </row>
    <row r="88" spans="2:12" ht="165" customHeight="1" x14ac:dyDescent="0.35">
      <c r="B88" s="669"/>
      <c r="C88" s="669"/>
      <c r="D88" s="669"/>
      <c r="E88" s="669"/>
      <c r="F88" s="669"/>
      <c r="G88" s="669"/>
      <c r="H88" s="669"/>
      <c r="I88" s="669"/>
      <c r="J88" s="669"/>
      <c r="K88" s="669"/>
      <c r="L88" s="669"/>
    </row>
    <row r="89" spans="2:12" ht="24" customHeight="1" x14ac:dyDescent="0.35">
      <c r="B89" s="49"/>
      <c r="C89" s="36"/>
      <c r="D89" s="36"/>
      <c r="E89" s="36"/>
      <c r="F89" s="36"/>
      <c r="G89" s="36"/>
      <c r="H89" s="36"/>
      <c r="I89" s="36"/>
      <c r="J89" s="36"/>
      <c r="K89" s="36"/>
      <c r="L89" s="36"/>
    </row>
    <row r="90" spans="2:12" ht="27" customHeight="1" x14ac:dyDescent="0.35">
      <c r="B90" s="791" t="s">
        <v>783</v>
      </c>
      <c r="C90" s="791"/>
      <c r="D90" s="791"/>
      <c r="E90" s="791"/>
      <c r="F90" s="791"/>
      <c r="G90" s="791"/>
      <c r="H90" s="791"/>
      <c r="I90" s="791"/>
      <c r="J90" s="791"/>
      <c r="K90" s="791"/>
      <c r="L90" s="791"/>
    </row>
    <row r="91" spans="2:12" ht="252" customHeight="1" x14ac:dyDescent="0.35">
      <c r="B91" s="802" t="s">
        <v>784</v>
      </c>
      <c r="C91" s="787"/>
      <c r="D91" s="787"/>
      <c r="E91" s="787"/>
      <c r="F91" s="787"/>
      <c r="G91" s="787"/>
      <c r="H91" s="787"/>
      <c r="I91" s="787"/>
      <c r="J91" s="787"/>
      <c r="K91" s="787"/>
      <c r="L91" s="787"/>
    </row>
    <row r="92" spans="2:12" ht="237" customHeight="1" x14ac:dyDescent="0.35">
      <c r="B92" s="723"/>
      <c r="C92" s="723"/>
      <c r="D92" s="723"/>
      <c r="E92" s="723"/>
      <c r="F92" s="723"/>
      <c r="G92" s="723"/>
      <c r="H92" s="723"/>
      <c r="I92" s="723"/>
      <c r="J92" s="723"/>
      <c r="K92" s="723"/>
      <c r="L92" s="723"/>
    </row>
    <row r="93" spans="2:12" ht="18.75" customHeight="1" x14ac:dyDescent="0.35">
      <c r="B93" s="36"/>
      <c r="C93" s="36"/>
      <c r="D93" s="36"/>
      <c r="E93" s="36"/>
      <c r="F93" s="36"/>
      <c r="G93" s="36"/>
      <c r="H93" s="36"/>
      <c r="I93" s="36"/>
      <c r="J93" s="36"/>
      <c r="K93" s="36"/>
      <c r="L93" s="36"/>
    </row>
    <row r="94" spans="2:12" ht="29.25" customHeight="1" x14ac:dyDescent="0.35">
      <c r="B94" s="791" t="s">
        <v>785</v>
      </c>
      <c r="C94" s="791"/>
      <c r="D94" s="791"/>
      <c r="E94" s="791"/>
      <c r="F94" s="791"/>
      <c r="G94" s="791"/>
      <c r="H94" s="791"/>
      <c r="I94" s="791"/>
      <c r="J94" s="791"/>
      <c r="K94" s="791"/>
      <c r="L94" s="791"/>
    </row>
    <row r="95" spans="2:12" ht="207.65" customHeight="1" x14ac:dyDescent="0.35">
      <c r="B95" s="669" t="s">
        <v>786</v>
      </c>
      <c r="C95" s="669"/>
      <c r="D95" s="669"/>
      <c r="E95" s="669"/>
      <c r="F95" s="669"/>
      <c r="G95" s="669"/>
      <c r="H95" s="669"/>
      <c r="I95" s="669"/>
      <c r="J95" s="669"/>
      <c r="K95" s="669"/>
      <c r="L95" s="669"/>
    </row>
    <row r="96" spans="2:12" ht="26.25" customHeight="1" x14ac:dyDescent="0.35">
      <c r="B96" s="18"/>
      <c r="C96" s="18"/>
      <c r="D96" s="18"/>
      <c r="E96" s="18"/>
      <c r="F96" s="18"/>
      <c r="G96" s="18"/>
      <c r="H96" s="18"/>
      <c r="I96" s="18"/>
      <c r="J96" s="18"/>
      <c r="K96" s="18"/>
      <c r="L96" s="18"/>
    </row>
    <row r="97" spans="2:12" ht="29.25" customHeight="1" x14ac:dyDescent="0.35">
      <c r="B97" s="791" t="s">
        <v>787</v>
      </c>
      <c r="C97" s="791"/>
      <c r="D97" s="791"/>
      <c r="E97" s="791"/>
      <c r="F97" s="791"/>
      <c r="G97" s="791"/>
      <c r="H97" s="791"/>
      <c r="I97" s="791"/>
      <c r="J97" s="791"/>
      <c r="K97" s="791"/>
      <c r="L97" s="791"/>
    </row>
    <row r="98" spans="2:12" ht="134.15" customHeight="1" x14ac:dyDescent="0.35">
      <c r="B98" s="669" t="s">
        <v>788</v>
      </c>
      <c r="C98" s="669"/>
      <c r="D98" s="669"/>
      <c r="E98" s="669"/>
      <c r="F98" s="669"/>
      <c r="G98" s="669"/>
      <c r="H98" s="669"/>
      <c r="I98" s="669"/>
      <c r="J98" s="669"/>
      <c r="K98" s="669"/>
      <c r="L98" s="669"/>
    </row>
    <row r="99" spans="2:12" ht="26.25" customHeight="1" x14ac:dyDescent="0.35">
      <c r="B99" s="18"/>
      <c r="C99" s="18"/>
      <c r="D99" s="18"/>
      <c r="E99" s="18"/>
      <c r="F99" s="18"/>
      <c r="G99" s="18"/>
      <c r="H99" s="18"/>
      <c r="I99" s="18"/>
      <c r="J99" s="18"/>
      <c r="K99" s="18"/>
      <c r="L99" s="18"/>
    </row>
    <row r="100" spans="2:12" ht="33" customHeight="1" x14ac:dyDescent="0.35">
      <c r="B100" s="807" t="s">
        <v>789</v>
      </c>
      <c r="C100" s="791"/>
      <c r="D100" s="791"/>
      <c r="E100" s="791"/>
      <c r="F100" s="791"/>
      <c r="G100" s="791"/>
      <c r="H100" s="791"/>
      <c r="I100" s="791"/>
      <c r="J100" s="791"/>
      <c r="K100" s="791"/>
      <c r="L100" s="791"/>
    </row>
    <row r="101" spans="2:12" ht="16.5" x14ac:dyDescent="0.35">
      <c r="B101" s="770" t="s">
        <v>790</v>
      </c>
      <c r="C101" s="770"/>
      <c r="D101" s="770"/>
      <c r="E101" s="770"/>
      <c r="F101" s="770"/>
      <c r="G101" s="770"/>
      <c r="H101" s="770"/>
      <c r="I101" s="770"/>
      <c r="J101" s="770"/>
      <c r="K101" s="770"/>
      <c r="L101" s="770"/>
    </row>
    <row r="102" spans="2:12" ht="16.5" x14ac:dyDescent="0.35">
      <c r="B102" s="770" t="s">
        <v>791</v>
      </c>
      <c r="C102" s="770"/>
      <c r="D102" s="770"/>
      <c r="E102" s="770"/>
      <c r="F102" s="770"/>
      <c r="G102" s="770"/>
      <c r="H102" s="770"/>
      <c r="I102" s="770"/>
      <c r="J102" s="770"/>
      <c r="K102" s="770"/>
      <c r="L102" s="770"/>
    </row>
    <row r="103" spans="2:12" x14ac:dyDescent="0.35">
      <c r="B103" s="481"/>
      <c r="C103" s="481"/>
      <c r="D103" s="481"/>
      <c r="E103" s="481"/>
      <c r="F103" s="481"/>
      <c r="G103" s="481"/>
      <c r="H103" s="481"/>
      <c r="I103" s="481"/>
      <c r="J103" s="481"/>
      <c r="K103" s="481"/>
      <c r="L103" s="481"/>
    </row>
    <row r="104" spans="2:12" ht="16" x14ac:dyDescent="0.35">
      <c r="B104" s="800" t="s">
        <v>792</v>
      </c>
      <c r="C104" s="800"/>
      <c r="D104" s="800"/>
      <c r="E104" s="800"/>
      <c r="F104" s="800"/>
      <c r="G104" s="11"/>
    </row>
    <row r="105" spans="2:12" x14ac:dyDescent="0.35">
      <c r="B105" s="33"/>
      <c r="C105" s="801" t="s">
        <v>793</v>
      </c>
      <c r="D105" s="801"/>
      <c r="E105" s="801" t="s">
        <v>794</v>
      </c>
      <c r="F105" s="801"/>
      <c r="G105" s="11"/>
    </row>
    <row r="106" spans="2:12" s="8" customFormat="1" x14ac:dyDescent="0.35">
      <c r="B106" s="457" t="s">
        <v>795</v>
      </c>
      <c r="C106" s="785" t="s">
        <v>796</v>
      </c>
      <c r="D106" s="785"/>
      <c r="E106" s="785" t="s">
        <v>797</v>
      </c>
      <c r="F106" s="785"/>
      <c r="G106" s="47"/>
    </row>
    <row r="107" spans="2:12" x14ac:dyDescent="0.35">
      <c r="B107" s="85"/>
      <c r="C107" s="86" t="s">
        <v>798</v>
      </c>
      <c r="D107" s="86" t="s">
        <v>799</v>
      </c>
      <c r="E107" s="86" t="s">
        <v>798</v>
      </c>
      <c r="F107" s="86" t="s">
        <v>799</v>
      </c>
      <c r="G107" s="11"/>
    </row>
    <row r="108" spans="2:12" ht="28" x14ac:dyDescent="0.35">
      <c r="B108" s="521" t="s">
        <v>800</v>
      </c>
      <c r="C108" s="301">
        <v>0</v>
      </c>
      <c r="D108" s="301" t="s">
        <v>393</v>
      </c>
      <c r="E108" s="301">
        <v>0</v>
      </c>
      <c r="F108" s="301" t="s">
        <v>393</v>
      </c>
      <c r="G108" s="11"/>
    </row>
    <row r="109" spans="2:12" ht="42" x14ac:dyDescent="0.35">
      <c r="B109" s="519" t="s">
        <v>801</v>
      </c>
      <c r="C109" s="254">
        <v>4</v>
      </c>
      <c r="D109" s="254" t="s">
        <v>727</v>
      </c>
      <c r="E109" s="254">
        <v>0</v>
      </c>
      <c r="F109" s="254" t="s">
        <v>393</v>
      </c>
      <c r="G109" s="11"/>
    </row>
    <row r="110" spans="2:12" s="19" customFormat="1" ht="28" x14ac:dyDescent="0.35">
      <c r="B110" s="520" t="s">
        <v>802</v>
      </c>
      <c r="C110" s="302">
        <v>37</v>
      </c>
      <c r="D110" s="302" t="s">
        <v>803</v>
      </c>
      <c r="E110" s="302">
        <v>5</v>
      </c>
      <c r="F110" s="302" t="s">
        <v>804</v>
      </c>
      <c r="G110" s="11"/>
      <c r="H110"/>
      <c r="I110"/>
      <c r="J110"/>
      <c r="K110"/>
      <c r="L110"/>
    </row>
    <row r="111" spans="2:12" x14ac:dyDescent="0.35">
      <c r="B111" s="306"/>
      <c r="C111" s="288"/>
      <c r="D111" s="288"/>
      <c r="E111" s="288"/>
      <c r="F111" s="288"/>
      <c r="G111" s="11"/>
    </row>
    <row r="112" spans="2:12" s="438" customFormat="1" ht="15" customHeight="1" x14ac:dyDescent="0.35">
      <c r="B112" s="811" t="s">
        <v>805</v>
      </c>
      <c r="C112" s="811"/>
      <c r="D112" s="811"/>
      <c r="E112" s="288"/>
      <c r="F112" s="288"/>
      <c r="G112" s="11"/>
      <c r="H112"/>
      <c r="I112"/>
      <c r="J112"/>
      <c r="K112"/>
      <c r="L112"/>
    </row>
    <row r="113" spans="2:12" s="438" customFormat="1" ht="14.75" customHeight="1" x14ac:dyDescent="0.3">
      <c r="B113" s="480" t="s">
        <v>806</v>
      </c>
      <c r="C113" s="441"/>
      <c r="D113" s="441"/>
      <c r="E113" s="441"/>
      <c r="F113" s="441"/>
      <c r="G113" s="440"/>
    </row>
    <row r="114" spans="2:12" s="438" customFormat="1" ht="38.15" customHeight="1" x14ac:dyDescent="0.3">
      <c r="B114" s="812" t="s">
        <v>807</v>
      </c>
      <c r="C114" s="812"/>
      <c r="D114" s="812"/>
      <c r="E114" s="812"/>
      <c r="F114" s="812"/>
      <c r="G114" s="440"/>
    </row>
    <row r="115" spans="2:12" s="438" customFormat="1" ht="38" customHeight="1" x14ac:dyDescent="0.3">
      <c r="B115" s="812" t="s">
        <v>808</v>
      </c>
      <c r="C115" s="812"/>
      <c r="D115" s="812"/>
      <c r="E115" s="812"/>
      <c r="F115" s="812"/>
      <c r="G115" s="440"/>
    </row>
    <row r="116" spans="2:12" s="438" customFormat="1" ht="50.75" customHeight="1" x14ac:dyDescent="0.3">
      <c r="B116" s="812" t="s">
        <v>809</v>
      </c>
      <c r="C116" s="812"/>
      <c r="D116" s="812"/>
      <c r="E116" s="812"/>
      <c r="F116" s="812"/>
      <c r="G116" s="440"/>
    </row>
    <row r="117" spans="2:12" x14ac:dyDescent="0.35">
      <c r="B117" s="439"/>
      <c r="C117" s="440"/>
      <c r="D117" s="440"/>
      <c r="E117" s="440"/>
      <c r="F117" s="440"/>
      <c r="G117" s="440"/>
      <c r="H117" s="438"/>
      <c r="I117" s="438"/>
      <c r="J117" s="438"/>
      <c r="K117" s="438"/>
      <c r="L117" s="438"/>
    </row>
    <row r="118" spans="2:12" x14ac:dyDescent="0.35">
      <c r="B118" s="800" t="s">
        <v>810</v>
      </c>
      <c r="C118" s="800"/>
      <c r="D118" s="800"/>
      <c r="E118" s="800"/>
      <c r="F118" s="800"/>
      <c r="G118" s="11"/>
    </row>
    <row r="119" spans="2:12" x14ac:dyDescent="0.35">
      <c r="B119" s="33"/>
      <c r="C119" s="801">
        <v>2023</v>
      </c>
      <c r="D119" s="801"/>
      <c r="E119" s="801">
        <v>2024</v>
      </c>
      <c r="F119" s="801"/>
      <c r="G119" s="11"/>
    </row>
    <row r="120" spans="2:12" x14ac:dyDescent="0.35">
      <c r="B120" s="259"/>
      <c r="C120" s="70" t="s">
        <v>200</v>
      </c>
      <c r="D120" s="70" t="s">
        <v>799</v>
      </c>
      <c r="E120" s="86" t="s">
        <v>798</v>
      </c>
      <c r="F120" s="86" t="s">
        <v>799</v>
      </c>
      <c r="G120" s="11"/>
    </row>
    <row r="121" spans="2:12" ht="28" x14ac:dyDescent="0.35">
      <c r="B121" s="521" t="s">
        <v>800</v>
      </c>
      <c r="C121" s="301">
        <v>0</v>
      </c>
      <c r="D121" s="301" t="s">
        <v>393</v>
      </c>
      <c r="E121" s="301">
        <v>0</v>
      </c>
      <c r="F121" s="301" t="s">
        <v>393</v>
      </c>
      <c r="G121" s="11"/>
    </row>
    <row r="122" spans="2:12" ht="42" x14ac:dyDescent="0.35">
      <c r="B122" s="519" t="s">
        <v>801</v>
      </c>
      <c r="C122" s="254">
        <v>0</v>
      </c>
      <c r="D122" s="254" t="s">
        <v>393</v>
      </c>
      <c r="E122" s="254">
        <v>0</v>
      </c>
      <c r="F122" s="254" t="s">
        <v>393</v>
      </c>
      <c r="G122" s="11"/>
    </row>
    <row r="123" spans="2:12" ht="28" x14ac:dyDescent="0.35">
      <c r="B123" s="522" t="s">
        <v>802</v>
      </c>
      <c r="C123" s="305">
        <v>41</v>
      </c>
      <c r="D123" s="305" t="s">
        <v>811</v>
      </c>
      <c r="E123" s="302">
        <v>33</v>
      </c>
      <c r="F123" s="302" t="s">
        <v>812</v>
      </c>
      <c r="G123" s="11"/>
    </row>
    <row r="124" spans="2:12" x14ac:dyDescent="0.35">
      <c r="B124" s="24"/>
      <c r="C124" s="24"/>
      <c r="D124" s="24"/>
      <c r="E124" s="304"/>
      <c r="F124" s="304"/>
      <c r="G124" s="11"/>
    </row>
    <row r="125" spans="2:12" x14ac:dyDescent="0.35">
      <c r="B125" s="24"/>
      <c r="C125" s="24"/>
      <c r="D125" s="24"/>
      <c r="E125" s="304"/>
      <c r="F125" s="304"/>
      <c r="G125" s="11"/>
    </row>
    <row r="126" spans="2:12" ht="16.5" x14ac:dyDescent="0.35">
      <c r="B126" s="770" t="s">
        <v>813</v>
      </c>
      <c r="C126" s="770"/>
      <c r="D126" s="770"/>
      <c r="E126" s="770"/>
      <c r="F126" s="770"/>
      <c r="G126" s="770"/>
      <c r="H126" s="770"/>
      <c r="I126" s="770"/>
      <c r="J126" s="770"/>
      <c r="K126" s="770"/>
      <c r="L126" s="770"/>
    </row>
    <row r="127" spans="2:12" ht="342.65" customHeight="1" x14ac:dyDescent="0.35">
      <c r="B127" s="771" t="s">
        <v>814</v>
      </c>
      <c r="C127" s="772"/>
      <c r="D127" s="772"/>
      <c r="E127" s="772"/>
      <c r="F127" s="772"/>
      <c r="G127" s="772"/>
      <c r="H127" s="772"/>
      <c r="I127" s="772"/>
      <c r="J127" s="772"/>
      <c r="K127" s="772"/>
      <c r="L127" s="772"/>
    </row>
    <row r="128" spans="2:12" ht="288.89999999999998" customHeight="1" x14ac:dyDescent="0.35">
      <c r="B128" s="772"/>
      <c r="C128" s="772"/>
      <c r="D128" s="772"/>
      <c r="E128" s="772"/>
      <c r="F128" s="772"/>
      <c r="G128" s="772"/>
      <c r="H128" s="772"/>
      <c r="I128" s="772"/>
      <c r="J128" s="772"/>
      <c r="K128" s="772"/>
      <c r="L128" s="772"/>
    </row>
    <row r="129" spans="1:12" s="482" customFormat="1" ht="18.649999999999999" customHeight="1" x14ac:dyDescent="0.35">
      <c r="B129" s="770" t="s">
        <v>815</v>
      </c>
      <c r="C129" s="770"/>
      <c r="D129" s="770"/>
      <c r="E129" s="770"/>
      <c r="F129" s="770"/>
      <c r="G129" s="770"/>
      <c r="H129" s="770"/>
      <c r="I129" s="770"/>
      <c r="J129" s="770"/>
      <c r="K129" s="770"/>
      <c r="L129" s="770"/>
    </row>
    <row r="130" spans="1:12" s="453" customFormat="1" ht="199.4" customHeight="1" x14ac:dyDescent="0.35">
      <c r="B130" s="669" t="s">
        <v>816</v>
      </c>
      <c r="C130" s="669"/>
      <c r="D130" s="669"/>
      <c r="E130" s="669"/>
      <c r="F130" s="669"/>
      <c r="G130" s="669"/>
      <c r="H130" s="669"/>
      <c r="I130" s="669"/>
      <c r="J130" s="669"/>
      <c r="K130" s="669"/>
      <c r="L130" s="669"/>
    </row>
    <row r="131" spans="1:12" s="453" customFormat="1" ht="183" customHeight="1" x14ac:dyDescent="0.35">
      <c r="B131" s="669"/>
      <c r="C131" s="669"/>
      <c r="D131" s="669"/>
      <c r="E131" s="669"/>
      <c r="F131" s="669"/>
      <c r="G131" s="669"/>
      <c r="H131" s="669"/>
      <c r="I131" s="669"/>
      <c r="J131" s="669"/>
      <c r="K131" s="669"/>
      <c r="L131" s="669"/>
    </row>
    <row r="132" spans="1:12" s="453" customFormat="1" ht="19.399999999999999" customHeight="1" x14ac:dyDescent="0.35">
      <c r="B132" s="478" t="s">
        <v>817</v>
      </c>
      <c r="C132" s="49"/>
      <c r="D132" s="49"/>
      <c r="E132" s="49"/>
      <c r="F132" s="49"/>
      <c r="G132" s="49"/>
      <c r="H132" s="49"/>
      <c r="I132" s="49"/>
      <c r="J132" s="49"/>
      <c r="K132" s="49"/>
      <c r="L132" s="49"/>
    </row>
    <row r="133" spans="1:12" s="453" customFormat="1" ht="63" customHeight="1" x14ac:dyDescent="0.35">
      <c r="B133" s="669" t="s">
        <v>818</v>
      </c>
      <c r="C133" s="669"/>
      <c r="D133" s="669"/>
      <c r="E133" s="669"/>
      <c r="F133" s="669"/>
      <c r="G133" s="669"/>
      <c r="H133" s="669"/>
      <c r="I133" s="669"/>
      <c r="J133" s="669"/>
      <c r="K133" s="669"/>
      <c r="L133" s="669"/>
    </row>
    <row r="134" spans="1:12" s="453" customFormat="1" ht="386.75" customHeight="1" x14ac:dyDescent="0.35">
      <c r="B134" s="669"/>
      <c r="C134" s="669"/>
      <c r="D134" s="669"/>
      <c r="E134" s="669"/>
      <c r="F134" s="669"/>
      <c r="G134" s="669"/>
      <c r="H134" s="669"/>
      <c r="I134" s="669"/>
      <c r="J134" s="669"/>
      <c r="K134" s="669"/>
      <c r="L134" s="669"/>
    </row>
    <row r="135" spans="1:12" ht="14.15" customHeight="1" x14ac:dyDescent="0.35">
      <c r="B135" s="18"/>
      <c r="C135" s="18"/>
      <c r="D135" s="18"/>
      <c r="E135" s="18"/>
      <c r="F135" s="18"/>
      <c r="G135" s="18"/>
      <c r="H135" s="18"/>
      <c r="I135" s="18"/>
      <c r="J135" s="18"/>
      <c r="K135" s="18"/>
      <c r="L135" s="18"/>
    </row>
    <row r="136" spans="1:12" ht="26.25" customHeight="1" x14ac:dyDescent="0.35">
      <c r="B136" s="791" t="s">
        <v>819</v>
      </c>
      <c r="C136" s="791"/>
      <c r="D136" s="791"/>
      <c r="E136" s="791"/>
      <c r="F136" s="791"/>
      <c r="G136" s="791"/>
      <c r="H136" s="791"/>
      <c r="I136" s="791"/>
      <c r="J136" s="791"/>
      <c r="K136" s="791"/>
      <c r="L136" s="791"/>
    </row>
    <row r="137" spans="1:12" ht="101.25" customHeight="1" x14ac:dyDescent="0.35">
      <c r="B137" s="802" t="s">
        <v>820</v>
      </c>
      <c r="C137" s="803"/>
      <c r="D137" s="803"/>
      <c r="E137" s="803"/>
      <c r="F137" s="803"/>
      <c r="G137" s="803"/>
      <c r="H137" s="803"/>
      <c r="I137" s="803"/>
      <c r="J137" s="803"/>
      <c r="K137" s="803"/>
      <c r="L137" s="803"/>
    </row>
    <row r="138" spans="1:12" ht="288.64999999999998" customHeight="1" x14ac:dyDescent="0.35">
      <c r="B138" s="804"/>
      <c r="C138" s="804"/>
      <c r="D138" s="804"/>
      <c r="E138" s="804"/>
      <c r="F138" s="804"/>
      <c r="G138" s="804"/>
      <c r="H138" s="804"/>
      <c r="I138" s="804"/>
      <c r="J138" s="804"/>
      <c r="K138" s="804"/>
      <c r="L138" s="804"/>
    </row>
    <row r="139" spans="1:12" ht="408.65" customHeight="1" x14ac:dyDescent="0.35">
      <c r="B139" s="804"/>
      <c r="C139" s="804"/>
      <c r="D139" s="804"/>
      <c r="E139" s="804"/>
      <c r="F139" s="804"/>
      <c r="G139" s="804"/>
      <c r="H139" s="804"/>
      <c r="I139" s="804"/>
      <c r="J139" s="804"/>
      <c r="K139" s="804"/>
      <c r="L139" s="804"/>
    </row>
    <row r="140" spans="1:12" ht="282.89999999999998" customHeight="1" x14ac:dyDescent="0.35">
      <c r="B140" s="804"/>
      <c r="C140" s="804"/>
      <c r="D140" s="804"/>
      <c r="E140" s="804"/>
      <c r="F140" s="804"/>
      <c r="G140" s="804"/>
      <c r="H140" s="804"/>
      <c r="I140" s="804"/>
      <c r="J140" s="804"/>
      <c r="K140" s="804"/>
      <c r="L140" s="804"/>
    </row>
    <row r="141" spans="1:12" ht="18" x14ac:dyDescent="0.35">
      <c r="B141" s="36"/>
      <c r="C141" s="36"/>
      <c r="D141" s="36"/>
      <c r="E141" s="36"/>
      <c r="F141" s="36"/>
      <c r="G141" s="36"/>
      <c r="H141" s="36"/>
      <c r="I141" s="36"/>
      <c r="J141" s="36"/>
      <c r="K141" s="36"/>
      <c r="L141" s="36"/>
    </row>
    <row r="142" spans="1:12" ht="31.5" customHeight="1" x14ac:dyDescent="0.35">
      <c r="B142" s="744" t="s">
        <v>152</v>
      </c>
      <c r="C142" s="744"/>
      <c r="D142" s="744"/>
      <c r="E142" s="744"/>
      <c r="F142" s="744"/>
      <c r="G142" s="744"/>
      <c r="H142" s="744"/>
      <c r="I142" s="744"/>
      <c r="J142" s="744"/>
      <c r="K142" s="744"/>
      <c r="L142" s="744"/>
    </row>
    <row r="143" spans="1:12" ht="31.5" customHeight="1" x14ac:dyDescent="0.35">
      <c r="B143" s="806" t="s">
        <v>821</v>
      </c>
      <c r="C143" s="786"/>
      <c r="D143" s="786"/>
      <c r="E143" s="786"/>
      <c r="F143" s="786"/>
      <c r="G143" s="786"/>
      <c r="H143" s="786"/>
      <c r="I143" s="786"/>
      <c r="J143" s="786"/>
      <c r="K143" s="786"/>
      <c r="L143" s="786"/>
    </row>
    <row r="144" spans="1:12" ht="24.75" customHeight="1" x14ac:dyDescent="0.35">
      <c r="A144" s="5"/>
      <c r="B144" s="802"/>
      <c r="C144" s="787"/>
      <c r="D144" s="787"/>
      <c r="E144" s="787"/>
      <c r="F144" s="787"/>
      <c r="G144" s="787"/>
      <c r="H144" s="787"/>
      <c r="I144" s="787"/>
      <c r="J144" s="787"/>
      <c r="K144" s="787"/>
      <c r="L144" s="787"/>
    </row>
    <row r="145" spans="1:12" ht="15.5" x14ac:dyDescent="0.35">
      <c r="A145" s="8"/>
      <c r="B145" s="413" t="s">
        <v>822</v>
      </c>
      <c r="C145" s="442"/>
      <c r="D145" s="442"/>
      <c r="E145" s="442"/>
      <c r="F145" s="443"/>
      <c r="G145" s="443"/>
      <c r="H145" s="443"/>
      <c r="I145" s="443"/>
      <c r="J145" s="443"/>
      <c r="K145" s="443"/>
    </row>
    <row r="146" spans="1:12" ht="15.5" x14ac:dyDescent="0.35">
      <c r="A146" s="8"/>
      <c r="B146" s="444"/>
      <c r="C146" s="776">
        <v>2023</v>
      </c>
      <c r="D146" s="776"/>
      <c r="E146" s="782"/>
      <c r="F146" s="776">
        <v>2024</v>
      </c>
      <c r="G146" s="776"/>
      <c r="H146" s="782"/>
      <c r="I146" s="776" t="s">
        <v>823</v>
      </c>
      <c r="J146" s="776"/>
      <c r="K146" s="776"/>
    </row>
    <row r="147" spans="1:12" ht="23" x14ac:dyDescent="0.35">
      <c r="A147" s="8"/>
      <c r="B147" s="445"/>
      <c r="C147" s="429" t="s">
        <v>824</v>
      </c>
      <c r="D147" s="429" t="s">
        <v>825</v>
      </c>
      <c r="E147" s="446" t="s">
        <v>826</v>
      </c>
      <c r="F147" s="429" t="s">
        <v>824</v>
      </c>
      <c r="G147" s="429" t="s">
        <v>825</v>
      </c>
      <c r="H147" s="446" t="s">
        <v>826</v>
      </c>
      <c r="I147" s="429" t="s">
        <v>824</v>
      </c>
      <c r="J147" s="429" t="s">
        <v>825</v>
      </c>
      <c r="K147" s="429" t="s">
        <v>826</v>
      </c>
      <c r="L147" s="8"/>
    </row>
    <row r="148" spans="1:12" x14ac:dyDescent="0.35">
      <c r="A148" s="8"/>
      <c r="B148" s="447" t="s">
        <v>198</v>
      </c>
      <c r="C148" s="613">
        <v>5.6040000000000001</v>
      </c>
      <c r="D148" s="614">
        <v>38.799999999999997</v>
      </c>
      <c r="E148" s="483" t="s">
        <v>827</v>
      </c>
      <c r="F148" s="613">
        <v>6.4470000000000001</v>
      </c>
      <c r="G148" s="613">
        <v>98.911000000000001</v>
      </c>
      <c r="H148" s="483" t="s">
        <v>828</v>
      </c>
      <c r="I148" s="613">
        <v>3.5070000000000001</v>
      </c>
      <c r="J148" s="613">
        <v>142.904</v>
      </c>
      <c r="K148" s="613" t="s">
        <v>829</v>
      </c>
      <c r="L148" s="8"/>
    </row>
    <row r="149" spans="1:12" x14ac:dyDescent="0.35">
      <c r="A149" s="8"/>
      <c r="B149" s="448" t="s">
        <v>199</v>
      </c>
      <c r="C149" s="288">
        <v>4.0759999999999996</v>
      </c>
      <c r="D149" s="288">
        <v>25.780999999999999</v>
      </c>
      <c r="E149" s="484" t="s">
        <v>724</v>
      </c>
      <c r="F149" s="288">
        <v>4.4240000000000004</v>
      </c>
      <c r="G149" s="288">
        <v>69.230999999999995</v>
      </c>
      <c r="H149" s="484" t="s">
        <v>830</v>
      </c>
      <c r="I149" s="288">
        <v>5.2869999999999999</v>
      </c>
      <c r="J149" s="288">
        <v>88.369</v>
      </c>
      <c r="K149" s="613" t="s">
        <v>831</v>
      </c>
      <c r="L149" s="8"/>
    </row>
    <row r="150" spans="1:12" x14ac:dyDescent="0.35">
      <c r="A150" s="8"/>
      <c r="B150" s="449" t="s">
        <v>824</v>
      </c>
      <c r="C150" s="603">
        <v>9.68</v>
      </c>
      <c r="D150" s="291">
        <v>64.581000000000003</v>
      </c>
      <c r="E150" s="485" t="s">
        <v>832</v>
      </c>
      <c r="F150" s="291">
        <f>SUM(F148:F149)</f>
        <v>10.871</v>
      </c>
      <c r="G150" s="291">
        <f>SUM(G148:G149)</f>
        <v>168.142</v>
      </c>
      <c r="H150" s="485" t="s">
        <v>833</v>
      </c>
      <c r="I150" s="291">
        <f>SUM(I148:I149)</f>
        <v>8.7940000000000005</v>
      </c>
      <c r="J150" s="291">
        <f>SUM(J148:J149)</f>
        <v>231.273</v>
      </c>
      <c r="K150" s="291" t="s">
        <v>834</v>
      </c>
      <c r="L150" s="8"/>
    </row>
    <row r="151" spans="1:12" ht="37.5" x14ac:dyDescent="0.35">
      <c r="A151" s="8"/>
      <c r="B151" s="450" t="s">
        <v>835</v>
      </c>
      <c r="C151" s="308">
        <v>6</v>
      </c>
      <c r="D151" s="308">
        <v>0</v>
      </c>
      <c r="E151" s="451">
        <v>0</v>
      </c>
      <c r="F151" s="254">
        <v>0</v>
      </c>
      <c r="G151" s="254">
        <v>0</v>
      </c>
      <c r="H151" s="486">
        <v>0</v>
      </c>
      <c r="I151" s="254">
        <v>0</v>
      </c>
      <c r="J151" s="254">
        <v>0</v>
      </c>
      <c r="K151" s="254">
        <v>0</v>
      </c>
      <c r="L151" s="8"/>
    </row>
    <row r="152" spans="1:12" x14ac:dyDescent="0.35">
      <c r="A152" s="8"/>
      <c r="B152" s="450" t="s">
        <v>836</v>
      </c>
      <c r="C152" s="308">
        <v>8</v>
      </c>
      <c r="D152" s="308">
        <v>12</v>
      </c>
      <c r="E152" s="451" t="s">
        <v>837</v>
      </c>
      <c r="F152" s="254">
        <v>2</v>
      </c>
      <c r="G152" s="254">
        <v>1</v>
      </c>
      <c r="H152" s="486" t="s">
        <v>838</v>
      </c>
      <c r="I152" s="254">
        <v>9</v>
      </c>
      <c r="J152" s="254">
        <v>368</v>
      </c>
      <c r="K152" s="254" t="s">
        <v>839</v>
      </c>
      <c r="L152" s="8"/>
    </row>
    <row r="153" spans="1:12" x14ac:dyDescent="0.35">
      <c r="A153" s="8"/>
      <c r="B153" s="450" t="s">
        <v>840</v>
      </c>
      <c r="C153" s="308">
        <v>145</v>
      </c>
      <c r="D153" s="308">
        <v>826</v>
      </c>
      <c r="E153" s="451" t="s">
        <v>640</v>
      </c>
      <c r="F153" s="254">
        <v>210</v>
      </c>
      <c r="G153" s="254">
        <v>14.798</v>
      </c>
      <c r="H153" s="487" t="s">
        <v>841</v>
      </c>
      <c r="I153" s="254">
        <v>153</v>
      </c>
      <c r="J153" s="254">
        <v>9.016</v>
      </c>
      <c r="K153" s="254" t="s">
        <v>842</v>
      </c>
      <c r="L153" s="8"/>
    </row>
    <row r="154" spans="1:12" x14ac:dyDescent="0.35">
      <c r="A154" s="8"/>
      <c r="B154" s="450" t="s">
        <v>843</v>
      </c>
      <c r="C154" s="308">
        <v>120</v>
      </c>
      <c r="D154" s="308">
        <v>783</v>
      </c>
      <c r="E154" s="451" t="s">
        <v>844</v>
      </c>
      <c r="F154" s="254">
        <v>224</v>
      </c>
      <c r="G154" s="254">
        <v>10.247</v>
      </c>
      <c r="H154" s="487" t="s">
        <v>845</v>
      </c>
      <c r="I154" s="254">
        <v>158</v>
      </c>
      <c r="J154" s="254">
        <v>12.949</v>
      </c>
      <c r="K154" s="254" t="s">
        <v>846</v>
      </c>
      <c r="L154" s="8"/>
    </row>
    <row r="155" spans="1:12" ht="25" x14ac:dyDescent="0.35">
      <c r="A155" s="8"/>
      <c r="B155" s="450" t="s">
        <v>847</v>
      </c>
      <c r="C155" s="308">
        <v>651</v>
      </c>
      <c r="D155" s="308">
        <v>4.2759999999999998</v>
      </c>
      <c r="E155" s="451" t="s">
        <v>848</v>
      </c>
      <c r="F155" s="254">
        <v>1.258</v>
      </c>
      <c r="G155" s="254">
        <v>25.434000000000001</v>
      </c>
      <c r="H155" s="486" t="s">
        <v>849</v>
      </c>
      <c r="I155" s="254">
        <v>1.006</v>
      </c>
      <c r="J155" s="254">
        <v>40.741999999999997</v>
      </c>
      <c r="K155" s="254" t="s">
        <v>850</v>
      </c>
      <c r="L155" s="8"/>
    </row>
    <row r="156" spans="1:12" x14ac:dyDescent="0.35">
      <c r="A156" s="8"/>
      <c r="B156" s="450" t="s">
        <v>851</v>
      </c>
      <c r="C156" s="308">
        <v>3.6520000000000001</v>
      </c>
      <c r="D156" s="308">
        <v>15.305999999999999</v>
      </c>
      <c r="E156" s="451" t="s">
        <v>852</v>
      </c>
      <c r="F156" s="254">
        <v>2.8210000000000002</v>
      </c>
      <c r="G156" s="254">
        <v>20.210999999999999</v>
      </c>
      <c r="H156" s="486" t="s">
        <v>853</v>
      </c>
      <c r="I156" s="254">
        <v>2.895</v>
      </c>
      <c r="J156" s="254">
        <v>36.351999999999997</v>
      </c>
      <c r="K156" s="254" t="s">
        <v>854</v>
      </c>
      <c r="L156" s="8"/>
    </row>
    <row r="157" spans="1:12" ht="25" x14ac:dyDescent="0.35">
      <c r="A157" s="8"/>
      <c r="B157" s="452" t="s">
        <v>855</v>
      </c>
      <c r="C157" s="308">
        <v>5.0979999999999999</v>
      </c>
      <c r="D157" s="308">
        <v>43.377000000000002</v>
      </c>
      <c r="E157" s="451" t="s">
        <v>856</v>
      </c>
      <c r="F157" s="308">
        <v>6.9009999999999998</v>
      </c>
      <c r="G157" s="308">
        <v>97.450999999999993</v>
      </c>
      <c r="H157" s="451" t="s">
        <v>857</v>
      </c>
      <c r="I157" s="308">
        <v>4.875</v>
      </c>
      <c r="J157" s="308">
        <v>131.845</v>
      </c>
      <c r="K157" s="254" t="s">
        <v>858</v>
      </c>
      <c r="L157" s="8"/>
    </row>
    <row r="158" spans="1:12" x14ac:dyDescent="0.35">
      <c r="A158" s="8"/>
      <c r="B158" s="449" t="s">
        <v>824</v>
      </c>
      <c r="C158" s="603">
        <v>9.68</v>
      </c>
      <c r="D158" s="291">
        <v>64.581000000000003</v>
      </c>
      <c r="E158" s="485" t="s">
        <v>832</v>
      </c>
      <c r="F158" s="291">
        <v>11.416</v>
      </c>
      <c r="G158" s="615">
        <v>168.142</v>
      </c>
      <c r="H158" s="488" t="s">
        <v>859</v>
      </c>
      <c r="I158" s="615">
        <v>9.0960000000000001</v>
      </c>
      <c r="J158" s="291">
        <v>231.27199999999999</v>
      </c>
      <c r="K158" s="291" t="s">
        <v>860</v>
      </c>
      <c r="L158" s="8"/>
    </row>
    <row r="159" spans="1:12" ht="18" x14ac:dyDescent="0.35">
      <c r="A159" s="8"/>
      <c r="B159" s="456"/>
      <c r="C159" s="18"/>
      <c r="D159" s="18"/>
      <c r="E159" s="18"/>
      <c r="F159" s="8"/>
      <c r="G159" s="8"/>
      <c r="H159" s="8"/>
      <c r="I159" s="8"/>
      <c r="J159" s="8"/>
      <c r="K159" s="8"/>
    </row>
    <row r="160" spans="1:12" ht="28.5" customHeight="1" x14ac:dyDescent="0.35">
      <c r="B160" s="778" t="s">
        <v>861</v>
      </c>
      <c r="C160" s="778"/>
      <c r="D160" s="778"/>
      <c r="E160" s="778"/>
      <c r="F160" s="778"/>
      <c r="G160" s="778"/>
      <c r="H160" s="778"/>
      <c r="I160" s="778"/>
      <c r="J160" s="778"/>
      <c r="K160" s="778"/>
    </row>
    <row r="161" spans="1:12" ht="18" x14ac:dyDescent="0.35">
      <c r="B161" s="18"/>
      <c r="C161" s="18"/>
      <c r="D161" s="18"/>
      <c r="E161" s="18"/>
      <c r="F161" s="18"/>
      <c r="G161" s="18"/>
      <c r="H161" s="18"/>
      <c r="I161" s="18"/>
      <c r="J161" s="18"/>
      <c r="K161" s="18"/>
      <c r="L161" s="18"/>
    </row>
    <row r="162" spans="1:12" ht="31.5" customHeight="1" x14ac:dyDescent="0.35">
      <c r="B162" s="806" t="s">
        <v>862</v>
      </c>
      <c r="C162" s="786"/>
      <c r="D162" s="786"/>
      <c r="E162" s="786"/>
      <c r="F162" s="786"/>
      <c r="G162" s="786"/>
      <c r="H162" s="786"/>
      <c r="I162" s="786"/>
      <c r="J162" s="786"/>
      <c r="K162" s="786"/>
      <c r="L162" s="786"/>
    </row>
    <row r="163" spans="1:12" ht="335.9" customHeight="1" x14ac:dyDescent="0.35">
      <c r="A163" s="7"/>
      <c r="B163" s="777" t="s">
        <v>863</v>
      </c>
      <c r="C163" s="777"/>
      <c r="D163" s="777"/>
      <c r="E163" s="777"/>
      <c r="F163" s="777"/>
      <c r="G163" s="777"/>
      <c r="H163" s="777"/>
      <c r="I163" s="777"/>
      <c r="J163" s="777"/>
      <c r="K163" s="777"/>
      <c r="L163" s="777"/>
    </row>
    <row r="164" spans="1:12" ht="335.9" customHeight="1" x14ac:dyDescent="0.35">
      <c r="A164" s="7"/>
      <c r="B164" s="697"/>
      <c r="C164" s="697"/>
      <c r="D164" s="697"/>
      <c r="E164" s="697"/>
      <c r="F164" s="697"/>
      <c r="G164" s="697"/>
      <c r="H164" s="697"/>
      <c r="I164" s="697"/>
      <c r="J164" s="697"/>
      <c r="K164" s="697"/>
      <c r="L164" s="697"/>
    </row>
    <row r="165" spans="1:12" ht="213.9" customHeight="1" x14ac:dyDescent="0.35">
      <c r="A165" s="7"/>
      <c r="B165" s="697"/>
      <c r="C165" s="697"/>
      <c r="D165" s="697"/>
      <c r="E165" s="697"/>
      <c r="F165" s="697"/>
      <c r="G165" s="697"/>
      <c r="H165" s="697"/>
      <c r="I165" s="697"/>
      <c r="J165" s="697"/>
      <c r="K165" s="697"/>
      <c r="L165" s="697"/>
    </row>
    <row r="166" spans="1:12" ht="23.25" customHeight="1" x14ac:dyDescent="0.35">
      <c r="B166" s="40"/>
      <c r="C166" s="18"/>
      <c r="D166" s="18"/>
      <c r="E166" s="18"/>
      <c r="F166" s="18"/>
      <c r="G166" s="18"/>
      <c r="H166" s="18"/>
      <c r="I166" s="18"/>
      <c r="J166" s="18"/>
      <c r="K166" s="18"/>
      <c r="L166" s="18"/>
    </row>
    <row r="167" spans="1:12" ht="31.5" customHeight="1" x14ac:dyDescent="0.35">
      <c r="B167" s="806" t="s">
        <v>864</v>
      </c>
      <c r="C167" s="786"/>
      <c r="D167" s="786"/>
      <c r="E167" s="786"/>
      <c r="F167" s="786"/>
      <c r="G167" s="786"/>
      <c r="H167" s="786"/>
      <c r="I167" s="786"/>
      <c r="J167" s="786"/>
      <c r="K167" s="786"/>
      <c r="L167" s="786"/>
    </row>
    <row r="168" spans="1:12" ht="18" x14ac:dyDescent="0.35">
      <c r="B168" s="802"/>
      <c r="C168" s="787"/>
      <c r="D168" s="787"/>
      <c r="E168" s="787"/>
      <c r="F168" s="787"/>
      <c r="G168" s="787"/>
      <c r="H168" s="787"/>
      <c r="I168" s="787"/>
      <c r="J168" s="787"/>
      <c r="K168" s="787"/>
      <c r="L168" s="787"/>
    </row>
    <row r="169" spans="1:12" ht="26.75" customHeight="1" x14ac:dyDescent="0.35">
      <c r="B169" s="783" t="s">
        <v>865</v>
      </c>
      <c r="C169" s="783"/>
      <c r="D169" s="783"/>
      <c r="E169" s="783"/>
      <c r="F169" s="11"/>
    </row>
    <row r="170" spans="1:12" ht="10.4" customHeight="1" x14ac:dyDescent="0.35">
      <c r="B170" s="33"/>
      <c r="C170" s="266"/>
      <c r="D170" s="266"/>
      <c r="E170" s="266"/>
      <c r="F170" s="11"/>
    </row>
    <row r="171" spans="1:12" ht="78" x14ac:dyDescent="0.35">
      <c r="B171" s="454"/>
      <c r="C171" s="103" t="s">
        <v>866</v>
      </c>
      <c r="D171" s="103" t="s">
        <v>867</v>
      </c>
      <c r="E171" s="103" t="s">
        <v>868</v>
      </c>
      <c r="F171" s="11"/>
    </row>
    <row r="172" spans="1:12" ht="16.399999999999999" customHeight="1" x14ac:dyDescent="0.35">
      <c r="B172" s="455"/>
      <c r="C172" s="776">
        <v>2025</v>
      </c>
      <c r="D172" s="776"/>
      <c r="E172" s="776"/>
      <c r="F172" s="11"/>
    </row>
    <row r="173" spans="1:12" x14ac:dyDescent="0.35">
      <c r="B173" s="414" t="s">
        <v>702</v>
      </c>
      <c r="C173" s="414"/>
      <c r="D173" s="414"/>
      <c r="E173" s="414"/>
      <c r="F173" s="11"/>
    </row>
    <row r="174" spans="1:12" x14ac:dyDescent="0.35">
      <c r="B174" s="489" t="s">
        <v>198</v>
      </c>
      <c r="C174" s="613">
        <v>3.8359999999999999</v>
      </c>
      <c r="D174" s="614">
        <v>3.98</v>
      </c>
      <c r="E174" s="613" t="s">
        <v>869</v>
      </c>
      <c r="F174" s="11"/>
    </row>
    <row r="175" spans="1:12" x14ac:dyDescent="0.35">
      <c r="B175" s="306" t="s">
        <v>199</v>
      </c>
      <c r="C175" s="288">
        <v>2.6280000000000001</v>
      </c>
      <c r="D175" s="288">
        <v>2.7250000000000001</v>
      </c>
      <c r="E175" s="288" t="s">
        <v>870</v>
      </c>
      <c r="F175" s="11"/>
    </row>
    <row r="176" spans="1:12" x14ac:dyDescent="0.35">
      <c r="B176" s="490" t="s">
        <v>824</v>
      </c>
      <c r="C176" s="291">
        <f>SUM(C174:C175)</f>
        <v>6.4640000000000004</v>
      </c>
      <c r="D176" s="291">
        <f>SUM(D174:D175)</f>
        <v>6.7050000000000001</v>
      </c>
      <c r="E176" s="291" t="s">
        <v>871</v>
      </c>
      <c r="F176" s="11"/>
    </row>
    <row r="177" spans="2:12" x14ac:dyDescent="0.35">
      <c r="B177" s="414" t="s">
        <v>872</v>
      </c>
      <c r="C177" s="414"/>
      <c r="D177" s="414"/>
      <c r="E177" s="414"/>
      <c r="F177" s="11"/>
    </row>
    <row r="178" spans="2:12" x14ac:dyDescent="0.35">
      <c r="B178" s="252" t="s">
        <v>836</v>
      </c>
      <c r="C178" s="308">
        <v>7</v>
      </c>
      <c r="D178" s="307">
        <v>7</v>
      </c>
      <c r="E178" s="308">
        <v>100</v>
      </c>
      <c r="F178" s="11"/>
    </row>
    <row r="179" spans="2:12" x14ac:dyDescent="0.35">
      <c r="B179" s="252" t="s">
        <v>840</v>
      </c>
      <c r="C179" s="308">
        <v>112</v>
      </c>
      <c r="D179" s="307">
        <v>118</v>
      </c>
      <c r="E179" s="308" t="s">
        <v>873</v>
      </c>
      <c r="F179" s="11"/>
    </row>
    <row r="180" spans="2:12" x14ac:dyDescent="0.35">
      <c r="B180" s="252" t="s">
        <v>843</v>
      </c>
      <c r="C180" s="308">
        <v>122</v>
      </c>
      <c r="D180" s="307">
        <v>123</v>
      </c>
      <c r="E180" s="308" t="s">
        <v>874</v>
      </c>
      <c r="F180" s="11"/>
    </row>
    <row r="181" spans="2:12" ht="28" x14ac:dyDescent="0.35">
      <c r="B181" s="252" t="s">
        <v>847</v>
      </c>
      <c r="C181" s="307">
        <v>795</v>
      </c>
      <c r="D181" s="307">
        <v>800</v>
      </c>
      <c r="E181" s="308" t="s">
        <v>875</v>
      </c>
      <c r="F181" s="11"/>
    </row>
    <row r="182" spans="2:12" x14ac:dyDescent="0.35">
      <c r="B182" s="252" t="s">
        <v>851</v>
      </c>
      <c r="C182" s="308">
        <v>2.6659999999999999</v>
      </c>
      <c r="D182" s="308">
        <v>2.8740000000000001</v>
      </c>
      <c r="E182" s="308" t="s">
        <v>876</v>
      </c>
      <c r="F182" s="11"/>
    </row>
    <row r="183" spans="2:12" ht="28" x14ac:dyDescent="0.35">
      <c r="B183" s="491" t="s">
        <v>855</v>
      </c>
      <c r="C183" s="308">
        <v>2.762</v>
      </c>
      <c r="D183" s="308">
        <v>2.7829999999999999</v>
      </c>
      <c r="E183" s="308" t="s">
        <v>877</v>
      </c>
      <c r="F183" s="11"/>
    </row>
    <row r="184" spans="2:12" x14ac:dyDescent="0.35">
      <c r="B184" s="490" t="s">
        <v>824</v>
      </c>
      <c r="C184" s="291">
        <v>6.4640000000000004</v>
      </c>
      <c r="D184" s="291">
        <v>6.7050000000000001</v>
      </c>
      <c r="E184" s="291" t="s">
        <v>871</v>
      </c>
      <c r="F184" s="11"/>
    </row>
    <row r="185" spans="2:12" x14ac:dyDescent="0.35">
      <c r="B185" s="492"/>
      <c r="C185" s="471"/>
      <c r="D185" s="471"/>
      <c r="E185" s="468"/>
      <c r="F185" s="11"/>
    </row>
    <row r="186" spans="2:12" ht="99" customHeight="1" x14ac:dyDescent="0.35">
      <c r="B186" s="773" t="s">
        <v>878</v>
      </c>
      <c r="C186" s="773"/>
      <c r="D186" s="773"/>
      <c r="E186" s="773"/>
      <c r="F186" s="11"/>
    </row>
    <row r="187" spans="2:12" ht="24.75" customHeight="1" x14ac:dyDescent="0.35">
      <c r="B187" s="494"/>
      <c r="C187" s="493"/>
      <c r="D187" s="493"/>
      <c r="E187" s="493"/>
      <c r="F187" s="493"/>
      <c r="G187" s="18"/>
      <c r="H187" s="18"/>
      <c r="I187" s="18"/>
      <c r="J187" s="18"/>
      <c r="K187" s="18"/>
      <c r="L187" s="18"/>
    </row>
    <row r="188" spans="2:12" ht="31.5" customHeight="1" x14ac:dyDescent="0.35">
      <c r="B188" s="805" t="s">
        <v>879</v>
      </c>
      <c r="C188" s="805"/>
      <c r="D188" s="805"/>
      <c r="E188" s="495"/>
      <c r="F188" s="495"/>
      <c r="G188" s="18"/>
      <c r="H188" s="18"/>
      <c r="I188" s="18"/>
      <c r="J188" s="18"/>
      <c r="K188" s="18"/>
      <c r="L188" s="18"/>
    </row>
    <row r="189" spans="2:12" ht="22.5" customHeight="1" x14ac:dyDescent="0.35">
      <c r="B189" s="496" t="s">
        <v>880</v>
      </c>
      <c r="C189" s="296"/>
      <c r="D189" s="497"/>
      <c r="E189" s="493"/>
      <c r="F189" s="493"/>
      <c r="G189" s="18"/>
      <c r="H189" s="18"/>
      <c r="I189" s="18"/>
      <c r="J189" s="18"/>
      <c r="K189" s="18"/>
      <c r="L189" s="18"/>
    </row>
    <row r="190" spans="2:12" ht="22.5" customHeight="1" x14ac:dyDescent="0.35">
      <c r="B190" s="162"/>
      <c r="C190" s="182" t="s">
        <v>198</v>
      </c>
      <c r="D190" s="182" t="s">
        <v>199</v>
      </c>
      <c r="E190" s="493"/>
      <c r="F190" s="493"/>
      <c r="G190" s="18"/>
      <c r="H190" s="18"/>
      <c r="I190" s="18"/>
      <c r="J190" s="18"/>
      <c r="K190" s="18"/>
      <c r="L190" s="18"/>
    </row>
    <row r="191" spans="2:12" ht="22.5" customHeight="1" x14ac:dyDescent="0.35">
      <c r="B191" s="498"/>
      <c r="C191" s="616" t="s">
        <v>881</v>
      </c>
      <c r="D191" s="616" t="s">
        <v>882</v>
      </c>
      <c r="E191" s="493"/>
      <c r="F191" s="493"/>
      <c r="G191" s="18"/>
      <c r="H191" s="18"/>
      <c r="I191" s="18"/>
      <c r="J191" s="18"/>
      <c r="K191" s="18"/>
      <c r="L191" s="18"/>
    </row>
    <row r="192" spans="2:12" ht="22.5" customHeight="1" x14ac:dyDescent="0.35">
      <c r="B192" s="47"/>
      <c r="C192" s="425"/>
      <c r="D192" s="425"/>
      <c r="E192" s="493"/>
      <c r="F192" s="493"/>
      <c r="G192" s="18"/>
      <c r="H192" s="18"/>
      <c r="I192" s="18"/>
      <c r="J192" s="18"/>
      <c r="K192" s="18"/>
      <c r="L192" s="18"/>
    </row>
    <row r="193" spans="2:12" s="8" customFormat="1" ht="22.5" customHeight="1" x14ac:dyDescent="0.35">
      <c r="B193" s="496" t="s">
        <v>883</v>
      </c>
      <c r="C193" s="296"/>
      <c r="D193" s="268" t="s">
        <v>884</v>
      </c>
      <c r="E193" s="493"/>
      <c r="F193" s="493"/>
      <c r="G193" s="18"/>
      <c r="H193" s="18"/>
      <c r="I193" s="18"/>
      <c r="J193" s="18"/>
      <c r="K193" s="18"/>
      <c r="L193" s="18"/>
    </row>
    <row r="194" spans="2:12" ht="28" x14ac:dyDescent="0.35">
      <c r="B194" s="489" t="s">
        <v>885</v>
      </c>
      <c r="C194" s="499"/>
      <c r="D194" s="616" t="s">
        <v>886</v>
      </c>
      <c r="E194" s="493"/>
      <c r="F194" s="493"/>
      <c r="G194" s="18"/>
      <c r="H194" s="18"/>
      <c r="I194" s="18"/>
      <c r="J194" s="18"/>
      <c r="K194" s="18"/>
      <c r="L194" s="18"/>
    </row>
    <row r="195" spans="2:12" ht="22.5" customHeight="1" x14ac:dyDescent="0.35">
      <c r="B195" s="252" t="s">
        <v>840</v>
      </c>
      <c r="C195" s="253"/>
      <c r="D195" s="617" t="s">
        <v>887</v>
      </c>
      <c r="E195" s="493"/>
      <c r="F195" s="493"/>
      <c r="G195" s="18"/>
      <c r="H195" s="18"/>
      <c r="I195" s="18"/>
      <c r="J195" s="18"/>
      <c r="K195" s="18"/>
      <c r="L195" s="18"/>
    </row>
    <row r="196" spans="2:12" ht="22.5" customHeight="1" x14ac:dyDescent="0.35">
      <c r="B196" s="252" t="s">
        <v>843</v>
      </c>
      <c r="C196" s="253"/>
      <c r="D196" s="617" t="s">
        <v>886</v>
      </c>
      <c r="E196" s="493"/>
      <c r="F196" s="493"/>
      <c r="G196" s="18"/>
      <c r="H196" s="18"/>
      <c r="I196" s="18"/>
      <c r="J196" s="18"/>
      <c r="K196" s="18"/>
      <c r="L196" s="18"/>
    </row>
    <row r="197" spans="2:12" ht="36.75" customHeight="1" x14ac:dyDescent="0.35">
      <c r="B197" s="252" t="s">
        <v>847</v>
      </c>
      <c r="C197" s="253"/>
      <c r="D197" s="617" t="s">
        <v>888</v>
      </c>
      <c r="E197" s="493"/>
      <c r="F197" s="493"/>
      <c r="G197" s="18"/>
      <c r="H197" s="18"/>
      <c r="I197" s="18"/>
      <c r="J197" s="18"/>
      <c r="K197" s="18"/>
      <c r="L197" s="18"/>
    </row>
    <row r="198" spans="2:12" ht="22.5" customHeight="1" x14ac:dyDescent="0.35">
      <c r="B198" s="252" t="s">
        <v>851</v>
      </c>
      <c r="C198" s="253"/>
      <c r="D198" s="617" t="s">
        <v>889</v>
      </c>
      <c r="E198" s="493"/>
      <c r="F198" s="493"/>
      <c r="G198" s="18"/>
      <c r="H198" s="18"/>
      <c r="I198" s="18"/>
      <c r="J198" s="18"/>
      <c r="K198" s="18"/>
      <c r="L198" s="18"/>
    </row>
    <row r="199" spans="2:12" ht="47.25" customHeight="1" x14ac:dyDescent="0.35">
      <c r="B199" s="252" t="s">
        <v>855</v>
      </c>
      <c r="C199" s="253"/>
      <c r="D199" s="617" t="s">
        <v>890</v>
      </c>
      <c r="E199" s="493"/>
      <c r="F199" s="493"/>
      <c r="G199" s="18"/>
      <c r="H199" s="18"/>
      <c r="I199" s="18"/>
      <c r="J199" s="18"/>
      <c r="K199" s="18"/>
      <c r="L199" s="18"/>
    </row>
    <row r="200" spans="2:12" ht="19.5" customHeight="1" x14ac:dyDescent="0.35">
      <c r="B200" s="11"/>
      <c r="C200" s="11"/>
      <c r="D200" s="500"/>
      <c r="E200" s="493"/>
      <c r="F200" s="493"/>
      <c r="G200" s="18"/>
      <c r="H200" s="18"/>
      <c r="I200" s="18"/>
      <c r="J200" s="18"/>
      <c r="K200" s="18"/>
      <c r="L200" s="18"/>
    </row>
    <row r="201" spans="2:12" ht="19.5" customHeight="1" x14ac:dyDescent="0.35">
      <c r="B201" s="11"/>
      <c r="C201" s="11"/>
      <c r="D201" s="493"/>
      <c r="E201" s="493"/>
      <c r="F201" s="493"/>
      <c r="G201" s="18"/>
      <c r="H201" s="18"/>
      <c r="I201" s="18"/>
      <c r="J201" s="18"/>
      <c r="K201" s="18"/>
      <c r="L201" s="18"/>
    </row>
    <row r="202" spans="2:12" ht="31.5" customHeight="1" x14ac:dyDescent="0.35">
      <c r="B202" s="805" t="s">
        <v>891</v>
      </c>
      <c r="C202" s="805"/>
      <c r="D202" s="805"/>
      <c r="E202" s="495"/>
      <c r="F202" s="495"/>
      <c r="G202" s="18"/>
      <c r="H202" s="18"/>
      <c r="I202" s="18"/>
      <c r="J202" s="18"/>
      <c r="K202" s="18"/>
      <c r="L202" s="18"/>
    </row>
    <row r="203" spans="2:12" ht="22.5" customHeight="1" x14ac:dyDescent="0.35">
      <c r="B203" s="496" t="s">
        <v>880</v>
      </c>
      <c r="C203" s="296"/>
      <c r="D203" s="497"/>
      <c r="E203" s="493"/>
      <c r="F203" s="493"/>
      <c r="G203" s="18"/>
      <c r="H203" s="18"/>
      <c r="I203" s="18"/>
      <c r="J203" s="18"/>
      <c r="K203" s="18"/>
      <c r="L203" s="18"/>
    </row>
    <row r="204" spans="2:12" ht="22.5" customHeight="1" x14ac:dyDescent="0.35">
      <c r="B204" s="162"/>
      <c r="C204" s="182" t="s">
        <v>198</v>
      </c>
      <c r="D204" s="182" t="s">
        <v>199</v>
      </c>
      <c r="E204" s="493"/>
      <c r="F204" s="493"/>
      <c r="G204" s="18"/>
      <c r="H204" s="18"/>
      <c r="I204" s="18"/>
      <c r="J204" s="18"/>
      <c r="K204" s="18"/>
      <c r="L204" s="18"/>
    </row>
    <row r="205" spans="2:12" ht="22.5" customHeight="1" x14ac:dyDescent="0.35">
      <c r="B205" s="501"/>
      <c r="C205" s="618" t="s">
        <v>892</v>
      </c>
      <c r="D205" s="618" t="s">
        <v>893</v>
      </c>
      <c r="E205" s="493"/>
      <c r="F205" s="493"/>
      <c r="G205" s="18"/>
      <c r="H205" s="18"/>
      <c r="I205" s="18"/>
      <c r="J205" s="18"/>
      <c r="K205" s="18"/>
      <c r="L205" s="18"/>
    </row>
    <row r="206" spans="2:12" ht="22.5" customHeight="1" x14ac:dyDescent="0.35">
      <c r="B206" s="47"/>
      <c r="C206" s="425"/>
      <c r="D206" s="425"/>
      <c r="E206" s="493"/>
      <c r="F206" s="493"/>
      <c r="G206" s="18"/>
      <c r="H206" s="18"/>
      <c r="I206" s="18"/>
      <c r="J206" s="18"/>
      <c r="K206" s="18"/>
      <c r="L206" s="18"/>
    </row>
    <row r="207" spans="2:12" ht="22.5" customHeight="1" x14ac:dyDescent="0.35">
      <c r="B207" s="496" t="s">
        <v>883</v>
      </c>
      <c r="C207" s="296"/>
      <c r="D207" s="268" t="s">
        <v>884</v>
      </c>
      <c r="E207" s="493"/>
      <c r="F207" s="493"/>
      <c r="G207" s="18"/>
      <c r="H207" s="18"/>
      <c r="I207" s="18"/>
      <c r="J207" s="18"/>
      <c r="K207" s="18"/>
      <c r="L207" s="18"/>
    </row>
    <row r="208" spans="2:12" ht="34.5" customHeight="1" x14ac:dyDescent="0.35">
      <c r="B208" s="489" t="s">
        <v>885</v>
      </c>
      <c r="C208" s="499"/>
      <c r="D208" s="616" t="s">
        <v>894</v>
      </c>
      <c r="E208" s="493"/>
      <c r="F208" s="493"/>
      <c r="G208" s="18"/>
      <c r="H208" s="18"/>
      <c r="I208" s="18"/>
      <c r="J208" s="18"/>
      <c r="K208" s="18"/>
      <c r="L208" s="18"/>
    </row>
    <row r="209" spans="2:15" ht="22.5" customHeight="1" x14ac:dyDescent="0.35">
      <c r="B209" s="252" t="s">
        <v>840</v>
      </c>
      <c r="C209" s="253"/>
      <c r="D209" s="617" t="s">
        <v>895</v>
      </c>
      <c r="E209" s="493"/>
      <c r="F209" s="493"/>
      <c r="G209" s="18"/>
      <c r="H209" s="18"/>
      <c r="I209" s="18"/>
      <c r="J209" s="18"/>
      <c r="K209" s="18"/>
      <c r="L209" s="18"/>
    </row>
    <row r="210" spans="2:15" ht="22.5" customHeight="1" x14ac:dyDescent="0.35">
      <c r="B210" s="252" t="s">
        <v>843</v>
      </c>
      <c r="C210" s="253"/>
      <c r="D210" s="617" t="s">
        <v>896</v>
      </c>
      <c r="E210" s="493"/>
      <c r="F210" s="493"/>
      <c r="G210" s="18"/>
      <c r="H210" s="18"/>
      <c r="I210" s="18"/>
      <c r="J210" s="18"/>
      <c r="K210" s="18"/>
      <c r="L210" s="18"/>
    </row>
    <row r="211" spans="2:15" ht="28.5" customHeight="1" x14ac:dyDescent="0.35">
      <c r="B211" s="252" t="s">
        <v>847</v>
      </c>
      <c r="C211" s="253"/>
      <c r="D211" s="617" t="s">
        <v>897</v>
      </c>
      <c r="E211" s="493"/>
      <c r="F211" s="493"/>
      <c r="G211" s="18"/>
      <c r="H211" s="18"/>
      <c r="I211" s="18"/>
      <c r="J211" s="18"/>
      <c r="K211" s="18"/>
      <c r="L211" s="18"/>
    </row>
    <row r="212" spans="2:15" ht="22.5" customHeight="1" x14ac:dyDescent="0.35">
      <c r="B212" s="252" t="s">
        <v>851</v>
      </c>
      <c r="C212" s="253"/>
      <c r="D212" s="617" t="s">
        <v>898</v>
      </c>
      <c r="E212" s="493"/>
      <c r="F212" s="493"/>
      <c r="G212" s="18"/>
      <c r="H212" s="18"/>
      <c r="I212" s="18"/>
      <c r="J212" s="18"/>
      <c r="K212" s="18"/>
      <c r="L212" s="18"/>
    </row>
    <row r="213" spans="2:15" ht="31.5" customHeight="1" x14ac:dyDescent="0.35">
      <c r="B213" s="252" t="s">
        <v>855</v>
      </c>
      <c r="C213" s="253"/>
      <c r="D213" s="617" t="s">
        <v>899</v>
      </c>
      <c r="E213" s="493"/>
      <c r="F213" s="493"/>
      <c r="G213" s="18"/>
      <c r="H213" s="18"/>
      <c r="I213" s="18"/>
      <c r="J213" s="18"/>
      <c r="K213" s="18"/>
      <c r="L213" s="18"/>
    </row>
    <row r="214" spans="2:15" ht="19.5" customHeight="1" x14ac:dyDescent="0.35">
      <c r="D214" s="64"/>
      <c r="E214" s="18"/>
      <c r="F214" s="18"/>
      <c r="G214" s="18"/>
      <c r="H214" s="18"/>
      <c r="I214" s="18"/>
      <c r="J214" s="18"/>
      <c r="K214" s="18"/>
      <c r="L214" s="18"/>
    </row>
    <row r="215" spans="2:15" ht="19.5" customHeight="1" x14ac:dyDescent="0.35">
      <c r="D215" s="64"/>
      <c r="E215" s="18"/>
      <c r="F215" s="18"/>
      <c r="G215" s="18"/>
      <c r="H215" s="18"/>
      <c r="I215" s="18"/>
      <c r="J215" s="18"/>
      <c r="K215" s="18"/>
      <c r="L215" s="18"/>
    </row>
    <row r="216" spans="2:15" ht="19" x14ac:dyDescent="0.35">
      <c r="B216" s="739" t="s">
        <v>900</v>
      </c>
      <c r="C216" s="739"/>
      <c r="D216" s="739"/>
      <c r="E216" s="739"/>
      <c r="F216" s="739"/>
      <c r="G216" s="739"/>
      <c r="H216" s="739"/>
      <c r="I216" s="739"/>
      <c r="J216" s="739"/>
      <c r="K216" s="739"/>
      <c r="L216" s="739"/>
      <c r="M216" s="320"/>
      <c r="N216" s="320"/>
      <c r="O216" s="320"/>
    </row>
    <row r="217" spans="2:15" ht="16.5" x14ac:dyDescent="0.35">
      <c r="B217" s="748"/>
      <c r="C217" s="748"/>
      <c r="D217" s="748"/>
      <c r="E217" s="748"/>
      <c r="F217" s="748"/>
      <c r="G217" s="748"/>
      <c r="H217" s="748"/>
      <c r="I217" s="748"/>
      <c r="J217" s="748"/>
      <c r="K217" s="748"/>
      <c r="L217" s="748"/>
    </row>
    <row r="218" spans="2:15" ht="15.5" x14ac:dyDescent="0.35">
      <c r="B218" s="413" t="s">
        <v>901</v>
      </c>
      <c r="C218" s="413"/>
      <c r="D218" s="414"/>
    </row>
    <row r="219" spans="2:15" x14ac:dyDescent="0.35">
      <c r="B219" s="277" t="s">
        <v>880</v>
      </c>
      <c r="C219" s="278"/>
      <c r="D219" s="503"/>
    </row>
    <row r="220" spans="2:15" x14ac:dyDescent="0.35">
      <c r="B220" s="164" t="s">
        <v>199</v>
      </c>
      <c r="C220" s="272">
        <v>5</v>
      </c>
      <c r="D220" s="504" t="s">
        <v>902</v>
      </c>
      <c r="E220" s="66"/>
    </row>
    <row r="221" spans="2:15" x14ac:dyDescent="0.35">
      <c r="B221" s="165" t="s">
        <v>198</v>
      </c>
      <c r="C221" s="274">
        <v>1</v>
      </c>
      <c r="D221" s="505" t="s">
        <v>903</v>
      </c>
    </row>
    <row r="222" spans="2:15" x14ac:dyDescent="0.35">
      <c r="B222" s="277" t="s">
        <v>904</v>
      </c>
      <c r="C222" s="506"/>
      <c r="D222" s="507"/>
    </row>
    <row r="223" spans="2:15" x14ac:dyDescent="0.35">
      <c r="B223" s="164" t="s">
        <v>905</v>
      </c>
      <c r="C223" s="272">
        <v>0</v>
      </c>
      <c r="D223" s="504" t="s">
        <v>906</v>
      </c>
      <c r="E223" s="66"/>
    </row>
    <row r="224" spans="2:15" x14ac:dyDescent="0.35">
      <c r="B224" s="165" t="s">
        <v>907</v>
      </c>
      <c r="C224" s="274">
        <v>4</v>
      </c>
      <c r="D224" s="505" t="s">
        <v>908</v>
      </c>
    </row>
    <row r="225" spans="2:12" x14ac:dyDescent="0.35">
      <c r="B225" s="165" t="s">
        <v>909</v>
      </c>
      <c r="C225" s="274">
        <v>2</v>
      </c>
      <c r="D225" s="505" t="s">
        <v>910</v>
      </c>
    </row>
    <row r="226" spans="2:12" x14ac:dyDescent="0.35">
      <c r="B226" s="808" t="s">
        <v>911</v>
      </c>
      <c r="C226" s="808"/>
      <c r="D226" s="808"/>
    </row>
    <row r="227" spans="2:12" x14ac:dyDescent="0.35">
      <c r="B227" s="164" t="s">
        <v>912</v>
      </c>
      <c r="C227" s="508">
        <v>0</v>
      </c>
      <c r="D227" s="504" t="s">
        <v>906</v>
      </c>
    </row>
    <row r="228" spans="2:12" x14ac:dyDescent="0.35">
      <c r="B228" s="165" t="s">
        <v>913</v>
      </c>
      <c r="C228" s="255">
        <v>0</v>
      </c>
      <c r="D228" s="505" t="s">
        <v>906</v>
      </c>
    </row>
    <row r="229" spans="2:12" x14ac:dyDescent="0.35">
      <c r="B229" s="165" t="s">
        <v>914</v>
      </c>
      <c r="C229" s="274">
        <v>2</v>
      </c>
      <c r="D229" s="505" t="s">
        <v>910</v>
      </c>
    </row>
    <row r="230" spans="2:12" x14ac:dyDescent="0.35">
      <c r="B230" s="165" t="s">
        <v>915</v>
      </c>
      <c r="C230" s="255">
        <v>0</v>
      </c>
      <c r="D230" s="505" t="s">
        <v>906</v>
      </c>
    </row>
    <row r="231" spans="2:12" x14ac:dyDescent="0.35">
      <c r="B231" s="165" t="s">
        <v>916</v>
      </c>
      <c r="C231" s="255">
        <v>2</v>
      </c>
      <c r="D231" s="505" t="s">
        <v>910</v>
      </c>
    </row>
    <row r="232" spans="2:12" x14ac:dyDescent="0.35">
      <c r="B232" s="165" t="s">
        <v>917</v>
      </c>
      <c r="C232" s="255">
        <v>2</v>
      </c>
      <c r="D232" s="505" t="s">
        <v>910</v>
      </c>
    </row>
    <row r="233" spans="2:12" x14ac:dyDescent="0.35">
      <c r="B233" s="165" t="s">
        <v>918</v>
      </c>
      <c r="C233" s="255">
        <v>0</v>
      </c>
      <c r="D233" s="505" t="s">
        <v>906</v>
      </c>
    </row>
    <row r="234" spans="2:12" ht="31.5" customHeight="1" x14ac:dyDescent="0.35">
      <c r="B234" s="784" t="s">
        <v>919</v>
      </c>
      <c r="C234" s="784"/>
      <c r="D234" s="784"/>
      <c r="E234" s="59"/>
      <c r="F234" s="59"/>
      <c r="G234" s="59"/>
      <c r="H234" s="59"/>
      <c r="I234" s="59"/>
      <c r="J234" s="59"/>
      <c r="K234" s="59"/>
      <c r="L234" s="59"/>
    </row>
    <row r="235" spans="2:12" ht="16.5" x14ac:dyDescent="0.35">
      <c r="B235" s="69"/>
      <c r="C235" s="67"/>
      <c r="D235" s="59"/>
      <c r="E235" s="59"/>
      <c r="F235" s="59"/>
      <c r="G235" s="59"/>
      <c r="H235" s="59"/>
      <c r="I235" s="59"/>
      <c r="J235" s="59"/>
      <c r="K235" s="59"/>
      <c r="L235" s="59"/>
    </row>
    <row r="236" spans="2:12" ht="21" x14ac:dyDescent="0.35">
      <c r="B236" s="413" t="s">
        <v>920</v>
      </c>
      <c r="C236" s="415"/>
      <c r="D236" s="415"/>
      <c r="E236" s="413"/>
      <c r="F236" s="416"/>
      <c r="G236" s="413"/>
      <c r="H236" s="416"/>
    </row>
    <row r="237" spans="2:12" ht="15.65" customHeight="1" x14ac:dyDescent="0.35">
      <c r="B237" s="27"/>
      <c r="C237" s="809">
        <v>2023</v>
      </c>
      <c r="D237" s="809"/>
      <c r="E237" s="668">
        <v>2024</v>
      </c>
      <c r="F237" s="668"/>
      <c r="G237" s="668">
        <v>2025</v>
      </c>
      <c r="H237" s="668"/>
    </row>
    <row r="238" spans="2:12" ht="28.5" x14ac:dyDescent="0.35">
      <c r="B238" s="502" t="s">
        <v>921</v>
      </c>
      <c r="C238" s="793">
        <v>9.68</v>
      </c>
      <c r="D238" s="793"/>
      <c r="E238" s="794">
        <f>SUM(E239:E240)</f>
        <v>9.7110000000000003</v>
      </c>
      <c r="F238" s="794"/>
      <c r="G238" s="794">
        <v>9.3949999999999996</v>
      </c>
      <c r="H238" s="794"/>
    </row>
    <row r="239" spans="2:12" x14ac:dyDescent="0.35">
      <c r="B239" s="313" t="s">
        <v>199</v>
      </c>
      <c r="C239" s="619">
        <v>4.0759999999999996</v>
      </c>
      <c r="D239" s="314" t="s">
        <v>922</v>
      </c>
      <c r="E239" s="284">
        <v>3.931</v>
      </c>
      <c r="F239" s="309" t="s">
        <v>923</v>
      </c>
      <c r="G239" s="284">
        <v>3.8010000000000002</v>
      </c>
      <c r="H239" s="309" t="s">
        <v>924</v>
      </c>
      <c r="I239" s="66"/>
    </row>
    <row r="240" spans="2:12" x14ac:dyDescent="0.35">
      <c r="B240" s="318" t="s">
        <v>198</v>
      </c>
      <c r="C240" s="620">
        <v>5.6040000000000001</v>
      </c>
      <c r="D240" s="319" t="s">
        <v>925</v>
      </c>
      <c r="E240" s="605">
        <v>5.78</v>
      </c>
      <c r="F240" s="310" t="s">
        <v>926</v>
      </c>
      <c r="G240" s="254">
        <v>5.5940000000000003</v>
      </c>
      <c r="H240" s="310" t="s">
        <v>927</v>
      </c>
    </row>
    <row r="241" spans="2:15" x14ac:dyDescent="0.35">
      <c r="B241" s="315" t="s">
        <v>904</v>
      </c>
      <c r="C241" s="316"/>
      <c r="D241" s="317"/>
      <c r="E241" s="311"/>
      <c r="F241" s="312"/>
      <c r="G241" s="311"/>
      <c r="H241" s="312"/>
    </row>
    <row r="242" spans="2:15" x14ac:dyDescent="0.35">
      <c r="B242" s="313" t="s">
        <v>905</v>
      </c>
      <c r="C242" s="619">
        <v>2.2309999999999999</v>
      </c>
      <c r="D242" s="314" t="s">
        <v>928</v>
      </c>
      <c r="E242" s="284">
        <v>1.8580000000000001</v>
      </c>
      <c r="F242" s="309" t="s">
        <v>929</v>
      </c>
      <c r="G242" s="284">
        <v>1.782</v>
      </c>
      <c r="H242" s="309" t="s">
        <v>930</v>
      </c>
    </row>
    <row r="243" spans="2:15" x14ac:dyDescent="0.35">
      <c r="B243" s="318" t="s">
        <v>907</v>
      </c>
      <c r="C243" s="620">
        <v>6.2610000000000001</v>
      </c>
      <c r="D243" s="319" t="s">
        <v>931</v>
      </c>
      <c r="E243" s="254">
        <v>6.6529999999999996</v>
      </c>
      <c r="F243" s="310" t="s">
        <v>932</v>
      </c>
      <c r="G243" s="254">
        <v>6.4420000000000002</v>
      </c>
      <c r="H243" s="310" t="s">
        <v>933</v>
      </c>
    </row>
    <row r="244" spans="2:15" x14ac:dyDescent="0.35">
      <c r="B244" s="318" t="s">
        <v>909</v>
      </c>
      <c r="C244" s="620">
        <v>1.1879999999999999</v>
      </c>
      <c r="D244" s="319" t="s">
        <v>934</v>
      </c>
      <c r="E244" s="605">
        <v>1.2</v>
      </c>
      <c r="F244" s="310" t="s">
        <v>935</v>
      </c>
      <c r="G244" s="254">
        <v>1.171</v>
      </c>
      <c r="H244" s="310" t="s">
        <v>936</v>
      </c>
    </row>
    <row r="245" spans="2:15" x14ac:dyDescent="0.35">
      <c r="B245" s="795" t="s">
        <v>937</v>
      </c>
      <c r="C245" s="795"/>
      <c r="D245" s="795"/>
      <c r="E245" s="417"/>
      <c r="F245" s="417"/>
      <c r="G245" s="417"/>
      <c r="H245" s="418"/>
    </row>
    <row r="246" spans="2:15" x14ac:dyDescent="0.35">
      <c r="B246" s="164" t="s">
        <v>912</v>
      </c>
      <c r="C246" s="621">
        <v>85</v>
      </c>
      <c r="D246" s="314" t="s">
        <v>938</v>
      </c>
      <c r="E246" s="284">
        <v>87</v>
      </c>
      <c r="F246" s="309" t="s">
        <v>938</v>
      </c>
      <c r="G246" s="284">
        <v>91</v>
      </c>
      <c r="H246" s="624" t="s">
        <v>939</v>
      </c>
    </row>
    <row r="247" spans="2:15" x14ac:dyDescent="0.35">
      <c r="B247" s="165" t="s">
        <v>913</v>
      </c>
      <c r="C247" s="622">
        <v>11</v>
      </c>
      <c r="D247" s="319" t="s">
        <v>940</v>
      </c>
      <c r="E247" s="254">
        <v>30</v>
      </c>
      <c r="F247" s="310" t="s">
        <v>940</v>
      </c>
      <c r="G247" s="254">
        <v>29</v>
      </c>
      <c r="H247" s="625" t="s">
        <v>940</v>
      </c>
    </row>
    <row r="248" spans="2:15" x14ac:dyDescent="0.35">
      <c r="B248" s="165" t="s">
        <v>914</v>
      </c>
      <c r="C248" s="796">
        <v>4.5369999999999999</v>
      </c>
      <c r="D248" s="798" t="s">
        <v>941</v>
      </c>
      <c r="E248" s="254">
        <v>3.9239999999999999</v>
      </c>
      <c r="F248" s="310" t="s">
        <v>942</v>
      </c>
      <c r="G248" s="254">
        <v>3.6520000000000001</v>
      </c>
      <c r="H248" s="625" t="s">
        <v>943</v>
      </c>
    </row>
    <row r="249" spans="2:15" x14ac:dyDescent="0.35">
      <c r="B249" s="165" t="s">
        <v>915</v>
      </c>
      <c r="C249" s="797"/>
      <c r="D249" s="799"/>
      <c r="E249" s="254">
        <v>741</v>
      </c>
      <c r="F249" s="310" t="s">
        <v>944</v>
      </c>
      <c r="G249" s="254">
        <v>822</v>
      </c>
      <c r="H249" s="626" t="s">
        <v>945</v>
      </c>
    </row>
    <row r="250" spans="2:15" x14ac:dyDescent="0.35">
      <c r="B250" s="165" t="s">
        <v>916</v>
      </c>
      <c r="C250" s="622">
        <v>4.3739999999999997</v>
      </c>
      <c r="D250" s="319" t="s">
        <v>946</v>
      </c>
      <c r="E250" s="254">
        <v>4.5629999999999997</v>
      </c>
      <c r="F250" s="310" t="s">
        <v>947</v>
      </c>
      <c r="G250" s="254">
        <v>4.609</v>
      </c>
      <c r="H250" s="627" t="s">
        <v>948</v>
      </c>
    </row>
    <row r="251" spans="2:15" x14ac:dyDescent="0.35">
      <c r="B251" s="165" t="s">
        <v>917</v>
      </c>
      <c r="C251" s="622">
        <v>673</v>
      </c>
      <c r="D251" s="319" t="s">
        <v>949</v>
      </c>
      <c r="E251" s="254">
        <v>366</v>
      </c>
      <c r="F251" s="310" t="s">
        <v>950</v>
      </c>
      <c r="G251" s="254">
        <v>192</v>
      </c>
      <c r="H251" s="627" t="s">
        <v>951</v>
      </c>
      <c r="K251" s="472"/>
    </row>
    <row r="252" spans="2:15" x14ac:dyDescent="0.35">
      <c r="B252" s="165" t="s">
        <v>918</v>
      </c>
      <c r="C252" s="622">
        <v>304</v>
      </c>
      <c r="D252" s="319" t="s">
        <v>952</v>
      </c>
      <c r="E252" s="254">
        <v>365</v>
      </c>
      <c r="F252" s="310" t="s">
        <v>953</v>
      </c>
      <c r="G252" s="623">
        <v>383</v>
      </c>
      <c r="H252" s="628" t="s">
        <v>954</v>
      </c>
      <c r="K252" s="66"/>
    </row>
    <row r="253" spans="2:15" ht="42.65" customHeight="1" x14ac:dyDescent="0.35">
      <c r="B253" s="779" t="s">
        <v>955</v>
      </c>
      <c r="C253" s="779"/>
      <c r="D253" s="779"/>
      <c r="E253" s="779"/>
      <c r="F253" s="779"/>
      <c r="G253" s="779"/>
      <c r="H253" s="780"/>
    </row>
    <row r="254" spans="2:15" x14ac:dyDescent="0.35">
      <c r="C254" s="68"/>
    </row>
    <row r="255" spans="2:15" x14ac:dyDescent="0.35">
      <c r="C255" s="68"/>
    </row>
    <row r="256" spans="2:15" ht="15.5" x14ac:dyDescent="0.35">
      <c r="B256" s="413" t="s">
        <v>956</v>
      </c>
      <c r="C256" s="416"/>
      <c r="D256" s="416"/>
      <c r="E256" s="416"/>
      <c r="F256" s="416"/>
      <c r="G256" s="416"/>
      <c r="H256" s="416"/>
      <c r="I256" s="416"/>
      <c r="J256" s="416"/>
      <c r="K256" s="416"/>
      <c r="L256" s="416"/>
      <c r="M256" s="416"/>
      <c r="N256" s="416"/>
      <c r="O256" s="416"/>
    </row>
    <row r="257" spans="2:16" ht="16" x14ac:dyDescent="0.4">
      <c r="B257" s="27"/>
      <c r="C257" s="320"/>
      <c r="D257" s="781">
        <v>2023</v>
      </c>
      <c r="E257" s="781"/>
      <c r="F257" s="781"/>
      <c r="G257" s="781"/>
      <c r="H257" s="781">
        <v>2024</v>
      </c>
      <c r="I257" s="781"/>
      <c r="J257" s="781"/>
      <c r="K257" s="781"/>
      <c r="L257" s="781">
        <v>2025</v>
      </c>
      <c r="M257" s="781"/>
      <c r="N257" s="781"/>
      <c r="O257" s="781"/>
    </row>
    <row r="258" spans="2:16" x14ac:dyDescent="0.35">
      <c r="B258" s="321"/>
      <c r="C258" s="321"/>
      <c r="D258" s="774" t="s">
        <v>199</v>
      </c>
      <c r="E258" s="774"/>
      <c r="F258" s="774" t="s">
        <v>198</v>
      </c>
      <c r="G258" s="774"/>
      <c r="H258" s="774" t="s">
        <v>199</v>
      </c>
      <c r="I258" s="774"/>
      <c r="J258" s="774" t="s">
        <v>198</v>
      </c>
      <c r="K258" s="774"/>
      <c r="L258" s="774" t="s">
        <v>199</v>
      </c>
      <c r="M258" s="774"/>
      <c r="N258" s="774" t="s">
        <v>198</v>
      </c>
      <c r="O258" s="774"/>
    </row>
    <row r="259" spans="2:16" x14ac:dyDescent="0.35">
      <c r="B259" s="20" t="s">
        <v>957</v>
      </c>
      <c r="C259" s="19"/>
      <c r="D259" s="30" t="s">
        <v>200</v>
      </c>
      <c r="E259" s="30" t="s">
        <v>958</v>
      </c>
      <c r="F259" s="30" t="s">
        <v>200</v>
      </c>
      <c r="G259" s="30" t="s">
        <v>958</v>
      </c>
      <c r="H259" s="30" t="s">
        <v>200</v>
      </c>
      <c r="I259" s="30" t="s">
        <v>958</v>
      </c>
      <c r="J259" s="30" t="s">
        <v>200</v>
      </c>
      <c r="K259" s="30" t="s">
        <v>958</v>
      </c>
      <c r="L259" s="30" t="s">
        <v>200</v>
      </c>
      <c r="M259" s="30" t="s">
        <v>958</v>
      </c>
      <c r="N259" s="30" t="s">
        <v>200</v>
      </c>
      <c r="O259" s="30" t="s">
        <v>958</v>
      </c>
    </row>
    <row r="260" spans="2:16" x14ac:dyDescent="0.35">
      <c r="B260" s="775" t="s">
        <v>959</v>
      </c>
      <c r="C260" s="775"/>
      <c r="D260" s="419">
        <v>5</v>
      </c>
      <c r="E260" s="420" t="s">
        <v>902</v>
      </c>
      <c r="F260" s="419">
        <v>1</v>
      </c>
      <c r="G260" s="420" t="s">
        <v>903</v>
      </c>
      <c r="H260" s="419">
        <v>5</v>
      </c>
      <c r="I260" s="420" t="s">
        <v>902</v>
      </c>
      <c r="J260" s="419">
        <v>1</v>
      </c>
      <c r="K260" s="509" t="s">
        <v>903</v>
      </c>
      <c r="L260" s="419">
        <v>5</v>
      </c>
      <c r="M260" s="509" t="s">
        <v>902</v>
      </c>
      <c r="N260" s="419">
        <v>1</v>
      </c>
      <c r="O260" s="509" t="s">
        <v>903</v>
      </c>
      <c r="P260" s="8"/>
    </row>
    <row r="261" spans="2:16" x14ac:dyDescent="0.35">
      <c r="B261" s="421" t="s">
        <v>885</v>
      </c>
      <c r="C261" s="422"/>
      <c r="D261" s="419">
        <v>6</v>
      </c>
      <c r="E261" s="420" t="s">
        <v>960</v>
      </c>
      <c r="F261" s="423">
        <v>2</v>
      </c>
      <c r="G261" s="424" t="s">
        <v>961</v>
      </c>
      <c r="H261" s="419">
        <v>6</v>
      </c>
      <c r="I261" s="420" t="s">
        <v>960</v>
      </c>
      <c r="J261" s="423">
        <v>2</v>
      </c>
      <c r="K261" s="424" t="s">
        <v>961</v>
      </c>
      <c r="L261" s="419">
        <v>7</v>
      </c>
      <c r="M261" s="420" t="s">
        <v>962</v>
      </c>
      <c r="N261" s="423">
        <v>2</v>
      </c>
      <c r="O261" s="424" t="s">
        <v>963</v>
      </c>
    </row>
    <row r="262" spans="2:16" x14ac:dyDescent="0.35">
      <c r="B262" s="421" t="s">
        <v>840</v>
      </c>
      <c r="C262" s="422"/>
      <c r="D262" s="419">
        <v>85</v>
      </c>
      <c r="E262" s="420" t="s">
        <v>964</v>
      </c>
      <c r="F262" s="423">
        <v>60</v>
      </c>
      <c r="G262" s="424" t="s">
        <v>965</v>
      </c>
      <c r="H262" s="419">
        <v>78</v>
      </c>
      <c r="I262" s="420" t="s">
        <v>966</v>
      </c>
      <c r="J262" s="423">
        <v>52</v>
      </c>
      <c r="K262" s="424" t="s">
        <v>967</v>
      </c>
      <c r="L262" s="419">
        <v>79</v>
      </c>
      <c r="M262" s="420" t="s">
        <v>968</v>
      </c>
      <c r="N262" s="423">
        <v>51</v>
      </c>
      <c r="O262" s="424" t="s">
        <v>969</v>
      </c>
      <c r="P262" s="66"/>
    </row>
    <row r="263" spans="2:16" x14ac:dyDescent="0.35">
      <c r="B263" s="24" t="s">
        <v>843</v>
      </c>
      <c r="D263" s="288">
        <v>59</v>
      </c>
      <c r="E263" s="425" t="s">
        <v>970</v>
      </c>
      <c r="F263" s="426">
        <v>61</v>
      </c>
      <c r="G263" s="427" t="s">
        <v>971</v>
      </c>
      <c r="H263" s="288">
        <v>57</v>
      </c>
      <c r="I263" s="425" t="s">
        <v>972</v>
      </c>
      <c r="J263" s="426">
        <v>80</v>
      </c>
      <c r="K263" s="427" t="s">
        <v>973</v>
      </c>
      <c r="L263" s="288">
        <v>70</v>
      </c>
      <c r="M263" s="425" t="s">
        <v>974</v>
      </c>
      <c r="N263" s="426">
        <v>68</v>
      </c>
      <c r="O263" s="427" t="s">
        <v>975</v>
      </c>
      <c r="P263" s="66"/>
    </row>
    <row r="264" spans="2:16" x14ac:dyDescent="0.35">
      <c r="B264" s="421" t="s">
        <v>976</v>
      </c>
      <c r="C264" s="422"/>
      <c r="D264" s="419">
        <v>247</v>
      </c>
      <c r="E264" s="420" t="s">
        <v>977</v>
      </c>
      <c r="F264" s="423">
        <v>404</v>
      </c>
      <c r="G264" s="424" t="s">
        <v>978</v>
      </c>
      <c r="H264" s="419">
        <v>284</v>
      </c>
      <c r="I264" s="420" t="s">
        <v>979</v>
      </c>
      <c r="J264" s="423">
        <v>529</v>
      </c>
      <c r="K264" s="424" t="s">
        <v>980</v>
      </c>
      <c r="L264" s="419">
        <v>222</v>
      </c>
      <c r="M264" s="420" t="s">
        <v>981</v>
      </c>
      <c r="N264" s="423">
        <v>478</v>
      </c>
      <c r="O264" s="424" t="s">
        <v>982</v>
      </c>
    </row>
    <row r="265" spans="2:16" x14ac:dyDescent="0.35">
      <c r="B265" s="24" t="s">
        <v>851</v>
      </c>
      <c r="D265" s="288">
        <v>1.589</v>
      </c>
      <c r="E265" s="425" t="s">
        <v>983</v>
      </c>
      <c r="F265" s="426">
        <v>2.0630000000000002</v>
      </c>
      <c r="G265" s="427" t="s">
        <v>984</v>
      </c>
      <c r="H265" s="288">
        <v>1.673</v>
      </c>
      <c r="I265" s="425" t="s">
        <v>985</v>
      </c>
      <c r="J265" s="426">
        <v>2.2679999999999998</v>
      </c>
      <c r="K265" s="427" t="s">
        <v>986</v>
      </c>
      <c r="L265" s="288">
        <v>1.7450000000000001</v>
      </c>
      <c r="M265" s="425" t="s">
        <v>987</v>
      </c>
      <c r="N265" s="426">
        <v>2.3210000000000002</v>
      </c>
      <c r="O265" s="427" t="s">
        <v>988</v>
      </c>
    </row>
    <row r="266" spans="2:16" x14ac:dyDescent="0.35">
      <c r="B266" s="421" t="s">
        <v>855</v>
      </c>
      <c r="C266" s="422"/>
      <c r="D266" s="419">
        <v>2.085</v>
      </c>
      <c r="E266" s="420" t="s">
        <v>989</v>
      </c>
      <c r="F266" s="423">
        <v>3.0129999999999999</v>
      </c>
      <c r="G266" s="424" t="s">
        <v>990</v>
      </c>
      <c r="H266" s="419">
        <v>1.833</v>
      </c>
      <c r="I266" s="420" t="s">
        <v>991</v>
      </c>
      <c r="J266" s="423">
        <v>2.8490000000000002</v>
      </c>
      <c r="K266" s="424" t="s">
        <v>992</v>
      </c>
      <c r="L266" s="419">
        <v>1.6779999999999999</v>
      </c>
      <c r="M266" s="420" t="s">
        <v>993</v>
      </c>
      <c r="N266" s="423">
        <v>2.6739999999999999</v>
      </c>
      <c r="O266" s="424" t="s">
        <v>994</v>
      </c>
    </row>
    <row r="268" spans="2:16" x14ac:dyDescent="0.35">
      <c r="B268" s="340"/>
      <c r="C268" s="338"/>
      <c r="D268" s="339"/>
      <c r="E268" s="339"/>
      <c r="F268" s="339"/>
      <c r="G268" s="37"/>
      <c r="H268" s="37"/>
      <c r="I268" s="37"/>
      <c r="J268" s="38"/>
    </row>
    <row r="269" spans="2:16" ht="15.5" x14ac:dyDescent="0.35">
      <c r="B269" s="413" t="s">
        <v>995</v>
      </c>
      <c r="C269" s="413"/>
      <c r="D269" s="413"/>
      <c r="E269" s="413"/>
      <c r="F269" s="413"/>
      <c r="G269" s="413"/>
      <c r="H269" s="413"/>
      <c r="I269" s="413"/>
      <c r="J269" s="413"/>
      <c r="K269" s="413"/>
      <c r="L269" s="413"/>
      <c r="M269" s="413"/>
    </row>
    <row r="270" spans="2:16" ht="15.5" x14ac:dyDescent="0.35">
      <c r="B270" s="27"/>
      <c r="C270" s="27"/>
      <c r="D270" s="668">
        <v>2024</v>
      </c>
      <c r="E270" s="668"/>
      <c r="F270" s="668"/>
      <c r="G270" s="668"/>
      <c r="H270" s="668"/>
      <c r="I270" s="668">
        <v>2025</v>
      </c>
      <c r="J270" s="668"/>
      <c r="K270" s="668"/>
      <c r="L270" s="668"/>
      <c r="M270" s="668"/>
    </row>
    <row r="271" spans="2:16" ht="26" x14ac:dyDescent="0.35">
      <c r="B271" s="85"/>
      <c r="C271" s="85" t="s">
        <v>996</v>
      </c>
      <c r="D271" s="103" t="s">
        <v>198</v>
      </c>
      <c r="E271" s="104" t="s">
        <v>915</v>
      </c>
      <c r="F271" s="104" t="s">
        <v>918</v>
      </c>
      <c r="G271" s="103" t="s">
        <v>913</v>
      </c>
      <c r="H271" s="629" t="s">
        <v>997</v>
      </c>
      <c r="I271" s="103" t="s">
        <v>198</v>
      </c>
      <c r="J271" s="104" t="s">
        <v>915</v>
      </c>
      <c r="K271" s="104" t="s">
        <v>918</v>
      </c>
      <c r="L271" s="103" t="s">
        <v>913</v>
      </c>
      <c r="M271" s="629" t="s">
        <v>997</v>
      </c>
    </row>
    <row r="272" spans="2:16" ht="28.4" customHeight="1" x14ac:dyDescent="0.35">
      <c r="B272" s="789" t="s">
        <v>959</v>
      </c>
      <c r="C272" s="789"/>
      <c r="D272" s="328" t="s">
        <v>903</v>
      </c>
      <c r="E272" s="328" t="s">
        <v>910</v>
      </c>
      <c r="F272" s="329" t="s">
        <v>906</v>
      </c>
      <c r="G272" s="328" t="s">
        <v>906</v>
      </c>
      <c r="H272" s="328" t="s">
        <v>910</v>
      </c>
      <c r="I272" s="329" t="s">
        <v>903</v>
      </c>
      <c r="J272" s="329" t="s">
        <v>910</v>
      </c>
      <c r="K272" s="329" t="s">
        <v>906</v>
      </c>
      <c r="L272" s="329" t="s">
        <v>906</v>
      </c>
      <c r="M272" s="329" t="s">
        <v>910</v>
      </c>
    </row>
    <row r="273" spans="2:13" ht="28.5" x14ac:dyDescent="0.35">
      <c r="B273" s="322" t="s">
        <v>885</v>
      </c>
      <c r="C273" s="323"/>
      <c r="D273" s="324" t="s">
        <v>961</v>
      </c>
      <c r="E273" s="324" t="s">
        <v>961</v>
      </c>
      <c r="F273" s="325" t="s">
        <v>906</v>
      </c>
      <c r="G273" s="324" t="s">
        <v>906</v>
      </c>
      <c r="H273" s="324" t="s">
        <v>998</v>
      </c>
      <c r="I273" s="324" t="s">
        <v>963</v>
      </c>
      <c r="J273" s="324" t="s">
        <v>963</v>
      </c>
      <c r="K273" s="325" t="s">
        <v>906</v>
      </c>
      <c r="L273" s="324" t="s">
        <v>906</v>
      </c>
      <c r="M273" s="324" t="s">
        <v>999</v>
      </c>
    </row>
    <row r="274" spans="2:13" x14ac:dyDescent="0.35">
      <c r="B274" s="322" t="s">
        <v>840</v>
      </c>
      <c r="C274" s="323" t="s">
        <v>996</v>
      </c>
      <c r="D274" s="324" t="s">
        <v>967</v>
      </c>
      <c r="E274" s="324" t="s">
        <v>1000</v>
      </c>
      <c r="F274" s="325" t="s">
        <v>1001</v>
      </c>
      <c r="G274" s="324" t="s">
        <v>1002</v>
      </c>
      <c r="H274" s="324" t="s">
        <v>1003</v>
      </c>
      <c r="I274" s="324" t="s">
        <v>969</v>
      </c>
      <c r="J274" s="324" t="s">
        <v>1004</v>
      </c>
      <c r="K274" s="325" t="s">
        <v>1002</v>
      </c>
      <c r="L274" s="324" t="s">
        <v>1002</v>
      </c>
      <c r="M274" s="324" t="s">
        <v>1003</v>
      </c>
    </row>
    <row r="275" spans="2:13" x14ac:dyDescent="0.35">
      <c r="B275" s="322" t="s">
        <v>843</v>
      </c>
      <c r="C275" s="323" t="s">
        <v>996</v>
      </c>
      <c r="D275" s="324" t="s">
        <v>973</v>
      </c>
      <c r="E275" s="324" t="s">
        <v>1005</v>
      </c>
      <c r="F275" s="325" t="s">
        <v>906</v>
      </c>
      <c r="G275" s="324" t="s">
        <v>906</v>
      </c>
      <c r="H275" s="324" t="s">
        <v>1006</v>
      </c>
      <c r="I275" s="324" t="s">
        <v>975</v>
      </c>
      <c r="J275" s="324" t="s">
        <v>1007</v>
      </c>
      <c r="K275" s="325" t="s">
        <v>906</v>
      </c>
      <c r="L275" s="324" t="s">
        <v>906</v>
      </c>
      <c r="M275" s="324" t="s">
        <v>1008</v>
      </c>
    </row>
    <row r="276" spans="2:13" ht="28.5" x14ac:dyDescent="0.35">
      <c r="B276" s="326" t="s">
        <v>976</v>
      </c>
      <c r="C276" s="327"/>
      <c r="D276" s="328" t="s">
        <v>980</v>
      </c>
      <c r="E276" s="328" t="s">
        <v>1009</v>
      </c>
      <c r="F276" s="329" t="s">
        <v>1010</v>
      </c>
      <c r="G276" s="328" t="s">
        <v>1011</v>
      </c>
      <c r="H276" s="328" t="s">
        <v>1012</v>
      </c>
      <c r="I276" s="328" t="s">
        <v>982</v>
      </c>
      <c r="J276" s="328" t="s">
        <v>1013</v>
      </c>
      <c r="K276" s="329" t="s">
        <v>1014</v>
      </c>
      <c r="L276" s="328" t="s">
        <v>1015</v>
      </c>
      <c r="M276" s="328" t="s">
        <v>1016</v>
      </c>
    </row>
    <row r="277" spans="2:13" x14ac:dyDescent="0.35">
      <c r="B277" s="322" t="s">
        <v>851</v>
      </c>
      <c r="C277" s="323" t="s">
        <v>996</v>
      </c>
      <c r="D277" s="330" t="s">
        <v>986</v>
      </c>
      <c r="E277" s="330" t="s">
        <v>1017</v>
      </c>
      <c r="F277" s="331" t="s">
        <v>1018</v>
      </c>
      <c r="G277" s="330" t="s">
        <v>1019</v>
      </c>
      <c r="H277" s="324" t="s">
        <v>1020</v>
      </c>
      <c r="I277" s="330" t="s">
        <v>988</v>
      </c>
      <c r="J277" s="330" t="s">
        <v>1021</v>
      </c>
      <c r="K277" s="331" t="s">
        <v>1022</v>
      </c>
      <c r="L277" s="330" t="s">
        <v>1023</v>
      </c>
      <c r="M277" s="324" t="s">
        <v>1024</v>
      </c>
    </row>
    <row r="278" spans="2:13" ht="28.5" x14ac:dyDescent="0.35">
      <c r="B278" s="332" t="s">
        <v>855</v>
      </c>
      <c r="C278" s="38"/>
      <c r="D278" s="333" t="s">
        <v>992</v>
      </c>
      <c r="E278" s="333" t="s">
        <v>1025</v>
      </c>
      <c r="F278" s="334" t="s">
        <v>1026</v>
      </c>
      <c r="G278" s="333" t="s">
        <v>1027</v>
      </c>
      <c r="H278" s="335" t="s">
        <v>1028</v>
      </c>
      <c r="I278" s="333" t="s">
        <v>994</v>
      </c>
      <c r="J278" s="333" t="s">
        <v>1029</v>
      </c>
      <c r="K278" s="334" t="s">
        <v>1030</v>
      </c>
      <c r="L278" s="333" t="s">
        <v>1031</v>
      </c>
      <c r="M278" s="335" t="s">
        <v>1032</v>
      </c>
    </row>
    <row r="279" spans="2:13" x14ac:dyDescent="0.35">
      <c r="B279" s="262" t="s">
        <v>1033</v>
      </c>
      <c r="C279" s="280" t="s">
        <v>996</v>
      </c>
      <c r="D279" s="336" t="s">
        <v>966</v>
      </c>
      <c r="E279" s="336" t="s">
        <v>1034</v>
      </c>
      <c r="F279" s="337" t="s">
        <v>953</v>
      </c>
      <c r="G279" s="337" t="s">
        <v>906</v>
      </c>
      <c r="H279" s="336" t="s">
        <v>934</v>
      </c>
      <c r="I279" s="336" t="s">
        <v>966</v>
      </c>
      <c r="J279" s="336" t="s">
        <v>1034</v>
      </c>
      <c r="K279" s="337" t="s">
        <v>1035</v>
      </c>
      <c r="L279" s="337" t="s">
        <v>940</v>
      </c>
      <c r="M279" s="336" t="s">
        <v>936</v>
      </c>
    </row>
    <row r="280" spans="2:13" ht="14.9" customHeight="1" x14ac:dyDescent="0.35">
      <c r="B280" s="790" t="s">
        <v>1036</v>
      </c>
      <c r="C280" s="790"/>
      <c r="D280" s="790"/>
      <c r="E280" s="790"/>
      <c r="F280" s="790"/>
      <c r="G280" s="790"/>
      <c r="H280" s="790"/>
      <c r="I280" s="790"/>
      <c r="J280" s="790"/>
      <c r="K280" s="790"/>
      <c r="L280" s="790"/>
      <c r="M280" s="790"/>
    </row>
    <row r="282" spans="2:13" ht="19.5" customHeight="1" x14ac:dyDescent="0.35">
      <c r="D282" s="64"/>
      <c r="E282" s="18"/>
      <c r="F282" s="18"/>
      <c r="G282" s="18"/>
      <c r="H282" s="18"/>
      <c r="I282" s="18"/>
      <c r="J282" s="18"/>
      <c r="K282" s="18"/>
      <c r="L282" s="18"/>
    </row>
    <row r="284" spans="2:13" ht="30.75" customHeight="1" x14ac:dyDescent="0.35">
      <c r="B284" s="791" t="s">
        <v>1037</v>
      </c>
      <c r="C284" s="791"/>
      <c r="D284" s="791"/>
      <c r="E284" s="791"/>
      <c r="F284" s="791"/>
      <c r="G284" s="791"/>
      <c r="H284" s="791"/>
      <c r="I284" s="791"/>
      <c r="J284" s="791"/>
      <c r="K284" s="791"/>
      <c r="L284" s="791"/>
    </row>
    <row r="285" spans="2:13" ht="39" customHeight="1" x14ac:dyDescent="0.35">
      <c r="B285" s="788" t="s">
        <v>1038</v>
      </c>
      <c r="C285" s="788"/>
      <c r="D285" s="788"/>
      <c r="E285" s="788"/>
      <c r="F285" s="788"/>
      <c r="G285" s="788"/>
      <c r="H285" s="788"/>
      <c r="I285" s="788"/>
      <c r="J285" s="788"/>
      <c r="K285" s="788"/>
      <c r="L285" s="788"/>
    </row>
    <row r="286" spans="2:13" ht="14.25" customHeight="1" x14ac:dyDescent="0.35">
      <c r="B286" s="18"/>
      <c r="C286" s="18"/>
      <c r="D286" s="18"/>
      <c r="E286" s="18"/>
      <c r="F286" s="18"/>
      <c r="G286" s="18"/>
      <c r="H286" s="18"/>
      <c r="I286" s="18"/>
      <c r="J286" s="18"/>
      <c r="K286" s="18"/>
      <c r="L286" s="18"/>
    </row>
    <row r="287" spans="2:13" ht="39" customHeight="1" x14ac:dyDescent="0.35">
      <c r="B287" s="744" t="s">
        <v>132</v>
      </c>
      <c r="C287" s="744"/>
      <c r="D287" s="744"/>
      <c r="E287" s="744"/>
      <c r="F287" s="744"/>
      <c r="G287" s="744"/>
      <c r="H287" s="744"/>
      <c r="I287" s="744"/>
      <c r="J287" s="744"/>
      <c r="K287" s="744"/>
      <c r="L287" s="744"/>
    </row>
    <row r="288" spans="2:13" ht="27.75" customHeight="1" x14ac:dyDescent="0.35">
      <c r="B288" s="786" t="s">
        <v>1039</v>
      </c>
      <c r="C288" s="786"/>
      <c r="D288" s="786"/>
      <c r="E288" s="786"/>
      <c r="F288" s="786"/>
      <c r="G288" s="786"/>
      <c r="H288" s="786"/>
      <c r="I288" s="786"/>
      <c r="J288" s="786"/>
      <c r="K288" s="786"/>
      <c r="L288" s="786"/>
    </row>
    <row r="289" spans="1:12" ht="52.4" customHeight="1" x14ac:dyDescent="0.35">
      <c r="A289" s="5"/>
      <c r="B289" s="777" t="s">
        <v>1040</v>
      </c>
      <c r="C289" s="787"/>
      <c r="D289" s="787"/>
      <c r="E289" s="787"/>
      <c r="F289" s="787"/>
      <c r="G289" s="787"/>
      <c r="H289" s="787"/>
      <c r="I289" s="787"/>
      <c r="J289" s="787"/>
      <c r="K289" s="787"/>
      <c r="L289" s="787"/>
    </row>
    <row r="290" spans="1:12" ht="22.5" customHeight="1" x14ac:dyDescent="0.35"/>
    <row r="291" spans="1:12" ht="33" customHeight="1" x14ac:dyDescent="0.35">
      <c r="B291" s="744" t="s">
        <v>144</v>
      </c>
      <c r="C291" s="744"/>
      <c r="D291" s="744"/>
      <c r="E291" s="744"/>
      <c r="F291" s="744"/>
      <c r="G291" s="744"/>
      <c r="H291" s="744"/>
      <c r="I291" s="744"/>
      <c r="J291" s="744"/>
      <c r="K291" s="744"/>
      <c r="L291" s="744"/>
    </row>
    <row r="292" spans="1:12" ht="33" customHeight="1" x14ac:dyDescent="0.35">
      <c r="B292" s="786" t="s">
        <v>1041</v>
      </c>
      <c r="C292" s="786"/>
      <c r="D292" s="786"/>
      <c r="E292" s="786"/>
      <c r="F292" s="786"/>
      <c r="G292" s="786"/>
      <c r="H292" s="786"/>
      <c r="I292" s="786"/>
      <c r="J292" s="786"/>
      <c r="K292" s="786"/>
      <c r="L292" s="786"/>
    </row>
    <row r="293" spans="1:12" ht="36.75" customHeight="1" x14ac:dyDescent="0.35">
      <c r="B293" s="777" t="s">
        <v>1042</v>
      </c>
      <c r="C293" s="787"/>
      <c r="D293" s="787"/>
      <c r="E293" s="787"/>
      <c r="F293" s="787"/>
      <c r="G293" s="787"/>
      <c r="H293" s="787"/>
      <c r="I293" s="787"/>
      <c r="J293" s="787"/>
      <c r="K293" s="787"/>
      <c r="L293" s="787"/>
    </row>
    <row r="294" spans="1:12" ht="23.25" customHeight="1" x14ac:dyDescent="0.35">
      <c r="B294" s="41"/>
      <c r="C294" s="18"/>
      <c r="D294" s="18"/>
      <c r="E294" s="18"/>
      <c r="F294" s="18"/>
      <c r="G294" s="18"/>
      <c r="H294" s="18"/>
      <c r="I294" s="18"/>
      <c r="J294" s="18"/>
      <c r="K294" s="18"/>
      <c r="L294" s="18"/>
    </row>
    <row r="295" spans="1:12" ht="37.5" customHeight="1" x14ac:dyDescent="0.35">
      <c r="B295" s="744" t="s">
        <v>87</v>
      </c>
      <c r="C295" s="744"/>
      <c r="D295" s="744"/>
      <c r="E295" s="744"/>
      <c r="F295" s="744"/>
      <c r="G295" s="744"/>
      <c r="H295" s="744"/>
      <c r="I295" s="744"/>
      <c r="J295" s="744"/>
      <c r="K295" s="744"/>
      <c r="L295" s="744"/>
    </row>
    <row r="296" spans="1:12" ht="37.5" customHeight="1" x14ac:dyDescent="0.35">
      <c r="B296" s="786" t="s">
        <v>1043</v>
      </c>
      <c r="C296" s="786"/>
      <c r="D296" s="786"/>
      <c r="E296" s="786"/>
      <c r="F296" s="786"/>
      <c r="G296" s="786"/>
      <c r="H296" s="786"/>
      <c r="I296" s="786"/>
      <c r="J296" s="786"/>
      <c r="K296" s="786"/>
      <c r="L296" s="786"/>
    </row>
    <row r="297" spans="1:12" ht="329.25" customHeight="1" x14ac:dyDescent="0.35">
      <c r="B297" s="777" t="s">
        <v>1044</v>
      </c>
      <c r="C297" s="777"/>
      <c r="D297" s="777"/>
      <c r="E297" s="777"/>
      <c r="F297" s="777"/>
      <c r="G297" s="777"/>
      <c r="H297" s="777"/>
      <c r="I297" s="777"/>
      <c r="J297" s="777"/>
      <c r="K297" s="777"/>
      <c r="L297" s="777"/>
    </row>
    <row r="298" spans="1:12" ht="174" customHeight="1" x14ac:dyDescent="0.35">
      <c r="B298" s="697"/>
      <c r="C298" s="697"/>
      <c r="D298" s="697"/>
      <c r="E298" s="697"/>
      <c r="F298" s="697"/>
      <c r="G298" s="697"/>
      <c r="H298" s="697"/>
      <c r="I298" s="697"/>
      <c r="J298" s="697"/>
      <c r="K298" s="697"/>
      <c r="L298" s="697"/>
    </row>
    <row r="299" spans="1:12" ht="34.5" customHeight="1" x14ac:dyDescent="0.35">
      <c r="B299" s="786" t="s">
        <v>1045</v>
      </c>
      <c r="C299" s="786"/>
      <c r="D299" s="786"/>
      <c r="E299" s="786"/>
      <c r="F299" s="786"/>
      <c r="G299" s="786"/>
      <c r="H299" s="786"/>
      <c r="I299" s="786"/>
      <c r="J299" s="786"/>
      <c r="K299" s="786"/>
      <c r="L299" s="786"/>
    </row>
    <row r="300" spans="1:12" ht="38.15" customHeight="1" x14ac:dyDescent="0.35">
      <c r="B300" s="777" t="s">
        <v>1046</v>
      </c>
      <c r="C300" s="777"/>
      <c r="D300" s="777"/>
      <c r="E300" s="777"/>
      <c r="F300" s="777"/>
      <c r="G300" s="777"/>
      <c r="H300" s="777"/>
      <c r="I300" s="777"/>
      <c r="J300" s="777"/>
      <c r="K300" s="777"/>
      <c r="L300" s="777"/>
    </row>
    <row r="301" spans="1:12" ht="38.15" customHeight="1" x14ac:dyDescent="0.35">
      <c r="B301" s="697"/>
      <c r="C301" s="697"/>
      <c r="D301" s="697"/>
      <c r="E301" s="697"/>
      <c r="F301" s="697"/>
      <c r="G301" s="697"/>
      <c r="H301" s="697"/>
      <c r="I301" s="697"/>
      <c r="J301" s="697"/>
      <c r="K301" s="697"/>
      <c r="L301" s="697"/>
    </row>
    <row r="302" spans="1:12" ht="19.5" customHeight="1" x14ac:dyDescent="0.35">
      <c r="B302" s="41"/>
      <c r="C302" s="18"/>
      <c r="D302" s="18"/>
      <c r="E302" s="18"/>
      <c r="F302" s="18"/>
      <c r="G302" s="18"/>
      <c r="H302" s="18"/>
      <c r="I302" s="18"/>
      <c r="J302" s="18"/>
      <c r="K302" s="18"/>
      <c r="L302" s="18"/>
    </row>
    <row r="303" spans="1:12" ht="34.5" customHeight="1" x14ac:dyDescent="0.35">
      <c r="B303" s="744" t="s">
        <v>136</v>
      </c>
      <c r="C303" s="744"/>
      <c r="D303" s="744"/>
      <c r="E303" s="744"/>
      <c r="F303" s="744"/>
      <c r="G303" s="744"/>
      <c r="H303" s="744"/>
      <c r="I303" s="744"/>
      <c r="J303" s="744"/>
      <c r="K303" s="744"/>
      <c r="L303" s="744"/>
    </row>
    <row r="304" spans="1:12" ht="35.25" customHeight="1" x14ac:dyDescent="0.35">
      <c r="B304" s="786" t="s">
        <v>1047</v>
      </c>
      <c r="C304" s="786"/>
      <c r="D304" s="786"/>
      <c r="E304" s="786"/>
      <c r="F304" s="786"/>
      <c r="G304" s="786"/>
      <c r="H304" s="786"/>
      <c r="I304" s="786"/>
      <c r="J304" s="786"/>
      <c r="K304" s="786"/>
      <c r="L304" s="786"/>
    </row>
    <row r="305" spans="2:12" ht="21.65" customHeight="1" x14ac:dyDescent="0.35">
      <c r="B305" s="777" t="s">
        <v>1048</v>
      </c>
      <c r="C305" s="787"/>
      <c r="D305" s="787"/>
      <c r="E305" s="787"/>
      <c r="F305" s="787"/>
      <c r="G305" s="787"/>
      <c r="H305" s="787"/>
      <c r="I305" s="787"/>
      <c r="J305" s="787"/>
      <c r="K305" s="787"/>
      <c r="L305" s="787"/>
    </row>
    <row r="306" spans="2:12" ht="22.5" customHeight="1" x14ac:dyDescent="0.35"/>
    <row r="307" spans="2:12" ht="34.5" customHeight="1" x14ac:dyDescent="0.35">
      <c r="B307" s="792" t="s">
        <v>1049</v>
      </c>
      <c r="C307" s="786"/>
      <c r="D307" s="786"/>
      <c r="E307" s="786"/>
      <c r="F307" s="786"/>
      <c r="G307" s="786"/>
      <c r="H307" s="786"/>
      <c r="I307" s="786"/>
      <c r="J307" s="786"/>
      <c r="K307" s="786"/>
      <c r="L307" s="786"/>
    </row>
    <row r="308" spans="2:12" ht="18" customHeight="1" x14ac:dyDescent="0.35">
      <c r="B308" s="777" t="s">
        <v>1050</v>
      </c>
      <c r="C308" s="787"/>
      <c r="D308" s="787"/>
      <c r="E308" s="787"/>
      <c r="F308" s="787"/>
      <c r="G308" s="787"/>
      <c r="H308" s="787"/>
      <c r="I308" s="787"/>
      <c r="J308" s="787"/>
      <c r="K308" s="787"/>
      <c r="L308" s="787"/>
    </row>
    <row r="309" spans="2:12" ht="18" customHeight="1" x14ac:dyDescent="0.35">
      <c r="B309" s="18"/>
      <c r="C309" s="18"/>
      <c r="D309" s="18"/>
      <c r="E309" s="18"/>
      <c r="F309" s="18"/>
      <c r="G309" s="18"/>
      <c r="H309" s="18"/>
      <c r="I309" s="18"/>
      <c r="J309" s="18"/>
      <c r="K309" s="18"/>
      <c r="L309" s="18"/>
    </row>
    <row r="310" spans="2:12" ht="30" customHeight="1" x14ac:dyDescent="0.35">
      <c r="B310" s="744" t="s">
        <v>77</v>
      </c>
      <c r="C310" s="744"/>
      <c r="D310" s="744"/>
      <c r="E310" s="744"/>
      <c r="F310" s="744"/>
      <c r="G310" s="744"/>
      <c r="H310" s="744"/>
      <c r="I310" s="744"/>
      <c r="J310" s="744"/>
      <c r="K310" s="744"/>
      <c r="L310" s="744"/>
    </row>
    <row r="311" spans="2:12" ht="36" customHeight="1" x14ac:dyDescent="0.35">
      <c r="B311" s="792" t="s">
        <v>1051</v>
      </c>
      <c r="C311" s="786"/>
      <c r="D311" s="786"/>
      <c r="E311" s="786"/>
      <c r="F311" s="786"/>
      <c r="G311" s="786"/>
      <c r="H311" s="786"/>
      <c r="I311" s="786"/>
      <c r="J311" s="786"/>
      <c r="K311" s="786"/>
      <c r="L311" s="786"/>
    </row>
    <row r="312" spans="2:12" ht="26.15" customHeight="1" x14ac:dyDescent="0.35">
      <c r="B312" s="777" t="s">
        <v>1052</v>
      </c>
      <c r="C312" s="787"/>
      <c r="D312" s="787"/>
      <c r="E312" s="787"/>
      <c r="F312" s="787"/>
      <c r="G312" s="787"/>
      <c r="H312" s="787"/>
      <c r="I312" s="787"/>
      <c r="J312" s="787"/>
      <c r="K312" s="787"/>
      <c r="L312" s="787"/>
    </row>
  </sheetData>
  <mergeCells count="109">
    <mergeCell ref="B98:L98"/>
    <mergeCell ref="B95:L95"/>
    <mergeCell ref="B100:L100"/>
    <mergeCell ref="B66:L68"/>
    <mergeCell ref="B72:L74"/>
    <mergeCell ref="E106:F106"/>
    <mergeCell ref="B112:D112"/>
    <mergeCell ref="B114:F114"/>
    <mergeCell ref="B126:L126"/>
    <mergeCell ref="B115:F115"/>
    <mergeCell ref="B116:F116"/>
    <mergeCell ref="B118:F118"/>
    <mergeCell ref="C119:D119"/>
    <mergeCell ref="E119:F119"/>
    <mergeCell ref="B6:L6"/>
    <mergeCell ref="B28:F30"/>
    <mergeCell ref="B65:L65"/>
    <mergeCell ref="B94:L94"/>
    <mergeCell ref="J258:K258"/>
    <mergeCell ref="L258:M258"/>
    <mergeCell ref="H2:I2"/>
    <mergeCell ref="B5:L5"/>
    <mergeCell ref="B71:L71"/>
    <mergeCell ref="B76:L76"/>
    <mergeCell ref="B87:L88"/>
    <mergeCell ref="B90:L90"/>
    <mergeCell ref="B97:L97"/>
    <mergeCell ref="B70:L70"/>
    <mergeCell ref="B86:L86"/>
    <mergeCell ref="B82:L82"/>
    <mergeCell ref="B91:L92"/>
    <mergeCell ref="B77:L81"/>
    <mergeCell ref="B83:L84"/>
    <mergeCell ref="B217:L217"/>
    <mergeCell ref="B226:D226"/>
    <mergeCell ref="C237:D237"/>
    <mergeCell ref="B7:L7"/>
    <mergeCell ref="E105:F105"/>
    <mergeCell ref="B295:L295"/>
    <mergeCell ref="C238:D238"/>
    <mergeCell ref="E238:F238"/>
    <mergeCell ref="G238:H238"/>
    <mergeCell ref="B245:D245"/>
    <mergeCell ref="C248:C249"/>
    <mergeCell ref="D248:D249"/>
    <mergeCell ref="B216:L216"/>
    <mergeCell ref="B104:F104"/>
    <mergeCell ref="C105:D105"/>
    <mergeCell ref="E237:F237"/>
    <mergeCell ref="G237:H237"/>
    <mergeCell ref="B137:L140"/>
    <mergeCell ref="B136:L136"/>
    <mergeCell ref="B188:D188"/>
    <mergeCell ref="B202:D202"/>
    <mergeCell ref="B167:L167"/>
    <mergeCell ref="B168:L168"/>
    <mergeCell ref="B142:L142"/>
    <mergeCell ref="B143:L143"/>
    <mergeCell ref="B144:L144"/>
    <mergeCell ref="B162:L162"/>
    <mergeCell ref="C172:E172"/>
    <mergeCell ref="C146:E146"/>
    <mergeCell ref="B296:L296"/>
    <mergeCell ref="B312:L312"/>
    <mergeCell ref="B303:L303"/>
    <mergeCell ref="B304:L304"/>
    <mergeCell ref="B305:L305"/>
    <mergeCell ref="B307:L307"/>
    <mergeCell ref="B308:L308"/>
    <mergeCell ref="B310:L310"/>
    <mergeCell ref="B311:L311"/>
    <mergeCell ref="B300:L301"/>
    <mergeCell ref="B299:L299"/>
    <mergeCell ref="B297:L298"/>
    <mergeCell ref="B291:L291"/>
    <mergeCell ref="B292:L292"/>
    <mergeCell ref="B293:L293"/>
    <mergeCell ref="B288:L288"/>
    <mergeCell ref="B289:L289"/>
    <mergeCell ref="B285:L285"/>
    <mergeCell ref="D270:H270"/>
    <mergeCell ref="I270:M270"/>
    <mergeCell ref="B272:C272"/>
    <mergeCell ref="B280:M280"/>
    <mergeCell ref="B284:L284"/>
    <mergeCell ref="B133:L134"/>
    <mergeCell ref="B102:L102"/>
    <mergeCell ref="B101:L101"/>
    <mergeCell ref="B127:L128"/>
    <mergeCell ref="B129:L129"/>
    <mergeCell ref="B186:E186"/>
    <mergeCell ref="N258:O258"/>
    <mergeCell ref="B260:C260"/>
    <mergeCell ref="B287:L287"/>
    <mergeCell ref="I146:K146"/>
    <mergeCell ref="B163:L165"/>
    <mergeCell ref="B160:K160"/>
    <mergeCell ref="B253:H253"/>
    <mergeCell ref="D257:G257"/>
    <mergeCell ref="H257:K257"/>
    <mergeCell ref="L257:O257"/>
    <mergeCell ref="D258:E258"/>
    <mergeCell ref="F258:G258"/>
    <mergeCell ref="H258:I258"/>
    <mergeCell ref="F146:H146"/>
    <mergeCell ref="B130:L131"/>
    <mergeCell ref="B169:E169"/>
    <mergeCell ref="B234:D234"/>
    <mergeCell ref="C106:D106"/>
  </mergeCells>
  <hyperlinks>
    <hyperlink ref="B1" location="'Sumário GRI'!A1" display="Sumário GRI " xr:uid="{70B3D441-4036-4979-B711-D88C5BDC6326}"/>
    <hyperlink ref="C1" location="'Conteúdos Gerais'!A1" display="Conteúdos Gerais " xr:uid="{B6FC994C-0A15-4FBA-BA5F-BCE31AFC1F83}"/>
    <hyperlink ref="D1" location="'Temas Materiais '!A1" display="Temas materiais" xr:uid="{04F85CB8-C515-4920-B805-A5779FDAAD13}"/>
    <hyperlink ref="E1" location="Ambiental!A1" display="Ambiental" xr:uid="{09BA6AB0-39B1-4BC5-BB6A-3A18A1353A54}"/>
    <hyperlink ref="F1" location="Social!A1" display="Social " xr:uid="{878B86A3-6F22-4BBA-9BA2-1892A4F7A10D}"/>
    <hyperlink ref="G1" location="Econômico!A1" display="Econômico" xr:uid="{45E98BB9-4F4C-44C6-8121-40FC05C560F4}"/>
    <hyperlink ref="H1" location="'Sumário SASB'!A1" display="Sumário SASB" xr:uid="{B396829E-BA22-49B6-A4B5-FF4238562B09}"/>
    <hyperlink ref="A1" location="Apresentação!A1" display="Apresentação " xr:uid="{4CB77BD4-9632-4705-86CA-2E813E87EE69}"/>
    <hyperlink ref="I1" location="Ambiental!A1" display="◄" xr:uid="{0D58A7FB-C836-4E33-8515-050D3DFA0C96}"/>
    <hyperlink ref="J1" location="Econômico!A1" display="►" xr:uid="{CAE8434B-C729-4C9E-91BF-30B4D01A8C67}"/>
  </hyperlinks>
  <pageMargins left="0.511811024" right="0.511811024" top="0.78740157499999996" bottom="0.78740157499999996" header="0.31496062000000002" footer="0.31496062000000002"/>
  <pageSetup paperSize="9" orientation="portrait" r:id="rId1"/>
  <ignoredErrors>
    <ignoredError sqref="D194 D196 H271 M271"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BA01-2EA1-4198-8DD3-BF8DA234E0CF}">
  <sheetPr>
    <tabColor rgb="FFD51C5C"/>
  </sheetPr>
  <dimension ref="A1:L59"/>
  <sheetViews>
    <sheetView showGridLines="0" zoomScale="60" zoomScaleNormal="60" workbookViewId="0">
      <pane ySplit="1" topLeftCell="A2" activePane="bottomLeft" state="frozen"/>
      <selection pane="bottomLeft" activeCell="G73" sqref="G73"/>
    </sheetView>
  </sheetViews>
  <sheetFormatPr defaultColWidth="8.453125" defaultRowHeight="14.5" x14ac:dyDescent="0.35"/>
  <cols>
    <col min="1" max="1" width="20" customWidth="1"/>
    <col min="2" max="2" width="23.36328125" customWidth="1"/>
    <col min="3" max="3" width="23.54296875" customWidth="1"/>
    <col min="4" max="4" width="25.54296875" customWidth="1"/>
    <col min="5" max="7" width="16.453125" customWidth="1"/>
    <col min="8" max="8" width="27.6328125" customWidth="1"/>
    <col min="9" max="9" width="9.54296875" customWidth="1"/>
    <col min="10" max="10" width="8.54296875" customWidth="1"/>
    <col min="11" max="11" width="52.453125" customWidth="1"/>
  </cols>
  <sheetData>
    <row r="1" spans="1:12" ht="30" customHeight="1" x14ac:dyDescent="0.35">
      <c r="A1" s="14" t="s">
        <v>10</v>
      </c>
      <c r="B1" s="14" t="s">
        <v>11</v>
      </c>
      <c r="C1" s="14" t="s">
        <v>169</v>
      </c>
      <c r="D1" s="14" t="s">
        <v>3</v>
      </c>
      <c r="E1" s="14" t="s">
        <v>4</v>
      </c>
      <c r="F1" s="14" t="s">
        <v>5</v>
      </c>
      <c r="G1" s="14" t="s">
        <v>6</v>
      </c>
      <c r="H1" s="14" t="s">
        <v>7</v>
      </c>
      <c r="I1" s="121" t="s">
        <v>12</v>
      </c>
      <c r="J1" s="121" t="s">
        <v>8</v>
      </c>
      <c r="K1" s="22"/>
    </row>
    <row r="2" spans="1:12" ht="47.25" customHeight="1" x14ac:dyDescent="0.35">
      <c r="A2" s="84" t="e" vm="1">
        <v>#VALUE!</v>
      </c>
      <c r="B2" s="11"/>
      <c r="C2" s="11"/>
      <c r="D2" s="11"/>
      <c r="E2" s="11"/>
      <c r="F2" s="11"/>
      <c r="G2" s="11"/>
      <c r="H2" s="631" t="s">
        <v>9</v>
      </c>
      <c r="I2" s="660"/>
      <c r="J2" s="11"/>
    </row>
    <row r="3" spans="1:12" ht="47.25" customHeight="1" x14ac:dyDescent="0.35">
      <c r="B3" s="6"/>
      <c r="C3" s="6"/>
      <c r="D3" s="6"/>
      <c r="E3" s="6"/>
      <c r="F3" s="6"/>
      <c r="G3" s="6"/>
    </row>
    <row r="4" spans="1:12" ht="40.5" customHeight="1" x14ac:dyDescent="0.35">
      <c r="B4" s="664" t="s">
        <v>6</v>
      </c>
      <c r="C4" s="664"/>
      <c r="D4" s="664"/>
      <c r="E4" s="664"/>
      <c r="F4" s="664"/>
      <c r="G4" s="664"/>
      <c r="H4" s="664"/>
      <c r="I4" s="664"/>
      <c r="J4" s="664"/>
      <c r="K4" s="664"/>
      <c r="L4" s="664"/>
    </row>
    <row r="5" spans="1:12" ht="41.15" customHeight="1" x14ac:dyDescent="0.35">
      <c r="B5" s="817" t="s">
        <v>92</v>
      </c>
      <c r="C5" s="817"/>
      <c r="D5" s="817"/>
      <c r="E5" s="817"/>
      <c r="F5" s="817"/>
      <c r="G5" s="817"/>
      <c r="H5" s="817"/>
      <c r="I5" s="817"/>
      <c r="J5" s="817"/>
      <c r="K5" s="817"/>
      <c r="L5" s="817"/>
    </row>
    <row r="6" spans="1:12" ht="30" customHeight="1" x14ac:dyDescent="0.35">
      <c r="B6" s="818" t="s">
        <v>1053</v>
      </c>
      <c r="C6" s="722"/>
      <c r="D6" s="722"/>
      <c r="E6" s="722"/>
      <c r="F6" s="722"/>
      <c r="G6" s="722"/>
      <c r="H6" s="722"/>
      <c r="I6" s="722"/>
      <c r="J6" s="722"/>
      <c r="K6" s="722"/>
      <c r="L6" s="722"/>
    </row>
    <row r="7" spans="1:12" ht="287.89999999999998" customHeight="1" x14ac:dyDescent="0.35">
      <c r="B7" s="669" t="s">
        <v>1054</v>
      </c>
      <c r="C7" s="669"/>
      <c r="D7" s="669"/>
      <c r="E7" s="669"/>
      <c r="F7" s="669"/>
      <c r="G7" s="669"/>
      <c r="H7" s="669"/>
      <c r="I7" s="669"/>
      <c r="J7" s="669"/>
      <c r="K7" s="669"/>
      <c r="L7" s="669"/>
    </row>
    <row r="8" spans="1:12" ht="281.75" customHeight="1" x14ac:dyDescent="0.35">
      <c r="B8" s="669"/>
      <c r="C8" s="669"/>
      <c r="D8" s="669"/>
      <c r="E8" s="669"/>
      <c r="F8" s="669"/>
      <c r="G8" s="669"/>
      <c r="H8" s="669"/>
      <c r="I8" s="669"/>
      <c r="J8" s="669"/>
      <c r="K8" s="669"/>
      <c r="L8" s="669"/>
    </row>
    <row r="9" spans="1:12" ht="18" x14ac:dyDescent="0.35">
      <c r="B9" s="819"/>
      <c r="C9" s="819"/>
      <c r="D9" s="819"/>
      <c r="E9" s="819"/>
      <c r="F9" s="819"/>
      <c r="G9" s="819"/>
      <c r="H9" s="819"/>
      <c r="I9" s="819"/>
      <c r="J9" s="819"/>
      <c r="K9" s="819"/>
      <c r="L9" s="819"/>
    </row>
    <row r="10" spans="1:12" ht="27" customHeight="1" x14ac:dyDescent="0.35">
      <c r="B10" s="823" t="s">
        <v>1055</v>
      </c>
      <c r="C10" s="823"/>
      <c r="D10" s="823"/>
      <c r="E10" s="823"/>
      <c r="F10" s="823"/>
      <c r="G10" s="823"/>
      <c r="H10" s="823"/>
      <c r="I10" s="823"/>
      <c r="J10" s="823"/>
      <c r="K10" s="823"/>
      <c r="L10" s="823"/>
    </row>
    <row r="11" spans="1:12" ht="123" customHeight="1" x14ac:dyDescent="0.35">
      <c r="B11" s="824" t="s">
        <v>1056</v>
      </c>
      <c r="C11" s="820"/>
      <c r="D11" s="820"/>
      <c r="E11" s="820"/>
      <c r="F11" s="820"/>
      <c r="G11" s="820"/>
      <c r="H11" s="820"/>
      <c r="I11" s="820"/>
      <c r="J11" s="820"/>
      <c r="K11" s="820"/>
      <c r="L11" s="820"/>
    </row>
    <row r="12" spans="1:12" ht="28.5" customHeight="1" x14ac:dyDescent="0.35">
      <c r="B12" s="45"/>
      <c r="C12" s="46"/>
      <c r="D12" s="46"/>
      <c r="E12" s="46"/>
      <c r="F12" s="46"/>
      <c r="G12" s="46"/>
      <c r="H12" s="46"/>
      <c r="I12" s="46"/>
      <c r="J12" s="46"/>
      <c r="K12" s="46"/>
      <c r="L12" s="46"/>
    </row>
    <row r="13" spans="1:12" ht="34.5" customHeight="1" x14ac:dyDescent="0.35">
      <c r="B13" s="821" t="s">
        <v>82</v>
      </c>
      <c r="C13" s="821"/>
      <c r="D13" s="821"/>
      <c r="E13" s="821"/>
      <c r="F13" s="821"/>
      <c r="G13" s="821"/>
      <c r="H13" s="821"/>
      <c r="I13" s="821"/>
      <c r="J13" s="821"/>
      <c r="K13" s="821"/>
      <c r="L13" s="821"/>
    </row>
    <row r="14" spans="1:12" ht="27" customHeight="1" x14ac:dyDescent="0.35">
      <c r="B14" s="822" t="s">
        <v>1057</v>
      </c>
      <c r="C14" s="822"/>
      <c r="D14" s="822"/>
      <c r="E14" s="822"/>
      <c r="F14" s="822"/>
      <c r="G14" s="822"/>
      <c r="H14" s="822"/>
      <c r="I14" s="822"/>
      <c r="J14" s="822"/>
      <c r="K14" s="822"/>
      <c r="L14" s="822"/>
    </row>
    <row r="15" spans="1:12" ht="243.9" customHeight="1" x14ac:dyDescent="0.35">
      <c r="B15" s="700" t="s">
        <v>1058</v>
      </c>
      <c r="C15" s="820"/>
      <c r="D15" s="820"/>
      <c r="E15" s="820"/>
      <c r="F15" s="820"/>
      <c r="G15" s="820"/>
      <c r="H15" s="820"/>
      <c r="I15" s="820"/>
      <c r="J15" s="820"/>
      <c r="K15" s="820"/>
      <c r="L15" s="820"/>
    </row>
    <row r="16" spans="1:12" ht="20.25" customHeight="1" x14ac:dyDescent="0.35">
      <c r="B16" s="60"/>
      <c r="C16" s="46"/>
      <c r="D16" s="46"/>
      <c r="E16" s="46"/>
      <c r="F16" s="46"/>
      <c r="G16" s="46"/>
      <c r="H16" s="46"/>
      <c r="I16" s="46"/>
      <c r="J16" s="46"/>
      <c r="K16" s="46"/>
      <c r="L16" s="46"/>
    </row>
    <row r="17" spans="1:12" ht="27.75" customHeight="1" x14ac:dyDescent="0.35">
      <c r="B17" s="822" t="s">
        <v>1059</v>
      </c>
      <c r="C17" s="822"/>
      <c r="D17" s="822"/>
      <c r="E17" s="822"/>
      <c r="F17" s="822"/>
      <c r="G17" s="822"/>
      <c r="H17" s="822"/>
      <c r="I17" s="822"/>
      <c r="J17" s="822"/>
      <c r="K17" s="822"/>
      <c r="L17" s="822"/>
    </row>
    <row r="18" spans="1:12" s="26" customFormat="1" ht="162.65" customHeight="1" x14ac:dyDescent="0.35">
      <c r="B18" s="669" t="s">
        <v>1060</v>
      </c>
      <c r="C18" s="669"/>
      <c r="D18" s="669"/>
      <c r="E18" s="669"/>
      <c r="F18" s="669"/>
      <c r="G18" s="669"/>
      <c r="H18" s="669"/>
      <c r="I18" s="669"/>
      <c r="J18" s="669"/>
      <c r="K18" s="669"/>
      <c r="L18" s="669"/>
    </row>
    <row r="19" spans="1:12" s="26" customFormat="1" ht="170.4" customHeight="1" x14ac:dyDescent="0.35">
      <c r="B19" s="669"/>
      <c r="C19" s="669"/>
      <c r="D19" s="669"/>
      <c r="E19" s="669"/>
      <c r="F19" s="669"/>
      <c r="G19" s="669"/>
      <c r="H19" s="669"/>
      <c r="I19" s="669"/>
      <c r="J19" s="669"/>
      <c r="K19" s="669"/>
      <c r="L19" s="669"/>
    </row>
    <row r="20" spans="1:12" ht="14.15" customHeight="1" x14ac:dyDescent="0.35">
      <c r="B20" s="44"/>
      <c r="C20" s="36"/>
      <c r="D20" s="36"/>
      <c r="E20" s="36"/>
      <c r="F20" s="36"/>
      <c r="G20" s="36"/>
      <c r="H20" s="36"/>
      <c r="I20" s="36"/>
      <c r="J20" s="36"/>
      <c r="K20" s="36"/>
      <c r="L20" s="36"/>
    </row>
    <row r="21" spans="1:12" ht="30.75" customHeight="1" x14ac:dyDescent="0.35">
      <c r="B21" s="817" t="s">
        <v>140</v>
      </c>
      <c r="C21" s="817"/>
      <c r="D21" s="817"/>
      <c r="E21" s="817"/>
      <c r="F21" s="817"/>
      <c r="G21" s="817"/>
      <c r="H21" s="817"/>
      <c r="I21" s="817"/>
      <c r="J21" s="817"/>
      <c r="K21" s="817"/>
      <c r="L21" s="817"/>
    </row>
    <row r="22" spans="1:12" ht="30" customHeight="1" x14ac:dyDescent="0.35">
      <c r="B22" s="825" t="s">
        <v>1061</v>
      </c>
      <c r="C22" s="813"/>
      <c r="D22" s="813"/>
      <c r="E22" s="813"/>
      <c r="F22" s="813"/>
      <c r="G22" s="813"/>
      <c r="H22" s="813"/>
      <c r="I22" s="813"/>
      <c r="J22" s="813"/>
      <c r="K22" s="813"/>
      <c r="L22" s="813"/>
    </row>
    <row r="23" spans="1:12" ht="348" customHeight="1" x14ac:dyDescent="0.35">
      <c r="B23" s="669" t="s">
        <v>1062</v>
      </c>
      <c r="C23" s="669"/>
      <c r="D23" s="669"/>
      <c r="E23" s="669"/>
      <c r="F23" s="669"/>
      <c r="G23" s="669"/>
      <c r="H23" s="669"/>
      <c r="I23" s="669"/>
      <c r="J23" s="669"/>
      <c r="K23" s="669"/>
      <c r="L23" s="669"/>
    </row>
    <row r="24" spans="1:12" ht="55.5" customHeight="1" x14ac:dyDescent="0.35">
      <c r="B24" s="669"/>
      <c r="C24" s="669"/>
      <c r="D24" s="669"/>
      <c r="E24" s="669"/>
      <c r="F24" s="669"/>
      <c r="G24" s="669"/>
      <c r="H24" s="669"/>
      <c r="I24" s="669"/>
      <c r="J24" s="669"/>
      <c r="K24" s="669"/>
      <c r="L24" s="669"/>
    </row>
    <row r="25" spans="1:12" ht="16.5" x14ac:dyDescent="0.35">
      <c r="B25" s="49"/>
      <c r="C25" s="49"/>
      <c r="D25" s="49"/>
      <c r="E25" s="49"/>
      <c r="F25" s="49"/>
      <c r="G25" s="49"/>
      <c r="H25" s="49"/>
      <c r="I25" s="49"/>
      <c r="J25" s="49"/>
      <c r="K25" s="49"/>
      <c r="L25" s="49"/>
    </row>
    <row r="26" spans="1:12" ht="30" customHeight="1" x14ac:dyDescent="0.35">
      <c r="B26" s="813" t="s">
        <v>1063</v>
      </c>
      <c r="C26" s="813"/>
      <c r="D26" s="813"/>
      <c r="E26" s="813"/>
      <c r="F26" s="813"/>
      <c r="G26" s="813"/>
      <c r="H26" s="813"/>
      <c r="I26" s="813"/>
      <c r="J26" s="813"/>
      <c r="K26" s="813"/>
      <c r="L26" s="813"/>
    </row>
    <row r="27" spans="1:12" ht="81.650000000000006" customHeight="1" x14ac:dyDescent="0.35">
      <c r="B27" s="669" t="s">
        <v>1064</v>
      </c>
      <c r="C27" s="804"/>
      <c r="D27" s="804"/>
      <c r="E27" s="804"/>
      <c r="F27" s="804"/>
      <c r="G27" s="804"/>
      <c r="H27" s="804"/>
      <c r="I27" s="804"/>
      <c r="J27" s="804"/>
      <c r="K27" s="804"/>
      <c r="L27" s="804"/>
    </row>
    <row r="28" spans="1:12" ht="18" x14ac:dyDescent="0.35">
      <c r="B28" s="49"/>
      <c r="C28" s="95"/>
      <c r="D28" s="95"/>
      <c r="E28" s="95"/>
      <c r="F28" s="95"/>
      <c r="G28" s="95"/>
      <c r="H28" s="95"/>
      <c r="I28" s="95"/>
      <c r="J28" s="95"/>
      <c r="K28" s="95"/>
      <c r="L28" s="95"/>
    </row>
    <row r="29" spans="1:12" ht="18" x14ac:dyDescent="0.35">
      <c r="A29" s="11"/>
      <c r="B29" s="18"/>
      <c r="C29" s="18"/>
      <c r="D29" s="18"/>
      <c r="E29" s="18"/>
      <c r="F29" s="18"/>
      <c r="G29" s="18"/>
      <c r="H29" s="18"/>
      <c r="I29" s="18"/>
      <c r="J29" s="18"/>
      <c r="K29" s="18"/>
      <c r="L29" s="18"/>
    </row>
    <row r="30" spans="1:12" ht="17.899999999999999" customHeight="1" x14ac:dyDescent="0.35">
      <c r="A30" s="11"/>
      <c r="B30" s="826" t="s">
        <v>1065</v>
      </c>
      <c r="C30" s="826"/>
      <c r="D30" s="826"/>
      <c r="E30" s="826"/>
      <c r="F30" s="826"/>
      <c r="G30" s="826"/>
      <c r="H30" s="826"/>
      <c r="I30" s="826"/>
      <c r="J30" s="11"/>
      <c r="K30" s="11"/>
    </row>
    <row r="31" spans="1:12" ht="15.5" x14ac:dyDescent="0.35">
      <c r="A31" s="11"/>
      <c r="B31" s="130"/>
      <c r="C31" s="130"/>
      <c r="D31" s="827" t="s">
        <v>1066</v>
      </c>
      <c r="E31" s="827"/>
      <c r="F31" s="827"/>
      <c r="G31" s="827">
        <v>2025</v>
      </c>
      <c r="H31" s="827"/>
      <c r="I31" s="827"/>
      <c r="J31" s="11"/>
      <c r="K31" s="11"/>
    </row>
    <row r="32" spans="1:12" ht="34.5" x14ac:dyDescent="0.35">
      <c r="A32" s="11"/>
      <c r="B32" s="75"/>
      <c r="C32" s="75"/>
      <c r="D32" s="429" t="s">
        <v>1067</v>
      </c>
      <c r="E32" s="429" t="s">
        <v>1068</v>
      </c>
      <c r="F32" s="429" t="s">
        <v>1069</v>
      </c>
      <c r="G32" s="429" t="s">
        <v>1067</v>
      </c>
      <c r="H32" s="429" t="s">
        <v>1068</v>
      </c>
      <c r="I32" s="429" t="s">
        <v>1069</v>
      </c>
      <c r="J32" s="18"/>
      <c r="K32" s="18"/>
      <c r="L32" s="18"/>
    </row>
    <row r="33" spans="1:12" ht="18" x14ac:dyDescent="0.35">
      <c r="A33" s="11"/>
      <c r="B33" s="814" t="s">
        <v>1070</v>
      </c>
      <c r="C33" s="814"/>
      <c r="D33" s="177">
        <v>6</v>
      </c>
      <c r="E33" s="342"/>
      <c r="F33" s="343"/>
      <c r="G33" s="177">
        <v>10</v>
      </c>
      <c r="H33" s="177">
        <v>10</v>
      </c>
      <c r="I33" s="533">
        <v>1</v>
      </c>
      <c r="J33" s="18"/>
      <c r="K33" s="18"/>
      <c r="L33" s="18"/>
    </row>
    <row r="34" spans="1:12" ht="18" x14ac:dyDescent="0.35">
      <c r="A34" s="11"/>
      <c r="B34" s="815" t="s">
        <v>885</v>
      </c>
      <c r="C34" s="815"/>
      <c r="D34" s="171">
        <v>8</v>
      </c>
      <c r="E34" s="342"/>
      <c r="F34" s="343"/>
      <c r="G34" s="171">
        <v>9</v>
      </c>
      <c r="H34" s="171">
        <v>9</v>
      </c>
      <c r="I34" s="533">
        <v>1</v>
      </c>
      <c r="J34" s="18"/>
      <c r="K34" s="18"/>
      <c r="L34" s="18"/>
    </row>
    <row r="35" spans="1:12" ht="18" x14ac:dyDescent="0.35">
      <c r="A35" s="11"/>
      <c r="B35" s="676" t="s">
        <v>840</v>
      </c>
      <c r="C35" s="676"/>
      <c r="D35" s="177">
        <v>130</v>
      </c>
      <c r="E35" s="177">
        <v>124</v>
      </c>
      <c r="F35" s="177" t="s">
        <v>1071</v>
      </c>
      <c r="G35" s="177">
        <v>127</v>
      </c>
      <c r="H35" s="177">
        <v>118</v>
      </c>
      <c r="I35" s="344" t="s">
        <v>1072</v>
      </c>
      <c r="J35" s="18"/>
      <c r="K35" s="18"/>
      <c r="L35" s="18"/>
    </row>
    <row r="36" spans="1:12" ht="18" x14ac:dyDescent="0.35">
      <c r="A36" s="11"/>
      <c r="B36" s="678" t="s">
        <v>843</v>
      </c>
      <c r="C36" s="678"/>
      <c r="D36" s="171">
        <v>137</v>
      </c>
      <c r="E36" s="171">
        <v>115</v>
      </c>
      <c r="F36" s="171" t="s">
        <v>1073</v>
      </c>
      <c r="G36" s="171">
        <v>129</v>
      </c>
      <c r="H36" s="171">
        <v>125</v>
      </c>
      <c r="I36" s="345" t="s">
        <v>1074</v>
      </c>
      <c r="J36" s="18"/>
      <c r="K36" s="18"/>
      <c r="L36" s="18"/>
    </row>
    <row r="37" spans="1:12" ht="18" x14ac:dyDescent="0.35">
      <c r="A37" s="11"/>
      <c r="B37" s="815" t="s">
        <v>976</v>
      </c>
      <c r="C37" s="815"/>
      <c r="D37" s="171">
        <v>813</v>
      </c>
      <c r="E37" s="171">
        <v>775</v>
      </c>
      <c r="F37" s="171" t="s">
        <v>1075</v>
      </c>
      <c r="G37" s="171">
        <v>870</v>
      </c>
      <c r="H37" s="171">
        <v>830</v>
      </c>
      <c r="I37" s="345" t="s">
        <v>1076</v>
      </c>
      <c r="J37" s="18"/>
      <c r="K37" s="18"/>
      <c r="L37" s="18"/>
    </row>
    <row r="38" spans="1:12" ht="18" x14ac:dyDescent="0.35">
      <c r="A38" s="11"/>
      <c r="B38" s="678" t="s">
        <v>851</v>
      </c>
      <c r="C38" s="678"/>
      <c r="D38" s="171">
        <v>3.9409999999999998</v>
      </c>
      <c r="E38" s="171">
        <v>3.3090000000000002</v>
      </c>
      <c r="F38" s="171" t="s">
        <v>1077</v>
      </c>
      <c r="G38" s="583">
        <v>3.46</v>
      </c>
      <c r="H38" s="171">
        <v>2.464</v>
      </c>
      <c r="I38" s="345" t="s">
        <v>1078</v>
      </c>
      <c r="J38" s="18"/>
      <c r="K38" s="18"/>
      <c r="L38" s="18"/>
    </row>
    <row r="39" spans="1:12" ht="18" x14ac:dyDescent="0.35">
      <c r="A39" s="11"/>
      <c r="B39" s="816" t="s">
        <v>1079</v>
      </c>
      <c r="C39" s="816"/>
      <c r="D39" s="577">
        <v>4.6820000000000004</v>
      </c>
      <c r="E39" s="577">
        <v>3.6579999999999999</v>
      </c>
      <c r="F39" s="577" t="s">
        <v>1080</v>
      </c>
      <c r="G39" s="577">
        <v>3.6859999999999999</v>
      </c>
      <c r="H39" s="577">
        <v>3.6030000000000002</v>
      </c>
      <c r="I39" s="346" t="s">
        <v>1081</v>
      </c>
      <c r="J39" s="18"/>
      <c r="K39" s="18"/>
      <c r="L39" s="18"/>
    </row>
    <row r="40" spans="1:12" ht="18" x14ac:dyDescent="0.35">
      <c r="A40" s="11"/>
      <c r="B40" s="341" t="s">
        <v>200</v>
      </c>
      <c r="C40" s="341"/>
      <c r="D40" s="251">
        <v>9.7170000000000005</v>
      </c>
      <c r="E40" s="251">
        <v>7.9809999999999999</v>
      </c>
      <c r="F40" s="251" t="s">
        <v>1082</v>
      </c>
      <c r="G40" s="251">
        <v>8.2910000000000004</v>
      </c>
      <c r="H40" s="251">
        <v>7.1589999999999998</v>
      </c>
      <c r="I40" s="251" t="s">
        <v>1083</v>
      </c>
      <c r="J40" s="18"/>
      <c r="K40" s="18"/>
      <c r="L40" s="18"/>
    </row>
    <row r="41" spans="1:12" ht="18" x14ac:dyDescent="0.35">
      <c r="A41" s="11"/>
      <c r="B41" s="58" t="s">
        <v>1084</v>
      </c>
      <c r="C41" s="57"/>
      <c r="D41" s="57"/>
      <c r="E41" s="57"/>
      <c r="F41" s="57"/>
      <c r="G41" s="18"/>
      <c r="H41" s="18"/>
      <c r="I41" s="18"/>
      <c r="J41" s="18"/>
      <c r="K41" s="18"/>
      <c r="L41" s="18"/>
    </row>
    <row r="42" spans="1:12" ht="18" x14ac:dyDescent="0.35">
      <c r="A42" s="11"/>
      <c r="B42" s="58"/>
      <c r="C42" s="57"/>
      <c r="D42" s="57"/>
      <c r="E42" s="57"/>
      <c r="F42" s="57"/>
      <c r="G42" s="18"/>
      <c r="H42" s="18"/>
      <c r="I42" s="18"/>
      <c r="J42" s="18"/>
      <c r="K42" s="18"/>
      <c r="L42" s="18"/>
    </row>
    <row r="43" spans="1:12" ht="17.899999999999999" customHeight="1" x14ac:dyDescent="0.35">
      <c r="A43" s="11"/>
      <c r="B43" s="826" t="s">
        <v>1085</v>
      </c>
      <c r="C43" s="826"/>
      <c r="D43" s="826"/>
      <c r="E43" s="826"/>
      <c r="F43" s="826"/>
      <c r="G43" s="826"/>
      <c r="H43" s="826"/>
      <c r="I43" s="826"/>
      <c r="J43" s="11"/>
    </row>
    <row r="44" spans="1:12" ht="15.5" x14ac:dyDescent="0.35">
      <c r="A44" s="11"/>
      <c r="B44" s="130"/>
      <c r="C44" s="130"/>
      <c r="D44" s="668" t="s">
        <v>1066</v>
      </c>
      <c r="E44" s="668"/>
      <c r="F44" s="668"/>
      <c r="G44" s="668">
        <v>2025</v>
      </c>
      <c r="H44" s="668"/>
      <c r="I44" s="668"/>
      <c r="J44" s="11"/>
    </row>
    <row r="45" spans="1:12" ht="41.25" customHeight="1" x14ac:dyDescent="0.35">
      <c r="A45" s="11"/>
      <c r="B45" s="75"/>
      <c r="C45" s="75"/>
      <c r="D45" s="428" t="s">
        <v>1067</v>
      </c>
      <c r="E45" s="429" t="s">
        <v>1086</v>
      </c>
      <c r="F45" s="104" t="s">
        <v>1069</v>
      </c>
      <c r="G45" s="429" t="s">
        <v>1067</v>
      </c>
      <c r="H45" s="429" t="s">
        <v>1086</v>
      </c>
      <c r="I45" s="104" t="s">
        <v>1069</v>
      </c>
      <c r="J45" s="18"/>
      <c r="K45" s="18"/>
      <c r="L45" s="18"/>
    </row>
    <row r="46" spans="1:12" ht="18" x14ac:dyDescent="0.35">
      <c r="A46" s="11"/>
      <c r="B46" s="814" t="s">
        <v>1070</v>
      </c>
      <c r="C46" s="814"/>
      <c r="D46" s="177">
        <v>6</v>
      </c>
      <c r="E46" s="342"/>
      <c r="F46" s="343"/>
      <c r="G46" s="177">
        <v>10</v>
      </c>
      <c r="H46" s="177">
        <v>10</v>
      </c>
      <c r="I46" s="533">
        <v>1</v>
      </c>
      <c r="J46" s="18"/>
      <c r="K46" s="18"/>
      <c r="L46" s="18"/>
    </row>
    <row r="47" spans="1:12" ht="18" customHeight="1" x14ac:dyDescent="0.35">
      <c r="A47" s="11"/>
      <c r="B47" s="815" t="s">
        <v>885</v>
      </c>
      <c r="C47" s="815"/>
      <c r="D47" s="171">
        <v>8</v>
      </c>
      <c r="E47" s="342"/>
      <c r="F47" s="343"/>
      <c r="G47" s="171">
        <v>9</v>
      </c>
      <c r="H47" s="177">
        <v>9</v>
      </c>
      <c r="I47" s="533">
        <v>1</v>
      </c>
      <c r="J47" s="18"/>
      <c r="K47" s="18"/>
      <c r="L47" s="18"/>
    </row>
    <row r="48" spans="1:12" ht="18" x14ac:dyDescent="0.35">
      <c r="A48" s="11"/>
      <c r="B48" s="676" t="s">
        <v>840</v>
      </c>
      <c r="C48" s="676"/>
      <c r="D48" s="177">
        <v>130</v>
      </c>
      <c r="E48" s="177">
        <v>122</v>
      </c>
      <c r="F48" s="177" t="s">
        <v>1087</v>
      </c>
      <c r="G48" s="177">
        <v>127</v>
      </c>
      <c r="H48" s="177">
        <v>118</v>
      </c>
      <c r="I48" s="344" t="s">
        <v>1072</v>
      </c>
      <c r="J48" s="18"/>
      <c r="K48" s="18"/>
      <c r="L48" s="18"/>
    </row>
    <row r="49" spans="1:12" ht="18" x14ac:dyDescent="0.35">
      <c r="A49" s="11"/>
      <c r="B49" s="678" t="s">
        <v>843</v>
      </c>
      <c r="C49" s="678"/>
      <c r="D49" s="171">
        <v>137</v>
      </c>
      <c r="E49" s="171">
        <v>111</v>
      </c>
      <c r="F49" s="171" t="s">
        <v>1088</v>
      </c>
      <c r="G49" s="171">
        <v>129</v>
      </c>
      <c r="H49" s="171">
        <v>125</v>
      </c>
      <c r="I49" s="345" t="s">
        <v>1074</v>
      </c>
      <c r="J49" s="18"/>
      <c r="K49" s="18"/>
      <c r="L49" s="18"/>
    </row>
    <row r="50" spans="1:12" ht="18" customHeight="1" x14ac:dyDescent="0.35">
      <c r="A50" s="11"/>
      <c r="B50" s="815" t="s">
        <v>976</v>
      </c>
      <c r="C50" s="815"/>
      <c r="D50" s="171">
        <v>813</v>
      </c>
      <c r="E50" s="171">
        <v>740</v>
      </c>
      <c r="F50" s="171" t="s">
        <v>1089</v>
      </c>
      <c r="G50" s="171">
        <v>870</v>
      </c>
      <c r="H50" s="171">
        <v>830</v>
      </c>
      <c r="I50" s="345" t="s">
        <v>1076</v>
      </c>
      <c r="J50" s="18"/>
      <c r="K50" s="18"/>
      <c r="L50" s="18"/>
    </row>
    <row r="51" spans="1:12" ht="18" x14ac:dyDescent="0.35">
      <c r="A51" s="11"/>
      <c r="B51" s="678" t="s">
        <v>851</v>
      </c>
      <c r="C51" s="678"/>
      <c r="D51" s="171">
        <v>3.9409999999999998</v>
      </c>
      <c r="E51" s="171">
        <v>2.7450000000000001</v>
      </c>
      <c r="F51" s="171" t="s">
        <v>1090</v>
      </c>
      <c r="G51" s="583">
        <v>3.46</v>
      </c>
      <c r="H51" s="171">
        <v>2.464</v>
      </c>
      <c r="I51" s="345" t="s">
        <v>1078</v>
      </c>
      <c r="J51" s="18"/>
      <c r="K51" s="18"/>
      <c r="L51" s="18"/>
    </row>
    <row r="52" spans="1:12" ht="18" x14ac:dyDescent="0.35">
      <c r="A52" s="11"/>
      <c r="B52" s="816" t="s">
        <v>1079</v>
      </c>
      <c r="C52" s="816"/>
      <c r="D52" s="167">
        <v>4.6820000000000004</v>
      </c>
      <c r="E52" s="167">
        <v>3.629</v>
      </c>
      <c r="F52" s="167" t="s">
        <v>1091</v>
      </c>
      <c r="G52" s="167">
        <v>3.6859999999999999</v>
      </c>
      <c r="H52" s="167">
        <v>3.6030000000000002</v>
      </c>
      <c r="I52" s="347" t="s">
        <v>1081</v>
      </c>
      <c r="J52" s="18"/>
      <c r="K52" s="18"/>
      <c r="L52" s="18"/>
    </row>
    <row r="53" spans="1:12" ht="18" x14ac:dyDescent="0.35">
      <c r="A53" s="11"/>
      <c r="B53" s="168" t="s">
        <v>200</v>
      </c>
      <c r="C53" s="168"/>
      <c r="D53" s="550">
        <v>9.7170000000000005</v>
      </c>
      <c r="E53" s="550">
        <v>7.3470000000000004</v>
      </c>
      <c r="F53" s="550" t="s">
        <v>1092</v>
      </c>
      <c r="G53" s="550">
        <v>8.2910000000000004</v>
      </c>
      <c r="H53" s="550">
        <v>7.1589999999999998</v>
      </c>
      <c r="I53" s="348" t="s">
        <v>1083</v>
      </c>
      <c r="J53" s="18"/>
      <c r="K53" s="18"/>
      <c r="L53" s="18"/>
    </row>
    <row r="54" spans="1:12" ht="18" x14ac:dyDescent="0.35">
      <c r="A54" s="11"/>
      <c r="B54" s="58" t="s">
        <v>1084</v>
      </c>
      <c r="C54" s="57"/>
      <c r="D54" s="57"/>
      <c r="E54" s="57"/>
      <c r="F54" s="57"/>
      <c r="G54" s="18"/>
      <c r="H54" s="18"/>
      <c r="I54" s="18"/>
      <c r="J54" s="18"/>
      <c r="K54" s="18"/>
      <c r="L54" s="18"/>
    </row>
    <row r="55" spans="1:12" ht="18" x14ac:dyDescent="0.35">
      <c r="A55" s="11"/>
      <c r="B55" s="49"/>
      <c r="C55" s="95"/>
      <c r="D55" s="95"/>
      <c r="E55" s="95"/>
      <c r="F55" s="95"/>
      <c r="G55" s="95"/>
      <c r="H55" s="95"/>
      <c r="I55" s="95"/>
      <c r="J55" s="95"/>
      <c r="K55" s="95"/>
      <c r="L55" s="95"/>
    </row>
    <row r="56" spans="1:12" ht="21.75" customHeight="1" x14ac:dyDescent="0.35">
      <c r="B56" s="36"/>
      <c r="C56" s="36"/>
      <c r="D56" s="36"/>
      <c r="E56" s="36"/>
      <c r="F56" s="36"/>
      <c r="G56" s="36"/>
      <c r="H56" s="36"/>
      <c r="I56" s="36"/>
      <c r="J56" s="36"/>
      <c r="K56" s="36"/>
      <c r="L56" s="36"/>
    </row>
    <row r="57" spans="1:12" ht="29.25" customHeight="1" x14ac:dyDescent="0.35">
      <c r="B57" s="707" t="s">
        <v>1093</v>
      </c>
      <c r="C57" s="707"/>
      <c r="D57" s="707"/>
      <c r="E57" s="707"/>
      <c r="F57" s="707"/>
      <c r="G57" s="707"/>
      <c r="H57" s="707"/>
      <c r="I57" s="707"/>
      <c r="J57" s="707"/>
      <c r="K57" s="707"/>
      <c r="L57" s="707"/>
    </row>
    <row r="58" spans="1:12" ht="45.65" customHeight="1" x14ac:dyDescent="0.35">
      <c r="B58" s="697" t="s">
        <v>1094</v>
      </c>
      <c r="C58" s="723"/>
      <c r="D58" s="723"/>
      <c r="E58" s="723"/>
      <c r="F58" s="723"/>
      <c r="G58" s="723"/>
      <c r="H58" s="723"/>
      <c r="I58" s="723"/>
      <c r="J58" s="723"/>
      <c r="K58" s="723"/>
      <c r="L58" s="723"/>
    </row>
    <row r="59" spans="1:12" ht="12.75" customHeight="1" x14ac:dyDescent="0.35">
      <c r="B59" s="18"/>
      <c r="C59" s="18"/>
      <c r="D59" s="18"/>
      <c r="E59" s="18"/>
      <c r="F59" s="18"/>
      <c r="G59" s="18"/>
      <c r="H59" s="18"/>
      <c r="I59" s="18"/>
      <c r="J59" s="18"/>
      <c r="K59" s="18"/>
      <c r="L59" s="18"/>
    </row>
  </sheetData>
  <mergeCells count="40">
    <mergeCell ref="B22:L22"/>
    <mergeCell ref="B27:L27"/>
    <mergeCell ref="B30:I30"/>
    <mergeCell ref="B47:C47"/>
    <mergeCell ref="B46:C46"/>
    <mergeCell ref="D44:F44"/>
    <mergeCell ref="G44:I44"/>
    <mergeCell ref="D31:F31"/>
    <mergeCell ref="G31:I31"/>
    <mergeCell ref="B38:C38"/>
    <mergeCell ref="B39:C39"/>
    <mergeCell ref="B43:I43"/>
    <mergeCell ref="B23:L24"/>
    <mergeCell ref="B21:L21"/>
    <mergeCell ref="H2:I2"/>
    <mergeCell ref="B5:L5"/>
    <mergeCell ref="B6:L6"/>
    <mergeCell ref="B9:L9"/>
    <mergeCell ref="B4:L4"/>
    <mergeCell ref="B15:L15"/>
    <mergeCell ref="B13:L13"/>
    <mergeCell ref="B14:L14"/>
    <mergeCell ref="B10:L10"/>
    <mergeCell ref="B11:L11"/>
    <mergeCell ref="B18:L19"/>
    <mergeCell ref="B7:L8"/>
    <mergeCell ref="B17:L17"/>
    <mergeCell ref="B57:L57"/>
    <mergeCell ref="B58:L58"/>
    <mergeCell ref="B26:L26"/>
    <mergeCell ref="B33:C33"/>
    <mergeCell ref="B34:C34"/>
    <mergeCell ref="B35:C35"/>
    <mergeCell ref="B36:C36"/>
    <mergeCell ref="B37:C37"/>
    <mergeCell ref="B50:C50"/>
    <mergeCell ref="B51:C51"/>
    <mergeCell ref="B52:C52"/>
    <mergeCell ref="B48:C48"/>
    <mergeCell ref="B49:C49"/>
  </mergeCells>
  <hyperlinks>
    <hyperlink ref="B1" location="'Sumário GRI'!A1" display="Sumário GRI " xr:uid="{B6E6A8FD-5229-4456-A7A4-46885A3FD93B}"/>
    <hyperlink ref="C1" location="'Conteúdos Gerais'!A1" display="Conteúdos Gerais " xr:uid="{F07A4135-5D39-49B7-8A8F-75B1147EC345}"/>
    <hyperlink ref="D1" location="'Temas Materiais '!A1" display="Temas materiais" xr:uid="{A2C2964F-CA62-45A8-8A4D-9DA5489EF7C6}"/>
    <hyperlink ref="E1" location="Ambiental!A1" display="Ambiental" xr:uid="{D66FCABE-D27C-42A3-B9A2-011A2279A426}"/>
    <hyperlink ref="F1" location="Social!A1" display="Social " xr:uid="{0A067818-EB4C-4433-9C6B-7C31B6EA959D}"/>
    <hyperlink ref="G1" location="Econômico!A1" display="Econômico" xr:uid="{ECC398C7-0C9D-4295-B84C-2AD57DBEE735}"/>
    <hyperlink ref="H1" location="'Sumário SASB'!A1" display="Sumário SASB" xr:uid="{6AF5F81C-3698-4793-8213-2C1762F31F9A}"/>
    <hyperlink ref="A1" location="Apresentação!A1" display="Apresentação " xr:uid="{A2B45670-7EB8-4DED-9B6E-AF3A5AB4BD8E}"/>
    <hyperlink ref="I1" location="Social!A1" display="◄" xr:uid="{A42E6E58-9695-4D73-B21B-1949598C04D1}"/>
    <hyperlink ref="J1" location="'Sumário SASB'!A1" display="►" xr:uid="{68E65F0B-4EE6-4F07-856C-4FDC988848B3}"/>
  </hyperlinks>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84E6E-94C7-4910-9B9D-C146C5D105B8}">
  <sheetPr>
    <tabColor rgb="FFFDCFDB"/>
  </sheetPr>
  <dimension ref="A1:L43"/>
  <sheetViews>
    <sheetView showGridLines="0" zoomScale="70" zoomScaleNormal="70" workbookViewId="0">
      <pane ySplit="1" topLeftCell="A2" activePane="bottomLeft" state="frozen"/>
      <selection pane="bottomLeft" activeCell="J40" sqref="J40"/>
    </sheetView>
  </sheetViews>
  <sheetFormatPr defaultColWidth="8.453125" defaultRowHeight="14.5" x14ac:dyDescent="0.35"/>
  <cols>
    <col min="1" max="1" width="19.6328125" customWidth="1"/>
    <col min="2" max="2" width="24.36328125" bestFit="1" customWidth="1"/>
    <col min="3" max="3" width="23.6328125" customWidth="1"/>
    <col min="4" max="4" width="22.6328125" customWidth="1"/>
    <col min="5" max="7" width="16.6328125" customWidth="1"/>
    <col min="8" max="8" width="25.54296875" customWidth="1"/>
    <col min="9" max="9" width="10.90625" customWidth="1"/>
    <col min="10" max="10" width="8.6328125" customWidth="1"/>
    <col min="11" max="11" width="128.453125" customWidth="1"/>
  </cols>
  <sheetData>
    <row r="1" spans="1:12" ht="30" customHeight="1" x14ac:dyDescent="0.35">
      <c r="A1" s="14" t="s">
        <v>10</v>
      </c>
      <c r="B1" s="14" t="s">
        <v>14</v>
      </c>
      <c r="C1" s="14" t="s">
        <v>2</v>
      </c>
      <c r="D1" s="14" t="s">
        <v>3</v>
      </c>
      <c r="E1" s="14" t="s">
        <v>4</v>
      </c>
      <c r="F1" s="14" t="s">
        <v>5</v>
      </c>
      <c r="G1" s="14" t="s">
        <v>6</v>
      </c>
      <c r="H1" s="14" t="s">
        <v>7</v>
      </c>
      <c r="I1" s="121" t="s">
        <v>12</v>
      </c>
      <c r="J1" s="122"/>
    </row>
    <row r="2" spans="1:12" ht="47.25" customHeight="1" x14ac:dyDescent="0.35">
      <c r="A2" s="84" t="e" vm="1">
        <v>#VALUE!</v>
      </c>
      <c r="B2" s="11"/>
      <c r="C2" s="11"/>
      <c r="D2" s="11"/>
      <c r="E2" s="11"/>
      <c r="F2" s="11"/>
      <c r="G2" s="11"/>
      <c r="H2" s="631" t="s">
        <v>9</v>
      </c>
      <c r="I2" s="660"/>
      <c r="J2" s="11"/>
    </row>
    <row r="3" spans="1:12" ht="47.25" customHeight="1" x14ac:dyDescent="0.35"/>
    <row r="4" spans="1:12" ht="40.5" customHeight="1" x14ac:dyDescent="0.35">
      <c r="B4" s="664" t="s">
        <v>7</v>
      </c>
      <c r="C4" s="664"/>
      <c r="D4" s="664"/>
      <c r="E4" s="664"/>
      <c r="F4" s="664"/>
      <c r="G4" s="664"/>
      <c r="H4" s="664"/>
      <c r="I4" s="664"/>
      <c r="J4" s="664"/>
      <c r="K4" s="664"/>
      <c r="L4" s="664"/>
    </row>
    <row r="5" spans="1:12" ht="40.5" customHeight="1" thickBot="1" x14ac:dyDescent="0.4">
      <c r="B5" s="853"/>
      <c r="C5" s="853"/>
      <c r="D5" s="853"/>
      <c r="E5" s="853"/>
      <c r="F5" s="853"/>
      <c r="G5" s="853"/>
      <c r="H5" s="853"/>
      <c r="I5" s="853"/>
      <c r="J5" s="853"/>
      <c r="K5" s="853"/>
      <c r="L5" s="665"/>
    </row>
    <row r="6" spans="1:12" ht="30" customHeight="1" x14ac:dyDescent="0.35">
      <c r="A6" s="3"/>
      <c r="B6" s="856" t="s">
        <v>1095</v>
      </c>
      <c r="C6" s="856"/>
      <c r="D6" s="349" t="s">
        <v>1096</v>
      </c>
      <c r="E6" s="856" t="s">
        <v>1097</v>
      </c>
      <c r="F6" s="856"/>
      <c r="G6" s="856"/>
      <c r="H6" s="856"/>
      <c r="I6" s="856"/>
      <c r="J6" s="856"/>
      <c r="K6" s="349" t="s">
        <v>1098</v>
      </c>
    </row>
    <row r="7" spans="1:12" ht="30" customHeight="1" thickBot="1" x14ac:dyDescent="0.4">
      <c r="A7" s="2"/>
      <c r="B7" s="858" t="s">
        <v>1099</v>
      </c>
      <c r="C7" s="858"/>
      <c r="D7" s="858"/>
      <c r="E7" s="858"/>
      <c r="F7" s="858"/>
      <c r="G7" s="858"/>
      <c r="H7" s="858"/>
      <c r="I7" s="858"/>
      <c r="J7" s="858"/>
      <c r="K7" s="858"/>
    </row>
    <row r="8" spans="1:12" ht="409.25" customHeight="1" x14ac:dyDescent="0.35">
      <c r="A8" s="2"/>
      <c r="B8" s="859" t="s">
        <v>1100</v>
      </c>
      <c r="C8" s="859"/>
      <c r="D8" s="846" t="s">
        <v>1101</v>
      </c>
      <c r="E8" s="843" t="s">
        <v>1102</v>
      </c>
      <c r="F8" s="843"/>
      <c r="G8" s="843"/>
      <c r="H8" s="843"/>
      <c r="I8" s="843"/>
      <c r="J8" s="843"/>
      <c r="K8" s="862" t="s">
        <v>1103</v>
      </c>
    </row>
    <row r="9" spans="1:12" ht="409.25" customHeight="1" x14ac:dyDescent="0.35">
      <c r="A9" s="2"/>
      <c r="B9" s="860"/>
      <c r="C9" s="860"/>
      <c r="D9" s="847"/>
      <c r="E9" s="844"/>
      <c r="F9" s="844"/>
      <c r="G9" s="844"/>
      <c r="H9" s="844"/>
      <c r="I9" s="844"/>
      <c r="J9" s="844"/>
      <c r="K9" s="669"/>
    </row>
    <row r="10" spans="1:12" ht="325.5" customHeight="1" x14ac:dyDescent="0.35">
      <c r="A10" s="3"/>
      <c r="B10" s="860"/>
      <c r="C10" s="860"/>
      <c r="D10" s="848"/>
      <c r="E10" s="845"/>
      <c r="F10" s="845"/>
      <c r="G10" s="845"/>
      <c r="H10" s="845"/>
      <c r="I10" s="845"/>
      <c r="J10" s="845"/>
      <c r="K10" s="863"/>
    </row>
    <row r="11" spans="1:12" ht="408" customHeight="1" x14ac:dyDescent="0.35">
      <c r="A11" s="4"/>
      <c r="B11" s="860"/>
      <c r="C11" s="860"/>
      <c r="D11" s="864" t="s">
        <v>1104</v>
      </c>
      <c r="E11" s="865" t="s">
        <v>1105</v>
      </c>
      <c r="F11" s="865"/>
      <c r="G11" s="865"/>
      <c r="H11" s="865"/>
      <c r="I11" s="865"/>
      <c r="J11" s="865"/>
      <c r="K11" s="802" t="s">
        <v>1106</v>
      </c>
    </row>
    <row r="12" spans="1:12" ht="365" customHeight="1" x14ac:dyDescent="0.35">
      <c r="A12" s="4"/>
      <c r="B12" s="860"/>
      <c r="C12" s="860"/>
      <c r="D12" s="847"/>
      <c r="E12" s="844"/>
      <c r="F12" s="844"/>
      <c r="G12" s="844"/>
      <c r="H12" s="844"/>
      <c r="I12" s="844"/>
      <c r="J12" s="844"/>
      <c r="K12" s="669"/>
    </row>
    <row r="13" spans="1:12" ht="365" customHeight="1" x14ac:dyDescent="0.35">
      <c r="A13" s="4"/>
      <c r="B13" s="860"/>
      <c r="C13" s="860"/>
      <c r="D13" s="847"/>
      <c r="E13" s="844"/>
      <c r="F13" s="844"/>
      <c r="G13" s="844"/>
      <c r="H13" s="844"/>
      <c r="I13" s="844"/>
      <c r="J13" s="844"/>
      <c r="K13" s="669"/>
    </row>
    <row r="14" spans="1:12" ht="351.75" customHeight="1" x14ac:dyDescent="0.35">
      <c r="A14" s="4"/>
      <c r="B14" s="860"/>
      <c r="C14" s="860"/>
      <c r="D14" s="848"/>
      <c r="E14" s="845"/>
      <c r="F14" s="845"/>
      <c r="G14" s="845"/>
      <c r="H14" s="845"/>
      <c r="I14" s="845"/>
      <c r="J14" s="845"/>
      <c r="K14" s="863"/>
    </row>
    <row r="15" spans="1:12" ht="74.25" customHeight="1" x14ac:dyDescent="0.35">
      <c r="A15" s="4"/>
      <c r="B15" s="861"/>
      <c r="C15" s="861"/>
      <c r="D15" s="516" t="s">
        <v>1107</v>
      </c>
      <c r="E15" s="857" t="s">
        <v>1108</v>
      </c>
      <c r="F15" s="857"/>
      <c r="G15" s="857"/>
      <c r="H15" s="857"/>
      <c r="I15" s="857"/>
      <c r="J15" s="857"/>
      <c r="K15" s="514" t="s">
        <v>1109</v>
      </c>
    </row>
    <row r="16" spans="1:12" ht="72" customHeight="1" x14ac:dyDescent="0.35">
      <c r="A16" s="4"/>
      <c r="B16" s="849" t="s">
        <v>1110</v>
      </c>
      <c r="C16" s="849"/>
      <c r="D16" s="463" t="s">
        <v>1111</v>
      </c>
      <c r="E16" s="852" t="s">
        <v>1112</v>
      </c>
      <c r="F16" s="852"/>
      <c r="G16" s="852"/>
      <c r="H16" s="852"/>
      <c r="I16" s="852"/>
      <c r="J16" s="852"/>
      <c r="K16" s="530" t="s">
        <v>1113</v>
      </c>
    </row>
    <row r="17" spans="1:11" ht="51.75" customHeight="1" x14ac:dyDescent="0.35">
      <c r="A17" s="4"/>
      <c r="B17" s="850"/>
      <c r="C17" s="850"/>
      <c r="D17" s="463" t="s">
        <v>1114</v>
      </c>
      <c r="E17" s="852" t="s">
        <v>1115</v>
      </c>
      <c r="F17" s="852"/>
      <c r="G17" s="852"/>
      <c r="H17" s="852"/>
      <c r="I17" s="852"/>
      <c r="J17" s="852"/>
      <c r="K17" s="530" t="s">
        <v>1116</v>
      </c>
    </row>
    <row r="18" spans="1:11" ht="296.25" customHeight="1" x14ac:dyDescent="0.35">
      <c r="A18" s="4"/>
      <c r="B18" s="851"/>
      <c r="C18" s="851"/>
      <c r="D18" s="459" t="s">
        <v>1117</v>
      </c>
      <c r="E18" s="851" t="s">
        <v>1118</v>
      </c>
      <c r="F18" s="851"/>
      <c r="G18" s="851"/>
      <c r="H18" s="851"/>
      <c r="I18" s="851"/>
      <c r="J18" s="851"/>
      <c r="K18" s="358" t="s">
        <v>1119</v>
      </c>
    </row>
    <row r="19" spans="1:11" ht="408" customHeight="1" x14ac:dyDescent="0.35">
      <c r="A19" s="4"/>
      <c r="B19" s="850" t="s">
        <v>1120</v>
      </c>
      <c r="C19" s="850"/>
      <c r="D19" s="864" t="s">
        <v>1121</v>
      </c>
      <c r="E19" s="865" t="s">
        <v>1122</v>
      </c>
      <c r="F19" s="865"/>
      <c r="G19" s="865"/>
      <c r="H19" s="865"/>
      <c r="I19" s="865"/>
      <c r="J19" s="865"/>
      <c r="K19" s="802" t="s">
        <v>1123</v>
      </c>
    </row>
    <row r="20" spans="1:11" ht="408" customHeight="1" x14ac:dyDescent="0.35">
      <c r="A20" s="4"/>
      <c r="B20" s="850"/>
      <c r="C20" s="850"/>
      <c r="D20" s="847"/>
      <c r="E20" s="844"/>
      <c r="F20" s="844"/>
      <c r="G20" s="844"/>
      <c r="H20" s="844"/>
      <c r="I20" s="844"/>
      <c r="J20" s="844"/>
      <c r="K20" s="669"/>
    </row>
    <row r="21" spans="1:11" ht="180" customHeight="1" x14ac:dyDescent="0.35">
      <c r="A21" s="4"/>
      <c r="B21" s="850"/>
      <c r="C21" s="850"/>
      <c r="D21" s="848"/>
      <c r="E21" s="845"/>
      <c r="F21" s="845"/>
      <c r="G21" s="845"/>
      <c r="H21" s="845"/>
      <c r="I21" s="845"/>
      <c r="J21" s="845"/>
      <c r="K21" s="863"/>
    </row>
    <row r="22" spans="1:11" ht="38.4" customHeight="1" x14ac:dyDescent="0.35">
      <c r="A22" s="4"/>
      <c r="B22" s="850"/>
      <c r="C22" s="850"/>
      <c r="D22" s="463" t="s">
        <v>1124</v>
      </c>
      <c r="E22" s="852" t="s">
        <v>1125</v>
      </c>
      <c r="F22" s="852"/>
      <c r="G22" s="852"/>
      <c r="H22" s="852"/>
      <c r="I22" s="852"/>
      <c r="J22" s="852"/>
      <c r="K22" s="461" t="s">
        <v>1126</v>
      </c>
    </row>
    <row r="23" spans="1:11" ht="17" customHeight="1" x14ac:dyDescent="0.35">
      <c r="A23" s="4"/>
      <c r="B23" s="850"/>
      <c r="C23" s="850"/>
      <c r="D23" s="869" t="s">
        <v>1127</v>
      </c>
      <c r="E23" s="849" t="s">
        <v>1128</v>
      </c>
      <c r="F23" s="849"/>
      <c r="G23" s="849"/>
      <c r="H23" s="849"/>
      <c r="I23" s="849"/>
      <c r="J23" s="849"/>
      <c r="K23" s="854" t="s">
        <v>1129</v>
      </c>
    </row>
    <row r="24" spans="1:11" ht="17" customHeight="1" x14ac:dyDescent="0.35">
      <c r="A24" s="4"/>
      <c r="B24" s="850"/>
      <c r="C24" s="850"/>
      <c r="D24" s="835"/>
      <c r="E24" s="851"/>
      <c r="F24" s="851"/>
      <c r="G24" s="851"/>
      <c r="H24" s="851"/>
      <c r="I24" s="851"/>
      <c r="J24" s="851"/>
      <c r="K24" s="855"/>
    </row>
    <row r="25" spans="1:11" ht="340.5" customHeight="1" thickBot="1" x14ac:dyDescent="0.4">
      <c r="A25" s="4"/>
      <c r="B25" s="868"/>
      <c r="C25" s="868"/>
      <c r="D25" s="458" t="s">
        <v>1130</v>
      </c>
      <c r="E25" s="868" t="s">
        <v>1131</v>
      </c>
      <c r="F25" s="868"/>
      <c r="G25" s="868"/>
      <c r="H25" s="868"/>
      <c r="I25" s="868"/>
      <c r="J25" s="868"/>
      <c r="K25" s="464" t="s">
        <v>1132</v>
      </c>
    </row>
    <row r="26" spans="1:11" ht="30" customHeight="1" thickBot="1" x14ac:dyDescent="0.4">
      <c r="A26" s="3"/>
      <c r="B26" s="833" t="s">
        <v>1133</v>
      </c>
      <c r="C26" s="833"/>
      <c r="D26" s="833"/>
      <c r="E26" s="833"/>
      <c r="F26" s="833"/>
      <c r="G26" s="833"/>
      <c r="H26" s="833"/>
      <c r="I26" s="833"/>
      <c r="J26" s="833"/>
      <c r="K26" s="833"/>
    </row>
    <row r="27" spans="1:11" ht="45" customHeight="1" x14ac:dyDescent="0.35">
      <c r="A27" s="4"/>
      <c r="B27" s="842" t="s">
        <v>1134</v>
      </c>
      <c r="C27" s="842"/>
      <c r="D27" s="460" t="s">
        <v>1135</v>
      </c>
      <c r="E27" s="836" t="s">
        <v>1136</v>
      </c>
      <c r="F27" s="836"/>
      <c r="G27" s="836"/>
      <c r="H27" s="836"/>
      <c r="I27" s="836"/>
      <c r="J27" s="836"/>
      <c r="K27" s="512" t="s">
        <v>1137</v>
      </c>
    </row>
    <row r="28" spans="1:11" ht="62.4" customHeight="1" x14ac:dyDescent="0.35">
      <c r="B28" s="849" t="s">
        <v>1138</v>
      </c>
      <c r="C28" s="849"/>
      <c r="D28" s="463" t="s">
        <v>1139</v>
      </c>
      <c r="E28" s="838" t="s">
        <v>1140</v>
      </c>
      <c r="F28" s="838"/>
      <c r="G28" s="838"/>
      <c r="H28" s="838"/>
      <c r="I28" s="838"/>
      <c r="J28" s="838"/>
      <c r="K28" s="515" t="s">
        <v>1141</v>
      </c>
    </row>
    <row r="29" spans="1:11" ht="74.400000000000006" customHeight="1" x14ac:dyDescent="0.35">
      <c r="B29" s="851"/>
      <c r="C29" s="851"/>
      <c r="D29" s="459" t="s">
        <v>1142</v>
      </c>
      <c r="E29" s="839" t="s">
        <v>1143</v>
      </c>
      <c r="F29" s="839"/>
      <c r="G29" s="839"/>
      <c r="H29" s="839"/>
      <c r="I29" s="839"/>
      <c r="J29" s="839"/>
      <c r="K29" s="514" t="s">
        <v>1144</v>
      </c>
    </row>
    <row r="30" spans="1:11" ht="409.6" customHeight="1" x14ac:dyDescent="0.35">
      <c r="B30" s="865" t="s">
        <v>1145</v>
      </c>
      <c r="C30" s="865"/>
      <c r="D30" s="864" t="s">
        <v>1146</v>
      </c>
      <c r="E30" s="841" t="s">
        <v>1147</v>
      </c>
      <c r="F30" s="841"/>
      <c r="G30" s="841"/>
      <c r="H30" s="841"/>
      <c r="I30" s="841"/>
      <c r="J30" s="841"/>
      <c r="K30" s="802" t="s">
        <v>1148</v>
      </c>
    </row>
    <row r="31" spans="1:11" ht="367.5" customHeight="1" thickBot="1" x14ac:dyDescent="0.4">
      <c r="B31" s="866"/>
      <c r="C31" s="866"/>
      <c r="D31" s="867"/>
      <c r="E31" s="831"/>
      <c r="F31" s="831"/>
      <c r="G31" s="831"/>
      <c r="H31" s="831"/>
      <c r="I31" s="831"/>
      <c r="J31" s="831"/>
      <c r="K31" s="840"/>
    </row>
    <row r="32" spans="1:11" ht="36" customHeight="1" thickBot="1" x14ac:dyDescent="0.4">
      <c r="A32" s="3"/>
      <c r="B32" s="832" t="s">
        <v>1149</v>
      </c>
      <c r="C32" s="832"/>
      <c r="D32" s="832"/>
      <c r="E32" s="832"/>
      <c r="F32" s="832"/>
      <c r="G32" s="832"/>
      <c r="H32" s="832"/>
      <c r="I32" s="832"/>
      <c r="J32" s="832"/>
      <c r="K32" s="832"/>
    </row>
    <row r="33" spans="2:11" ht="105.75" customHeight="1" x14ac:dyDescent="0.35">
      <c r="B33" s="834" t="s">
        <v>1099</v>
      </c>
      <c r="C33" s="834"/>
      <c r="D33" s="460" t="s">
        <v>1150</v>
      </c>
      <c r="E33" s="836" t="s">
        <v>1151</v>
      </c>
      <c r="F33" s="836"/>
      <c r="G33" s="836"/>
      <c r="H33" s="836"/>
      <c r="I33" s="836"/>
      <c r="J33" s="836"/>
      <c r="K33" s="547" t="s">
        <v>1152</v>
      </c>
    </row>
    <row r="34" spans="2:11" ht="68.25" customHeight="1" x14ac:dyDescent="0.35">
      <c r="B34" s="828"/>
      <c r="C34" s="828"/>
      <c r="D34" s="532" t="s">
        <v>1153</v>
      </c>
      <c r="E34" s="837" t="s">
        <v>1154</v>
      </c>
      <c r="F34" s="837"/>
      <c r="G34" s="837"/>
      <c r="H34" s="837"/>
      <c r="I34" s="837"/>
      <c r="J34" s="837"/>
      <c r="K34" s="60" t="s">
        <v>1155</v>
      </c>
    </row>
    <row r="35" spans="2:11" ht="132.75" customHeight="1" x14ac:dyDescent="0.35">
      <c r="B35" s="828"/>
      <c r="C35" s="828"/>
      <c r="D35" s="463" t="s">
        <v>1156</v>
      </c>
      <c r="E35" s="838" t="s">
        <v>1157</v>
      </c>
      <c r="F35" s="838"/>
      <c r="G35" s="838"/>
      <c r="H35" s="838"/>
      <c r="I35" s="838"/>
      <c r="J35" s="838"/>
      <c r="K35" s="548" t="s">
        <v>1158</v>
      </c>
    </row>
    <row r="36" spans="2:11" ht="39.75" customHeight="1" x14ac:dyDescent="0.35">
      <c r="B36" s="835"/>
      <c r="C36" s="835"/>
      <c r="D36" s="459" t="s">
        <v>1159</v>
      </c>
      <c r="E36" s="839" t="s">
        <v>1160</v>
      </c>
      <c r="F36" s="839"/>
      <c r="G36" s="839"/>
      <c r="H36" s="839"/>
      <c r="I36" s="839"/>
      <c r="J36" s="839"/>
      <c r="K36" s="531" t="s">
        <v>1161</v>
      </c>
    </row>
    <row r="37" spans="2:11" ht="66.75" customHeight="1" x14ac:dyDescent="0.35">
      <c r="B37" s="828" t="s">
        <v>1162</v>
      </c>
      <c r="C37" s="828"/>
      <c r="D37" s="462" t="s">
        <v>1163</v>
      </c>
      <c r="E37" s="830" t="s">
        <v>1164</v>
      </c>
      <c r="F37" s="830"/>
      <c r="G37" s="830"/>
      <c r="H37" s="830"/>
      <c r="I37" s="830"/>
      <c r="J37" s="830"/>
      <c r="K37" s="530" t="s">
        <v>1165</v>
      </c>
    </row>
    <row r="38" spans="2:11" ht="130.5" customHeight="1" thickBot="1" x14ac:dyDescent="0.4">
      <c r="B38" s="829"/>
      <c r="C38" s="829"/>
      <c r="D38" s="528" t="s">
        <v>1166</v>
      </c>
      <c r="E38" s="831" t="s">
        <v>1167</v>
      </c>
      <c r="F38" s="831"/>
      <c r="G38" s="831"/>
      <c r="H38" s="831"/>
      <c r="I38" s="831"/>
      <c r="J38" s="831"/>
      <c r="K38" s="546" t="s">
        <v>1168</v>
      </c>
    </row>
    <row r="39" spans="2:11" ht="17" x14ac:dyDescent="0.4">
      <c r="B39" s="53"/>
      <c r="C39" s="53"/>
      <c r="D39" s="53"/>
      <c r="E39" s="53"/>
      <c r="F39" s="53"/>
      <c r="G39" s="53"/>
      <c r="H39" s="53"/>
      <c r="I39" s="53"/>
      <c r="J39" s="53"/>
      <c r="K39" s="53"/>
    </row>
    <row r="40" spans="2:11" ht="17" x14ac:dyDescent="0.4">
      <c r="B40" s="53"/>
      <c r="C40" s="53"/>
      <c r="D40" s="53"/>
      <c r="E40" s="53"/>
      <c r="F40" s="53"/>
      <c r="G40" s="53"/>
      <c r="H40" s="53"/>
      <c r="I40" s="53"/>
      <c r="J40" s="53"/>
      <c r="K40" s="53"/>
    </row>
    <row r="41" spans="2:11" ht="17" x14ac:dyDescent="0.4">
      <c r="B41" s="53"/>
      <c r="C41" s="53"/>
      <c r="D41" s="53"/>
      <c r="E41" s="53"/>
      <c r="F41" s="53"/>
      <c r="G41" s="53"/>
      <c r="H41" s="53"/>
      <c r="I41" s="53"/>
      <c r="J41" s="53"/>
      <c r="K41" s="53"/>
    </row>
    <row r="42" spans="2:11" ht="17" x14ac:dyDescent="0.4">
      <c r="B42" s="53"/>
      <c r="C42" s="53"/>
      <c r="D42" s="53"/>
      <c r="E42" s="53"/>
      <c r="F42" s="53"/>
      <c r="G42" s="53"/>
      <c r="H42" s="53"/>
      <c r="I42" s="53"/>
      <c r="J42" s="53"/>
      <c r="K42" s="53"/>
    </row>
    <row r="43" spans="2:11" ht="17" x14ac:dyDescent="0.4">
      <c r="B43" s="53"/>
      <c r="C43" s="53"/>
      <c r="D43" s="53"/>
      <c r="E43" s="53"/>
      <c r="F43" s="53"/>
      <c r="G43" s="53"/>
      <c r="H43" s="53"/>
      <c r="I43" s="53"/>
      <c r="J43" s="53"/>
      <c r="K43" s="53"/>
    </row>
  </sheetData>
  <mergeCells count="46">
    <mergeCell ref="B28:C29"/>
    <mergeCell ref="B30:C31"/>
    <mergeCell ref="D30:D31"/>
    <mergeCell ref="B19:C25"/>
    <mergeCell ref="E22:J22"/>
    <mergeCell ref="D23:D24"/>
    <mergeCell ref="E23:J24"/>
    <mergeCell ref="E25:J25"/>
    <mergeCell ref="H2:I2"/>
    <mergeCell ref="B4:L4"/>
    <mergeCell ref="B5:L5"/>
    <mergeCell ref="K23:K24"/>
    <mergeCell ref="B6:C6"/>
    <mergeCell ref="E6:J6"/>
    <mergeCell ref="E15:J15"/>
    <mergeCell ref="B7:K7"/>
    <mergeCell ref="B8:C15"/>
    <mergeCell ref="K8:K10"/>
    <mergeCell ref="D11:D14"/>
    <mergeCell ref="E11:J14"/>
    <mergeCell ref="K11:K14"/>
    <mergeCell ref="D19:D21"/>
    <mergeCell ref="E19:J21"/>
    <mergeCell ref="K19:K21"/>
    <mergeCell ref="E8:J10"/>
    <mergeCell ref="D8:D10"/>
    <mergeCell ref="B16:C18"/>
    <mergeCell ref="E16:J16"/>
    <mergeCell ref="E17:J17"/>
    <mergeCell ref="E18:J18"/>
    <mergeCell ref="B37:C38"/>
    <mergeCell ref="E37:J37"/>
    <mergeCell ref="E38:J38"/>
    <mergeCell ref="B32:K32"/>
    <mergeCell ref="B26:K26"/>
    <mergeCell ref="B33:C36"/>
    <mergeCell ref="E33:J33"/>
    <mergeCell ref="E34:J34"/>
    <mergeCell ref="E35:J35"/>
    <mergeCell ref="E36:J36"/>
    <mergeCell ref="K30:K31"/>
    <mergeCell ref="E29:J29"/>
    <mergeCell ref="E27:J27"/>
    <mergeCell ref="E28:J28"/>
    <mergeCell ref="E30:J31"/>
    <mergeCell ref="B27:C27"/>
  </mergeCells>
  <hyperlinks>
    <hyperlink ref="B1" location="'Sumário GRI'!A1" display="Sumário GRI " xr:uid="{3106F475-64CC-4721-B0F6-F1CA2C120623}"/>
    <hyperlink ref="C1" location="'Conteúdos Gerais'!A1" display="Conteúdos Gerais " xr:uid="{5BD5C698-77F6-4EA5-8F8F-624C91CAD7AA}"/>
    <hyperlink ref="D1" location="'Temas Materiais '!A1" display="Temas materiais" xr:uid="{2B2D9B74-E223-4A1F-B762-95F7980CB1E4}"/>
    <hyperlink ref="E1" location="Ambiental!A1" display="Ambiental" xr:uid="{8F110C6D-3E7D-4BC3-872F-582499809784}"/>
    <hyperlink ref="F1" location="Social!A1" display="Social " xr:uid="{DEF8AABD-62E4-4326-BA31-456F18416F19}"/>
    <hyperlink ref="G1" location="Econômico!A1" display="Econômico" xr:uid="{56305EBA-EE16-4A7A-B432-A34676C290F3}"/>
    <hyperlink ref="H1" location="'Sumário SASB'!A1" display="Sumário SASB" xr:uid="{0F97DEF0-8E6E-4C35-9457-E0832FB21A4C}"/>
    <hyperlink ref="A1" location="Apresentação!A1" display="Apresentação " xr:uid="{D451D4E1-2AE8-439F-BEF8-2CED234A93A2}"/>
    <hyperlink ref="I1" location="Econômico!A1" display="◄" xr:uid="{581ECFDC-88DB-4CEE-B483-894912327E36}"/>
  </hyperlink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f6dccf-07cd-42d5-a1d4-3b48141ca7f0">
      <Terms xmlns="http://schemas.microsoft.com/office/infopath/2007/PartnerControls"/>
    </lcf76f155ced4ddcb4097134ff3c332f>
    <TaxCatchAll xmlns="1d16db24-dc5c-4870-8ae5-8e225ca4e0c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05D3927DA57224EA1B68F5F0F5AC76D" ma:contentTypeVersion="18" ma:contentTypeDescription="Crie um novo documento." ma:contentTypeScope="" ma:versionID="4f7e7b2c634fab29699e2927e99c748c">
  <xsd:schema xmlns:xsd="http://www.w3.org/2001/XMLSchema" xmlns:xs="http://www.w3.org/2001/XMLSchema" xmlns:p="http://schemas.microsoft.com/office/2006/metadata/properties" xmlns:ns1="http://schemas.microsoft.com/sharepoint/v3" xmlns:ns2="39f6dccf-07cd-42d5-a1d4-3b48141ca7f0" xmlns:ns3="1d16db24-dc5c-4870-8ae5-8e225ca4e0cd" targetNamespace="http://schemas.microsoft.com/office/2006/metadata/properties" ma:root="true" ma:fieldsID="14954c16c15afdd078f7696aa165cb83" ns1:_="" ns2:_="" ns3:_="">
    <xsd:import namespace="http://schemas.microsoft.com/sharepoint/v3"/>
    <xsd:import namespace="39f6dccf-07cd-42d5-a1d4-3b48141ca7f0"/>
    <xsd:import namespace="1d16db24-dc5c-4870-8ae5-8e225ca4e0c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Propriedades da Política de Conformidade Unificada" ma:hidden="true" ma:internalName="_ip_UnifiedCompliancePolicyProperties">
      <xsd:simpleType>
        <xsd:restriction base="dms:Note"/>
      </xsd:simpleType>
    </xsd:element>
    <xsd:element name="_ip_UnifiedCompliancePolicyUIAction" ma:index="25"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f6dccf-07cd-42d5-a1d4-3b48141ca7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Marcações de imagem" ma:readOnly="false" ma:fieldId="{5cf76f15-5ced-4ddc-b409-7134ff3c332f}" ma:taxonomyMulti="true" ma:sspId="4b2e35d7-0bf6-4cd4-a167-eb472820a88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16db24-dc5c-4870-8ae5-8e225ca4e0c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5cf3e37-d89b-4761-aff9-8502eb56d6b9}" ma:internalName="TaxCatchAll" ma:showField="CatchAllData" ma:web="1d16db24-dc5c-4870-8ae5-8e225ca4e0c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6D3F0E-AF6D-4CB8-8B4D-FEC3F1477E20}">
  <ds:schemaRefs>
    <ds:schemaRef ds:uri="http://schemas.microsoft.com/office/infopath/2007/PartnerControls"/>
    <ds:schemaRef ds:uri="http://purl.org/dc/terms/"/>
    <ds:schemaRef ds:uri="http://schemas.microsoft.com/sharepoint/v3"/>
    <ds:schemaRef ds:uri="http://www.w3.org/XML/1998/namespace"/>
    <ds:schemaRef ds:uri="http://purl.org/dc/dcmitype/"/>
    <ds:schemaRef ds:uri="1d16db24-dc5c-4870-8ae5-8e225ca4e0cd"/>
    <ds:schemaRef ds:uri="http://schemas.microsoft.com/office/2006/documentManagement/types"/>
    <ds:schemaRef ds:uri="http://purl.org/dc/elements/1.1/"/>
    <ds:schemaRef ds:uri="http://schemas.openxmlformats.org/package/2006/metadata/core-properties"/>
    <ds:schemaRef ds:uri="39f6dccf-07cd-42d5-a1d4-3b48141ca7f0"/>
    <ds:schemaRef ds:uri="http://schemas.microsoft.com/office/2006/metadata/properties"/>
  </ds:schemaRefs>
</ds:datastoreItem>
</file>

<file path=customXml/itemProps2.xml><?xml version="1.0" encoding="utf-8"?>
<ds:datastoreItem xmlns:ds="http://schemas.openxmlformats.org/officeDocument/2006/customXml" ds:itemID="{8FCDD9F3-839A-4ED5-9F55-286C231B2406}">
  <ds:schemaRefs>
    <ds:schemaRef ds:uri="http://schemas.microsoft.com/sharepoint/v3/contenttype/forms"/>
  </ds:schemaRefs>
</ds:datastoreItem>
</file>

<file path=customXml/itemProps3.xml><?xml version="1.0" encoding="utf-8"?>
<ds:datastoreItem xmlns:ds="http://schemas.openxmlformats.org/officeDocument/2006/customXml" ds:itemID="{64787697-E6BD-4F80-A556-62F4C729E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9f6dccf-07cd-42d5-a1d4-3b48141ca7f0"/>
    <ds:schemaRef ds:uri="1d16db24-dc5c-4870-8ae5-8e225ca4e0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0bcece8-eb6b-494e-a607-e83fcdcef333}" enabled="0" method="" siteId="{60bcece8-eb6b-494e-a607-e83fcdcef33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Foreword</vt:lpstr>
      <vt:lpstr>GRI Content Index </vt:lpstr>
      <vt:lpstr>General Disclosures</vt:lpstr>
      <vt:lpstr>Material topics</vt:lpstr>
      <vt:lpstr>Environmental</vt:lpstr>
      <vt:lpstr>Social</vt:lpstr>
      <vt:lpstr>Economic</vt:lpstr>
      <vt:lpstr>SASB Content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Marcelo Vieira Dias - Approach</dc:creator>
  <cp:keywords/>
  <dc:description/>
  <cp:lastModifiedBy>Julia Moreira de Figueiredo</cp:lastModifiedBy>
  <cp:revision/>
  <dcterms:created xsi:type="dcterms:W3CDTF">2025-02-19T13:18:26Z</dcterms:created>
  <dcterms:modified xsi:type="dcterms:W3CDTF">2026-06-09T21:08:01Z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0x010100405D3927DA57224EA1B68F5F0F5AC76D</vt:lpwstr>
  </property>
  <property fmtid="{D5CDD505-2E9C-101B-9397-08002B2CF9AE}" pid="3" name="MediaServiceImageTags">
    <vt:lpwstr/>
  </property>
</Properties>
</file>