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RELACOES INVESTIDORES\1 - RELEASES\2021\2T21\5 - Fundamentos\"/>
    </mc:Choice>
  </mc:AlternateContent>
  <xr:revisionPtr revIDLastSave="0" documentId="13_ncr:1_{5DEB6B49-036F-4789-A24B-819380D97D81}" xr6:coauthVersionLast="47" xr6:coauthVersionMax="47" xr10:uidLastSave="{00000000-0000-0000-0000-000000000000}"/>
  <bookViews>
    <workbookView xWindow="-110" yWindow="-110" windowWidth="19420" windowHeight="10420" tabRatio="887" activeTab="6" xr2:uid="{00000000-000D-0000-FFFF-FFFF00000000}"/>
  </bookViews>
  <sheets>
    <sheet name="Cover" sheetId="10" r:id="rId1"/>
    <sheet name="1 - Income Statements" sheetId="2" r:id="rId2"/>
    <sheet name="2 - Net Profit Cash Effect" sheetId="11" r:id="rId3"/>
    <sheet name="3 - Balance Sheet" sheetId="5" r:id="rId4"/>
    <sheet name="4 - Indirect Cash Flow" sheetId="4" r:id="rId5"/>
    <sheet name="5 - Generation-Cash Consumption" sheetId="6" r:id="rId6"/>
    <sheet name="6 - Contacts" sheetId="9" r:id="rId7"/>
  </sheets>
  <definedNames>
    <definedName name="_xlnm.Print_Area" localSheetId="0">Cover!$A$1:$T$36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0" i="2" l="1"/>
  <c r="X36" i="2"/>
  <c r="X48" i="2" s="1"/>
  <c r="X54" i="2" s="1"/>
  <c r="W36" i="2" l="1"/>
  <c r="W48" i="2" s="1"/>
  <c r="W54" i="2" s="1"/>
  <c r="Q15" i="6"/>
  <c r="S13" i="11" l="1"/>
  <c r="R13" i="11"/>
  <c r="P13" i="11"/>
  <c r="O13" i="11"/>
  <c r="N13" i="11"/>
  <c r="M13" i="11"/>
  <c r="K13" i="11"/>
  <c r="J13" i="11"/>
  <c r="I13" i="11"/>
  <c r="H13" i="11"/>
  <c r="F13" i="11"/>
  <c r="E13" i="11"/>
  <c r="D13" i="11"/>
  <c r="C13" i="11"/>
  <c r="Q12" i="11"/>
  <c r="L12" i="11"/>
  <c r="G12" i="11"/>
  <c r="Q11" i="11"/>
  <c r="L11" i="11"/>
  <c r="G11" i="11"/>
  <c r="Q10" i="11"/>
  <c r="Q13" i="11" s="1"/>
  <c r="L10" i="11"/>
  <c r="L13" i="11" s="1"/>
  <c r="G10" i="11"/>
  <c r="G13" i="11" s="1"/>
</calcChain>
</file>

<file path=xl/sharedStrings.xml><?xml version="1.0" encoding="utf-8"?>
<sst xmlns="http://schemas.openxmlformats.org/spreadsheetml/2006/main" count="376" uniqueCount="194">
  <si>
    <t>EBITDA</t>
  </si>
  <si>
    <t>Disclaimer:</t>
  </si>
  <si>
    <t>Impairment</t>
  </si>
  <si>
    <t>ri@alperseguros.com.br</t>
  </si>
  <si>
    <t>http://ri.alperseguros.com.br</t>
  </si>
  <si>
    <t>http://www.alperseguros.com.br</t>
  </si>
  <si>
    <t>http://siteempresas.bovespa.com.br/consbov/ExibeTodosDocumentosCVM.asp?CCVM=22217&amp;CNPJ=11.721.921/0001-60&amp;TipoDoc=C</t>
  </si>
  <si>
    <t>http://ri.alperseguros.com.br/conteudo_pt.asp?idioma=0&amp;conta=28&amp;tipo=61769</t>
  </si>
  <si>
    <t>Capex</t>
  </si>
  <si>
    <t>2017*</t>
  </si>
  <si>
    <t>-</t>
  </si>
  <si>
    <t>Subtotal</t>
  </si>
  <si>
    <t>Net Revenue</t>
  </si>
  <si>
    <t>Transfers</t>
  </si>
  <si>
    <t>Gross Profit</t>
  </si>
  <si>
    <t>SG&amp;A</t>
  </si>
  <si>
    <t>Personnel</t>
  </si>
  <si>
    <t>Institutional and Legal</t>
  </si>
  <si>
    <t>Infrastructure</t>
  </si>
  <si>
    <t>Commercial / Marketing Expenses</t>
  </si>
  <si>
    <t>Other Operating Expenses</t>
  </si>
  <si>
    <t>EBITDA Mg.</t>
  </si>
  <si>
    <t>Non recurring adjustments*</t>
  </si>
  <si>
    <t>Adjusted EBITDA</t>
  </si>
  <si>
    <t>Adjusted EBITDA Mg.</t>
  </si>
  <si>
    <t>Depreciation / Amortization</t>
  </si>
  <si>
    <t>Other Results</t>
  </si>
  <si>
    <t>Equity Equivalence</t>
  </si>
  <si>
    <t>Financial Result</t>
  </si>
  <si>
    <t>Profit Before Income Tax and S. C.</t>
  </si>
  <si>
    <t>Income Tax and Social Contribution</t>
  </si>
  <si>
    <t>Net Profit/Loss</t>
  </si>
  <si>
    <t>Adjusted Net Profit/Loss</t>
  </si>
  <si>
    <t>R$ Thousand</t>
  </si>
  <si>
    <t>1Q17</t>
  </si>
  <si>
    <t>2Q17</t>
  </si>
  <si>
    <t>3Q17</t>
  </si>
  <si>
    <t>4Q17</t>
  </si>
  <si>
    <t>1Q18</t>
  </si>
  <si>
    <t>2Q18</t>
  </si>
  <si>
    <t>3Q18</t>
  </si>
  <si>
    <t>4Q18</t>
  </si>
  <si>
    <t>1Q19</t>
  </si>
  <si>
    <t>2Q19</t>
  </si>
  <si>
    <t>Non-Recurring Adjustments</t>
  </si>
  <si>
    <t>Institutional and Legal*</t>
  </si>
  <si>
    <t>INSS Credits**</t>
  </si>
  <si>
    <t>Monetary update (INSS tax credits)</t>
  </si>
  <si>
    <t>Benefits and Pension</t>
  </si>
  <si>
    <t>Affinity</t>
  </si>
  <si>
    <t>Property and Casualty</t>
  </si>
  <si>
    <t>Auto</t>
  </si>
  <si>
    <t>Assets</t>
  </si>
  <si>
    <t>Current Assets</t>
  </si>
  <si>
    <t>Cash and Cash Equivalents</t>
  </si>
  <si>
    <t>Financial Securities</t>
  </si>
  <si>
    <t>Accounts Receivable</t>
  </si>
  <si>
    <t>Taxes Receivable</t>
  </si>
  <si>
    <t>Accounts Receivable from Disposal of Investments</t>
  </si>
  <si>
    <t>Other Current Assets</t>
  </si>
  <si>
    <t>Non-Current Assets</t>
  </si>
  <si>
    <t>Other Receivables from Related Parties</t>
  </si>
  <si>
    <t>Judicial Deposits</t>
  </si>
  <si>
    <t>Other Non-Current Assets</t>
  </si>
  <si>
    <t>Fixed Assets</t>
  </si>
  <si>
    <t>Intangible</t>
  </si>
  <si>
    <t>Liabilities</t>
  </si>
  <si>
    <t>Current Liabilities</t>
  </si>
  <si>
    <t>Suppliers</t>
  </si>
  <si>
    <t>Payroll And Social Charges</t>
  </si>
  <si>
    <t>Taxes Payable</t>
  </si>
  <si>
    <t>Other Taxes</t>
  </si>
  <si>
    <t>Dividend Payable</t>
  </si>
  <si>
    <t>Accounts Payable from Related Parties</t>
  </si>
  <si>
    <t>Accounts Payable for Subsidiaries Acquisition</t>
  </si>
  <si>
    <t>Other Current Liabilities</t>
  </si>
  <si>
    <t>Lease</t>
  </si>
  <si>
    <t>Non-Current Liabilities</t>
  </si>
  <si>
    <t>Deferred Income Tax and Social Contribution</t>
  </si>
  <si>
    <t>Other Taxes obligation</t>
  </si>
  <si>
    <t>Provision for judicial claims</t>
  </si>
  <si>
    <t>Accounts payable for subsidiaries acquisition</t>
  </si>
  <si>
    <t>Other non-current Liabilities</t>
  </si>
  <si>
    <t>Equity</t>
  </si>
  <si>
    <t>Social Capital</t>
  </si>
  <si>
    <t>Treasury Shares</t>
  </si>
  <si>
    <t>Capital Reserve</t>
  </si>
  <si>
    <t>Accumulated Loss</t>
  </si>
  <si>
    <t>Non-controlling interest</t>
  </si>
  <si>
    <t>R$ thousand</t>
  </si>
  <si>
    <t>Cash flow from operating activities:</t>
  </si>
  <si>
    <t xml:space="preserve">  Profit (loss) for the year before income tax and social contribution</t>
  </si>
  <si>
    <t>Adjustments to income and expenses that do not affect cash and cash equivalents</t>
  </si>
  <si>
    <t xml:space="preserve">    Provision for impairment of trade receivables </t>
  </si>
  <si>
    <t xml:space="preserve">    Depreciation and amortization</t>
  </si>
  <si>
    <t xml:space="preserve">    Reversal of fair value of accounts payable on acquisition of insurance brokers</t>
  </si>
  <si>
    <t xml:space="preserve">    Financial guarantee</t>
  </si>
  <si>
    <t xml:space="preserve">    Setting up of provision for contingencies</t>
  </si>
  <si>
    <t xml:space="preserve">     Income and earnings from marketable securities</t>
  </si>
  <si>
    <t xml:space="preserve">  Disproportionate dividend losses</t>
  </si>
  <si>
    <t xml:space="preserve">  Disposal of investment</t>
  </si>
  <si>
    <t xml:space="preserve">  Adjustment for reversal of impairment of assets</t>
  </si>
  <si>
    <t xml:space="preserve">    Disposal of property and equipment and intangible assets</t>
  </si>
  <si>
    <t xml:space="preserve">    Other provisions</t>
  </si>
  <si>
    <t xml:space="preserve">    Untimely tax credit</t>
  </si>
  <si>
    <t>(Increase)/decrease in operating assets and liabilities</t>
  </si>
  <si>
    <t xml:space="preserve">    Accounts receivable</t>
  </si>
  <si>
    <t xml:space="preserve">    Taxes recoverable - net of income tax and social contribution offset</t>
  </si>
  <si>
    <t xml:space="preserve">    Trade accounts payable</t>
  </si>
  <si>
    <t xml:space="preserve">    Labor liabilities</t>
  </si>
  <si>
    <t xml:space="preserve">    Tax obligations</t>
  </si>
  <si>
    <t xml:space="preserve">    Judicial deposits (redemptions) </t>
  </si>
  <si>
    <t xml:space="preserve">    Payment of lawsuits</t>
  </si>
  <si>
    <t xml:space="preserve">    Tax credits recovered</t>
  </si>
  <si>
    <t xml:space="preserve">    Other assets and liabilities</t>
  </si>
  <si>
    <t xml:space="preserve">    Income tax and social contribution paid</t>
  </si>
  <si>
    <t>1) Net cash (used in) / generated by operating activities</t>
  </si>
  <si>
    <t xml:space="preserve">  Cash flow from investing activities:</t>
  </si>
  <si>
    <t xml:space="preserve">    Acquisition of P&amp;E and intangible assets</t>
  </si>
  <si>
    <t xml:space="preserve">    Payments for acquisition of insurance brokers (net of cash acquired)</t>
  </si>
  <si>
    <t xml:space="preserve">    Investment in/ (redemption of) marketable securities</t>
  </si>
  <si>
    <t xml:space="preserve">    Divestment (net of discontinued operations)</t>
  </si>
  <si>
    <t>2) Net cash used in investing activities</t>
  </si>
  <si>
    <t xml:space="preserve">  Cash flow from financing activities:</t>
  </si>
  <si>
    <t xml:space="preserve">    Related parties - excluding financial guarantees</t>
  </si>
  <si>
    <t xml:space="preserve">    Payment of commercial lease (principal and interest)</t>
  </si>
  <si>
    <t xml:space="preserve">    Payment of dividends to non-controlling shareholders</t>
  </si>
  <si>
    <t>3) Net cash generated by financing activities</t>
  </si>
  <si>
    <t>Changes in cash and cash equivalents</t>
  </si>
  <si>
    <t>Cash and cash equivalents at the beginning of the year</t>
  </si>
  <si>
    <t>Cash and cash equivalents at the end of the year</t>
  </si>
  <si>
    <t>INSS Credits</t>
  </si>
  <si>
    <t>Working Capital</t>
  </si>
  <si>
    <t>Cash Flow (operational)</t>
  </si>
  <si>
    <t>M&amp;As</t>
  </si>
  <si>
    <t>Cash Flow</t>
  </si>
  <si>
    <t>Initial Balance</t>
  </si>
  <si>
    <t>Final Balance</t>
  </si>
  <si>
    <t xml:space="preserve"> Capital increase</t>
  </si>
  <si>
    <t>Impairment e Carraro alienation</t>
  </si>
  <si>
    <t>Carraro alienation</t>
  </si>
  <si>
    <t>Implementation of new sales channel (Marketing)</t>
  </si>
  <si>
    <t>Tel.: +55 11 3175-2900</t>
  </si>
  <si>
    <t>Investor Relations</t>
  </si>
  <si>
    <t>CEO and DRI</t>
  </si>
  <si>
    <t>Investor Relation Website:</t>
  </si>
  <si>
    <t>Institutional Website:</t>
  </si>
  <si>
    <t>Registratioin in our mailing list:</t>
  </si>
  <si>
    <t>Non recurring adjustments**</t>
  </si>
  <si>
    <t>Alper page at CVM - Eventual Periodic Information published by the Company:</t>
  </si>
  <si>
    <t>Non-Recurring Adjustments that impact EBITDA:</t>
  </si>
  <si>
    <t>Non-Recurring Adjustments that impact Net Income:</t>
  </si>
  <si>
    <t>Breakdown of Net Revenue by business unit:</t>
  </si>
  <si>
    <t>* Some 2017 numbers have been reclassified and these are explained in the 2018 DFPs. Slight variations may occur due to rounding.</t>
  </si>
  <si>
    <t>** Further details on non-recurring adjustments are presented below and in the respective Earnings Releases of the Company.</t>
  </si>
  <si>
    <t xml:space="preserve">The information contained in this document was prepared by Alper Consultoria e Corretora de Seguros S.A. and was based on data belonging to the Company and available to the public. Alper makes no representations or warranties, express or implied, as to the accuracy, completeness and reliability of information, estimates or projections, if any, regarding events that may occur in the future. If estimates or projections are presented, actual results may vary materially from those presented and no item contained herein is, or should be, construed as a promise or representation of the past or future. 
The Company expressly disclaims any and all liability related to, or resulting from, the use of the information in this document. 
It has been prepared solely for informational purposes and should not be construed as a solicitation or an offer to buy or sell any securities or related financial instruments. The Company does not interpret the content made available herein as legal, accounting, tax or investment advice or as a recommendation. No investment, divestment or other financial activities or decisions should be based solely on the information contained in this document. 
Finally, this material may not be copied, reproduced, distributed or transmitted to other parties, at any time, without the prior written consent of the Company. </t>
  </si>
  <si>
    <t>3Q19</t>
  </si>
  <si>
    <t>M&amp;A Expenses</t>
  </si>
  <si>
    <t>4Q19</t>
  </si>
  <si>
    <t>Capital Increase</t>
  </si>
  <si>
    <t>3TQ9</t>
  </si>
  <si>
    <t>Profit reserves</t>
  </si>
  <si>
    <t>1Q20</t>
  </si>
  <si>
    <t xml:space="preserve"> Shares buyback</t>
  </si>
  <si>
    <t>Tel.: +55 11 3175-2359</t>
  </si>
  <si>
    <t>victor.machado@alperseguros.com.br</t>
  </si>
  <si>
    <t>Victor Ferreira Machado</t>
  </si>
  <si>
    <t>Financial Planning and M&amp;A Superintendent</t>
  </si>
  <si>
    <t>2Q20</t>
  </si>
  <si>
    <t>Tax Credits</t>
  </si>
  <si>
    <t>Staff Reduction Expenses</t>
  </si>
  <si>
    <t>Share Buyback Expenses</t>
  </si>
  <si>
    <t>Exercise of the stock compensation plan</t>
  </si>
  <si>
    <t>Relações com Investidores</t>
  </si>
  <si>
    <t>Tel.: (11) 3175-3009</t>
  </si>
  <si>
    <t>Depreciation. &amp; Amortization (ex. IFRS16)*</t>
  </si>
  <si>
    <t>Inflation Adjust. of M&amp;A and Guarantees**</t>
  </si>
  <si>
    <t>Deferred Income Tax/Social Contribution</t>
  </si>
  <si>
    <t xml:space="preserve">Net Profit Cash Effect </t>
  </si>
  <si>
    <t>* Does not include the effect of paying Infrastructure expenses, which have a cash effect and, after enactment of IFRS 16, have been accounted for as depreciation expense and financial result.</t>
  </si>
  <si>
    <t>** Considers the accounting effect related to adjustments to the market value of guarantees and adjustments to present value and fair value of investments in acquisitions.</t>
  </si>
  <si>
    <t>3Q20</t>
  </si>
  <si>
    <t>Transports</t>
  </si>
  <si>
    <t xml:space="preserve">   Adjustments to present value</t>
  </si>
  <si>
    <t xml:space="preserve">   Retribution based on share </t>
  </si>
  <si>
    <t>Dividends</t>
  </si>
  <si>
    <t>4Q20</t>
  </si>
  <si>
    <t>Restricted Cash</t>
  </si>
  <si>
    <t>1Q21</t>
  </si>
  <si>
    <t>Advance for future capital increase</t>
  </si>
  <si>
    <t>2Q21</t>
  </si>
  <si>
    <t>Guilherme Netto</t>
  </si>
  <si>
    <t>Nicole Brunetto</t>
  </si>
  <si>
    <t>nicole.brunetto@alperseguros.com.br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</si>
</sst>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b/>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
      <sz val="9"/>
      <color rgb="FF44546A"/>
      <name val="Montserrat"/>
      <family val="3"/>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
      <left/>
      <right/>
      <top/>
      <bottom style="hair">
        <color theme="0" tint="-0.14996795556505021"/>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49">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164" fontId="92" fillId="108" borderId="0" xfId="0" applyNumberFormat="1" applyFont="1" applyFill="1" applyBorder="1" applyAlignment="1">
      <alignment horizontal="left" vertical="center" indent="2"/>
    </xf>
    <xf numFmtId="43" fontId="0" fillId="0" borderId="0" xfId="43814" applyFont="1"/>
    <xf numFmtId="0" fontId="93" fillId="0" borderId="0" xfId="0" applyFont="1"/>
    <xf numFmtId="0" fontId="0" fillId="33" borderId="0" xfId="0" applyFont="1" applyFill="1"/>
    <xf numFmtId="0" fontId="0" fillId="0" borderId="0" xfId="0" applyFont="1"/>
    <xf numFmtId="0" fontId="94" fillId="33" borderId="9" xfId="0" applyFont="1" applyFill="1" applyBorder="1" applyAlignment="1"/>
    <xf numFmtId="0" fontId="94" fillId="33" borderId="9" xfId="0" applyFont="1" applyFill="1" applyBorder="1" applyAlignment="1">
      <alignment horizontal="left"/>
    </xf>
    <xf numFmtId="0" fontId="95" fillId="0" borderId="11" xfId="0" applyFont="1" applyBorder="1"/>
    <xf numFmtId="0" fontId="0" fillId="0" borderId="11" xfId="0" applyFont="1" applyBorder="1"/>
    <xf numFmtId="0" fontId="96" fillId="0" borderId="0" xfId="0" applyFont="1" applyBorder="1" applyAlignment="1">
      <alignment wrapText="1"/>
    </xf>
    <xf numFmtId="0" fontId="96" fillId="0" borderId="0" xfId="0" applyFont="1" applyBorder="1" applyAlignment="1">
      <alignment vertical="top" wrapText="1"/>
    </xf>
    <xf numFmtId="0" fontId="97" fillId="0" borderId="0" xfId="0" applyFont="1"/>
    <xf numFmtId="0" fontId="98" fillId="0" borderId="0" xfId="0" applyFont="1"/>
    <xf numFmtId="0" fontId="99" fillId="0" borderId="0" xfId="0" applyFont="1"/>
    <xf numFmtId="0" fontId="100" fillId="0" borderId="0" xfId="0" applyFont="1"/>
    <xf numFmtId="0" fontId="16" fillId="0" borderId="0" xfId="2" applyFont="1"/>
    <xf numFmtId="0" fontId="101" fillId="0" borderId="31" xfId="0" applyFont="1" applyFill="1" applyBorder="1" applyAlignment="1">
      <alignment vertical="center" wrapText="1"/>
    </xf>
    <xf numFmtId="0" fontId="4" fillId="0" borderId="31" xfId="0" applyFont="1" applyFill="1" applyBorder="1" applyAlignment="1">
      <alignment horizontal="center" vertical="center"/>
    </xf>
    <xf numFmtId="0" fontId="102" fillId="0" borderId="31" xfId="0" applyFont="1" applyFill="1" applyBorder="1" applyAlignment="1">
      <alignment horizontal="center" vertical="center"/>
    </xf>
    <xf numFmtId="0" fontId="4" fillId="0" borderId="34" xfId="0" applyFont="1" applyFill="1" applyBorder="1" applyAlignment="1">
      <alignment vertical="center"/>
    </xf>
    <xf numFmtId="0" fontId="100" fillId="0" borderId="0" xfId="0" applyFont="1" applyFill="1" applyAlignment="1">
      <alignment horizontal="left" vertical="center" indent="2"/>
    </xf>
    <xf numFmtId="0" fontId="4" fillId="0" borderId="36" xfId="0" applyFont="1" applyFill="1" applyBorder="1" applyAlignment="1">
      <alignment vertical="center"/>
    </xf>
    <xf numFmtId="0" fontId="4" fillId="0" borderId="32" xfId="0" applyFont="1" applyFill="1" applyBorder="1" applyAlignment="1">
      <alignment vertical="center"/>
    </xf>
    <xf numFmtId="0" fontId="101" fillId="0" borderId="31" xfId="0" applyFont="1" applyFill="1" applyBorder="1" applyAlignment="1">
      <alignment vertical="center"/>
    </xf>
    <xf numFmtId="0" fontId="4" fillId="0" borderId="40" xfId="0" applyFont="1" applyFill="1" applyBorder="1" applyAlignment="1">
      <alignment vertical="center"/>
    </xf>
    <xf numFmtId="164" fontId="102" fillId="0" borderId="40" xfId="0" applyNumberFormat="1" applyFont="1" applyFill="1" applyBorder="1" applyAlignment="1">
      <alignment horizontal="right" vertical="center"/>
    </xf>
    <xf numFmtId="164" fontId="106" fillId="0" borderId="37" xfId="0" applyNumberFormat="1" applyFont="1" applyFill="1" applyBorder="1" applyAlignment="1">
      <alignment horizontal="right" vertical="center"/>
    </xf>
    <xf numFmtId="0" fontId="100" fillId="0" borderId="0" xfId="0" applyFont="1" applyFill="1" applyBorder="1" applyAlignment="1">
      <alignment horizontal="left" vertical="center"/>
    </xf>
    <xf numFmtId="164" fontId="107" fillId="0" borderId="0" xfId="0" applyNumberFormat="1" applyFont="1" applyFill="1" applyBorder="1" applyAlignment="1">
      <alignment horizontal="right" vertical="center"/>
    </xf>
    <xf numFmtId="164" fontId="104"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2"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100" fillId="0" borderId="0" xfId="0" applyFont="1" applyFill="1" applyBorder="1" applyAlignment="1">
      <alignment horizontal="left" vertical="center" indent="1"/>
    </xf>
    <xf numFmtId="0" fontId="100" fillId="108" borderId="0" xfId="0" applyFont="1" applyFill="1" applyBorder="1" applyAlignment="1">
      <alignment horizontal="left" vertical="center" indent="1"/>
    </xf>
    <xf numFmtId="164" fontId="102" fillId="0" borderId="32" xfId="0" applyNumberFormat="1" applyFont="1" applyFill="1" applyBorder="1" applyAlignment="1">
      <alignment horizontal="right" vertical="center"/>
    </xf>
    <xf numFmtId="164" fontId="103"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100" fillId="0" borderId="38" xfId="0" applyNumberFormat="1" applyFont="1" applyFill="1" applyBorder="1" applyAlignment="1">
      <alignment horizontal="right" vertical="center"/>
    </xf>
    <xf numFmtId="164" fontId="107" fillId="0" borderId="0" xfId="0" applyNumberFormat="1" applyFont="1" applyFill="1" applyAlignment="1">
      <alignment horizontal="left" vertical="center" indent="2"/>
    </xf>
    <xf numFmtId="164" fontId="104" fillId="0" borderId="38" xfId="0" applyNumberFormat="1" applyFont="1" applyFill="1" applyBorder="1" applyAlignment="1">
      <alignment horizontal="left" vertical="center" indent="2"/>
    </xf>
    <xf numFmtId="0" fontId="100" fillId="0" borderId="36" xfId="0" applyFont="1" applyFill="1" applyBorder="1" applyAlignment="1">
      <alignment horizontal="left" vertical="center" indent="1"/>
    </xf>
    <xf numFmtId="164" fontId="107" fillId="0" borderId="36" xfId="0" applyNumberFormat="1" applyFont="1" applyFill="1" applyBorder="1" applyAlignment="1">
      <alignment horizontal="right" vertical="center"/>
    </xf>
    <xf numFmtId="164" fontId="104" fillId="0" borderId="39" xfId="0" applyNumberFormat="1" applyFont="1" applyFill="1" applyBorder="1" applyAlignment="1">
      <alignment horizontal="right" vertical="center"/>
    </xf>
    <xf numFmtId="0" fontId="102" fillId="0" borderId="0" xfId="0" applyFont="1" applyFill="1" applyBorder="1" applyAlignment="1">
      <alignment horizontal="center" vertical="center"/>
    </xf>
    <xf numFmtId="0" fontId="4" fillId="0" borderId="46" xfId="0" applyFont="1" applyFill="1" applyBorder="1" applyAlignment="1">
      <alignment vertical="center"/>
    </xf>
    <xf numFmtId="164" fontId="102"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100"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2" fillId="0" borderId="36" xfId="0" applyNumberFormat="1" applyFont="1" applyFill="1" applyBorder="1" applyAlignment="1">
      <alignment horizontal="right" vertical="center"/>
    </xf>
    <xf numFmtId="0" fontId="107" fillId="0" borderId="0" xfId="0" applyFont="1" applyAlignment="1">
      <alignment horizontal="right" vertical="center"/>
    </xf>
    <xf numFmtId="0" fontId="107" fillId="0" borderId="0" xfId="0" applyFont="1" applyFill="1" applyAlignment="1">
      <alignment horizontal="right" vertical="center"/>
    </xf>
    <xf numFmtId="0" fontId="100" fillId="0" borderId="47" xfId="0" applyFont="1" applyFill="1" applyBorder="1" applyAlignment="1">
      <alignment horizontal="left" vertical="center" indent="2"/>
    </xf>
    <xf numFmtId="164" fontId="107" fillId="0" borderId="47" xfId="0" applyNumberFormat="1" applyFont="1" applyFill="1" applyBorder="1" applyAlignment="1">
      <alignment horizontal="right" vertical="center"/>
    </xf>
    <xf numFmtId="0" fontId="100" fillId="0" borderId="36" xfId="0" applyFont="1" applyFill="1" applyBorder="1" applyAlignment="1">
      <alignment horizontal="left" vertical="center" indent="2"/>
    </xf>
    <xf numFmtId="0" fontId="0" fillId="0" borderId="0" xfId="0" applyFont="1" applyFill="1"/>
    <xf numFmtId="0" fontId="100" fillId="0" borderId="0" xfId="0" applyFont="1" applyAlignment="1">
      <alignment horizontal="left" vertical="center" indent="1"/>
    </xf>
    <xf numFmtId="0" fontId="4" fillId="0" borderId="33" xfId="0" applyFont="1" applyFill="1" applyBorder="1" applyAlignment="1">
      <alignment vertical="center"/>
    </xf>
    <xf numFmtId="0" fontId="100" fillId="0" borderId="0" xfId="0" applyFont="1" applyFill="1" applyAlignment="1">
      <alignment horizontal="left" vertical="center" indent="1"/>
    </xf>
    <xf numFmtId="0" fontId="101" fillId="0" borderId="35" xfId="0" applyFont="1" applyBorder="1" applyAlignment="1">
      <alignment horizontal="left" vertical="center" indent="1"/>
    </xf>
    <xf numFmtId="165" fontId="108" fillId="0" borderId="35" xfId="1" applyNumberFormat="1" applyFont="1" applyFill="1" applyBorder="1" applyAlignment="1">
      <alignment horizontal="right" vertical="center"/>
    </xf>
    <xf numFmtId="165" fontId="109" fillId="0" borderId="45" xfId="1" applyNumberFormat="1" applyFont="1" applyFill="1" applyBorder="1" applyAlignment="1">
      <alignment horizontal="right" vertical="center"/>
    </xf>
    <xf numFmtId="0" fontId="100" fillId="0" borderId="0" xfId="0" applyFont="1" applyAlignment="1">
      <alignment horizontal="left" vertical="center"/>
    </xf>
    <xf numFmtId="0" fontId="4" fillId="0" borderId="0" xfId="0" applyFont="1" applyAlignment="1">
      <alignment horizontal="left" vertical="center" indent="1"/>
    </xf>
    <xf numFmtId="0" fontId="98" fillId="0" borderId="0" xfId="0" applyFont="1" applyFill="1"/>
    <xf numFmtId="0" fontId="103" fillId="0" borderId="48" xfId="0" applyFont="1" applyFill="1" applyBorder="1" applyAlignment="1">
      <alignment horizontal="center" vertical="center"/>
    </xf>
    <xf numFmtId="0" fontId="100" fillId="0" borderId="47" xfId="0" applyFont="1" applyFill="1" applyBorder="1" applyAlignment="1">
      <alignment horizontal="left" vertical="center" indent="1"/>
    </xf>
    <xf numFmtId="164" fontId="100" fillId="0" borderId="0" xfId="0" applyNumberFormat="1" applyFont="1" applyFill="1" applyBorder="1" applyAlignment="1">
      <alignment vertical="center"/>
    </xf>
    <xf numFmtId="164" fontId="100"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6" fillId="0" borderId="38" xfId="0" applyNumberFormat="1" applyFont="1" applyFill="1" applyBorder="1" applyAlignment="1">
      <alignment vertical="center"/>
    </xf>
    <xf numFmtId="164" fontId="106" fillId="0" borderId="49" xfId="0" applyNumberFormat="1" applyFont="1" applyFill="1" applyBorder="1" applyAlignment="1">
      <alignment vertical="center"/>
    </xf>
    <xf numFmtId="164" fontId="106" fillId="0" borderId="39" xfId="0" applyNumberFormat="1" applyFont="1" applyFill="1" applyBorder="1" applyAlignment="1">
      <alignment vertical="center"/>
    </xf>
    <xf numFmtId="0" fontId="100" fillId="0" borderId="50" xfId="0" applyFont="1" applyFill="1" applyBorder="1" applyAlignment="1">
      <alignment horizontal="left" vertical="center" indent="2"/>
    </xf>
    <xf numFmtId="0" fontId="4" fillId="0" borderId="51" xfId="0" applyFont="1" applyFill="1" applyBorder="1" applyAlignment="1">
      <alignment vertical="center"/>
    </xf>
    <xf numFmtId="0" fontId="100" fillId="108" borderId="0" xfId="0" applyFont="1" applyFill="1" applyAlignment="1">
      <alignment horizontal="left" vertical="center" indent="2"/>
    </xf>
    <xf numFmtId="164" fontId="105" fillId="0" borderId="0" xfId="0" applyNumberFormat="1" applyFont="1" applyAlignment="1">
      <alignment horizontal="right" vertical="center"/>
    </xf>
    <xf numFmtId="0" fontId="103" fillId="0" borderId="48" xfId="0" applyFont="1" applyBorder="1" applyAlignment="1">
      <alignment horizontal="center" vertical="center"/>
    </xf>
    <xf numFmtId="164" fontId="106" fillId="0" borderId="37" xfId="0" applyNumberFormat="1" applyFont="1" applyBorder="1" applyAlignment="1">
      <alignment horizontal="right" vertical="center"/>
    </xf>
    <xf numFmtId="164" fontId="104" fillId="0" borderId="38" xfId="0" applyNumberFormat="1" applyFont="1" applyBorder="1" applyAlignment="1">
      <alignment horizontal="right" vertical="center"/>
    </xf>
    <xf numFmtId="164" fontId="103" fillId="0" borderId="38" xfId="0" applyNumberFormat="1" applyFont="1" applyBorder="1" applyAlignment="1">
      <alignment horizontal="right" vertical="center"/>
    </xf>
    <xf numFmtId="164" fontId="103" fillId="0" borderId="42" xfId="0" applyNumberFormat="1" applyFont="1" applyBorder="1" applyAlignment="1">
      <alignment horizontal="right" vertical="center"/>
    </xf>
    <xf numFmtId="164" fontId="104" fillId="0" borderId="38" xfId="0" applyNumberFormat="1" applyFont="1" applyBorder="1" applyAlignment="1">
      <alignment horizontal="left" vertical="center" indent="2"/>
    </xf>
    <xf numFmtId="164" fontId="104" fillId="0" borderId="39" xfId="0" applyNumberFormat="1" applyFont="1" applyBorder="1" applyAlignment="1">
      <alignment horizontal="right" vertical="center"/>
    </xf>
    <xf numFmtId="0" fontId="102" fillId="0" borderId="31" xfId="0" applyFont="1" applyBorder="1" applyAlignment="1">
      <alignment horizontal="center" vertical="center"/>
    </xf>
    <xf numFmtId="164" fontId="102" fillId="0" borderId="32" xfId="0" applyNumberFormat="1" applyFont="1" applyBorder="1" applyAlignment="1">
      <alignment horizontal="right" vertical="center"/>
    </xf>
    <xf numFmtId="164" fontId="106" fillId="0" borderId="42" xfId="0" applyNumberFormat="1" applyFont="1" applyBorder="1" applyAlignment="1">
      <alignment horizontal="right" vertical="center"/>
    </xf>
    <xf numFmtId="164" fontId="107" fillId="0" borderId="0" xfId="0" applyNumberFormat="1" applyFont="1" applyAlignment="1">
      <alignment horizontal="right" vertical="center"/>
    </xf>
    <xf numFmtId="164" fontId="105" fillId="0" borderId="38" xfId="0" applyNumberFormat="1" applyFont="1" applyBorder="1" applyAlignment="1">
      <alignment horizontal="right" vertical="center"/>
    </xf>
    <xf numFmtId="164" fontId="102" fillId="0" borderId="33" xfId="0" applyNumberFormat="1" applyFont="1" applyBorder="1" applyAlignment="1">
      <alignment horizontal="right" vertical="center"/>
    </xf>
    <xf numFmtId="164" fontId="106" fillId="0" borderId="43" xfId="0" applyNumberFormat="1" applyFont="1" applyBorder="1" applyAlignment="1">
      <alignment horizontal="right" vertical="center"/>
    </xf>
    <xf numFmtId="164" fontId="102" fillId="0" borderId="34" xfId="0" applyNumberFormat="1" applyFont="1" applyBorder="1" applyAlignment="1">
      <alignment horizontal="right" vertical="center"/>
    </xf>
    <xf numFmtId="164" fontId="106" fillId="0" borderId="44" xfId="0" applyNumberFormat="1" applyFont="1" applyBorder="1" applyAlignment="1">
      <alignment horizontal="right" vertical="center"/>
    </xf>
    <xf numFmtId="164" fontId="102" fillId="0" borderId="36" xfId="0" applyNumberFormat="1" applyFont="1" applyBorder="1" applyAlignment="1">
      <alignment horizontal="right" vertical="center"/>
    </xf>
    <xf numFmtId="164" fontId="106" fillId="0" borderId="39" xfId="0" applyNumberFormat="1" applyFont="1" applyBorder="1" applyAlignment="1">
      <alignment horizontal="right" vertical="center"/>
    </xf>
    <xf numFmtId="0" fontId="4" fillId="0" borderId="31" xfId="0" applyFont="1" applyBorder="1" applyAlignment="1">
      <alignment horizontal="center" vertical="center"/>
    </xf>
    <xf numFmtId="164" fontId="4" fillId="0" borderId="0" xfId="0" applyNumberFormat="1" applyFont="1" applyAlignment="1">
      <alignment horizontal="right" vertical="center"/>
    </xf>
    <xf numFmtId="164" fontId="100" fillId="0" borderId="0" xfId="0" applyNumberFormat="1" applyFont="1" applyAlignment="1">
      <alignment horizontal="right" vertical="center"/>
    </xf>
    <xf numFmtId="164" fontId="100" fillId="0" borderId="36" xfId="0" applyNumberFormat="1" applyFont="1" applyBorder="1" applyAlignment="1">
      <alignment horizontal="right" vertical="center"/>
    </xf>
    <xf numFmtId="164" fontId="105" fillId="0" borderId="39" xfId="0" applyNumberFormat="1" applyFont="1" applyBorder="1" applyAlignment="1">
      <alignment horizontal="right" vertical="center"/>
    </xf>
    <xf numFmtId="164" fontId="100" fillId="0" borderId="0" xfId="0" applyNumberFormat="1" applyFont="1" applyAlignment="1">
      <alignment vertical="center"/>
    </xf>
    <xf numFmtId="164" fontId="106" fillId="0" borderId="38" xfId="0" applyNumberFormat="1" applyFont="1" applyBorder="1" applyAlignment="1">
      <alignment vertical="center"/>
    </xf>
    <xf numFmtId="164" fontId="100" fillId="0" borderId="47" xfId="0" applyNumberFormat="1" applyFont="1" applyBorder="1" applyAlignment="1">
      <alignment vertical="center"/>
    </xf>
    <xf numFmtId="164" fontId="106" fillId="0" borderId="49" xfId="0" applyNumberFormat="1" applyFont="1" applyBorder="1" applyAlignment="1">
      <alignment vertical="center"/>
    </xf>
    <xf numFmtId="164" fontId="4" fillId="0" borderId="36" xfId="0" applyNumberFormat="1" applyFont="1" applyBorder="1" applyAlignment="1">
      <alignment vertical="center"/>
    </xf>
    <xf numFmtId="164" fontId="106" fillId="0" borderId="39" xfId="0" applyNumberFormat="1" applyFont="1" applyBorder="1" applyAlignment="1">
      <alignment vertical="center"/>
    </xf>
    <xf numFmtId="0" fontId="100" fillId="0" borderId="0" xfId="0" applyFont="1" applyFill="1" applyBorder="1" applyAlignment="1">
      <alignment horizontal="left" vertical="center" wrapText="1" indent="2"/>
    </xf>
    <xf numFmtId="0" fontId="102" fillId="0" borderId="0" xfId="0" applyFont="1" applyAlignment="1">
      <alignment horizontal="center" vertical="center"/>
    </xf>
    <xf numFmtId="164" fontId="102" fillId="0" borderId="46" xfId="0" applyNumberFormat="1" applyFont="1" applyBorder="1" applyAlignment="1">
      <alignment horizontal="right" vertical="center"/>
    </xf>
    <xf numFmtId="164" fontId="102" fillId="0" borderId="0" xfId="0" applyNumberFormat="1" applyFont="1" applyAlignment="1">
      <alignment horizontal="right" vertical="center"/>
    </xf>
    <xf numFmtId="164" fontId="107" fillId="0" borderId="47" xfId="0" applyNumberFormat="1" applyFont="1" applyBorder="1" applyAlignment="1">
      <alignment horizontal="right" vertical="center"/>
    </xf>
    <xf numFmtId="164" fontId="107" fillId="0" borderId="36" xfId="0" applyNumberFormat="1" applyFont="1" applyBorder="1" applyAlignment="1">
      <alignment horizontal="right" vertical="center"/>
    </xf>
    <xf numFmtId="164" fontId="102" fillId="0" borderId="40" xfId="0" applyNumberFormat="1" applyFont="1" applyBorder="1" applyAlignment="1">
      <alignment horizontal="right" vertical="center"/>
    </xf>
    <xf numFmtId="164" fontId="100" fillId="0" borderId="38" xfId="0" applyNumberFormat="1" applyFont="1" applyBorder="1" applyAlignment="1">
      <alignment horizontal="right" vertical="center"/>
    </xf>
    <xf numFmtId="164" fontId="107" fillId="0" borderId="0" xfId="0" applyNumberFormat="1" applyFont="1" applyAlignment="1">
      <alignment horizontal="left" vertical="center" indent="2"/>
    </xf>
    <xf numFmtId="164" fontId="4" fillId="0" borderId="51" xfId="0" applyNumberFormat="1" applyFont="1" applyBorder="1" applyAlignment="1">
      <alignment horizontal="right" vertical="center"/>
    </xf>
    <xf numFmtId="164" fontId="100" fillId="0" borderId="47" xfId="0" applyNumberFormat="1" applyFont="1" applyBorder="1" applyAlignment="1">
      <alignment horizontal="right" vertical="center"/>
    </xf>
    <xf numFmtId="164" fontId="4" fillId="0" borderId="36" xfId="0" applyNumberFormat="1" applyFont="1" applyBorder="1" applyAlignment="1">
      <alignment horizontal="right" vertical="center"/>
    </xf>
    <xf numFmtId="164" fontId="4" fillId="0" borderId="46" xfId="0" applyNumberFormat="1" applyFont="1" applyBorder="1" applyAlignment="1">
      <alignment horizontal="right" vertical="center"/>
    </xf>
    <xf numFmtId="164" fontId="100" fillId="0" borderId="50" xfId="0" applyNumberFormat="1" applyFont="1" applyBorder="1" applyAlignment="1">
      <alignment horizontal="right" vertical="center"/>
    </xf>
    <xf numFmtId="0" fontId="16" fillId="0" borderId="0" xfId="2"/>
    <xf numFmtId="0" fontId="15" fillId="0" borderId="9" xfId="0" applyFont="1" applyBorder="1" applyAlignment="1">
      <alignment horizontal="left"/>
    </xf>
    <xf numFmtId="0" fontId="111" fillId="0" borderId="0" xfId="0" applyFont="1" applyAlignment="1">
      <alignment horizontal="left" vertical="center" indent="1"/>
    </xf>
    <xf numFmtId="0" fontId="89" fillId="0" borderId="52" xfId="0" applyFont="1" applyBorder="1" applyAlignment="1">
      <alignment horizontal="left" vertical="center" indent="1"/>
    </xf>
    <xf numFmtId="164" fontId="107" fillId="0" borderId="32" xfId="0" applyNumberFormat="1" applyFont="1" applyBorder="1" applyAlignment="1">
      <alignment horizontal="right" vertical="center"/>
    </xf>
    <xf numFmtId="164" fontId="105" fillId="0" borderId="42" xfId="0" applyNumberFormat="1" applyFont="1" applyBorder="1" applyAlignment="1">
      <alignment horizontal="right" vertical="center"/>
    </xf>
    <xf numFmtId="0" fontId="4" fillId="0" borderId="36" xfId="0" applyFont="1" applyBorder="1" applyAlignment="1">
      <alignment vertical="center"/>
    </xf>
    <xf numFmtId="0" fontId="4" fillId="0" borderId="32" xfId="0" applyFont="1" applyBorder="1" applyAlignment="1">
      <alignment vertical="center"/>
    </xf>
    <xf numFmtId="164" fontId="4" fillId="0" borderId="38" xfId="0" applyNumberFormat="1" applyFont="1" applyBorder="1" applyAlignment="1">
      <alignment horizontal="right" vertical="center"/>
    </xf>
    <xf numFmtId="0" fontId="96" fillId="0" borderId="41" xfId="0" applyFont="1" applyBorder="1" applyAlignment="1">
      <alignment horizontal="left" vertical="top" wrapText="1"/>
    </xf>
    <xf numFmtId="0" fontId="96" fillId="0" borderId="0" xfId="0" applyFont="1" applyBorder="1" applyAlignment="1">
      <alignment horizontal="left" vertical="top" wrapText="1"/>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8497B0"/>
      <color rgb="FF4472C4"/>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cts'!A1"/><Relationship Id="rId3" Type="http://schemas.openxmlformats.org/officeDocument/2006/relationships/image" Target="../media/image3.png"/><Relationship Id="rId7" Type="http://schemas.openxmlformats.org/officeDocument/2006/relationships/hyperlink" Target="#'5 - Generation-Cash Consumptio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Indirect Cash Flow'!A1"/><Relationship Id="rId5" Type="http://schemas.openxmlformats.org/officeDocument/2006/relationships/hyperlink" Target="#'3 - Balance Sheet'!A1"/><Relationship Id="rId4" Type="http://schemas.openxmlformats.org/officeDocument/2006/relationships/hyperlink" Target="#'1 - Income Statements'!A1"/><Relationship Id="rId9" Type="http://schemas.openxmlformats.org/officeDocument/2006/relationships/hyperlink" Target="#'2 - Net Profit Cash Effect'!A1"/></Relationships>
</file>

<file path=xl/drawings/_rels/drawing2.xml.rels><?xml version="1.0" encoding="UTF-8" standalone="yes"?>
<Relationships xmlns="http://schemas.openxmlformats.org/package/2006/relationships"><Relationship Id="rId3" Type="http://schemas.openxmlformats.org/officeDocument/2006/relationships/hyperlink" Target="#Cover!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Capa!A1"/><Relationship Id="rId5" Type="http://schemas.openxmlformats.org/officeDocument/2006/relationships/hyperlink" Target="#'2 - Balan&#231;o Patrimonial'!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ver!A1"/><Relationship Id="rId1" Type="http://schemas.openxmlformats.org/officeDocument/2006/relationships/image" Target="../media/image4.png"/><Relationship Id="rId6" Type="http://schemas.openxmlformats.org/officeDocument/2006/relationships/image" Target="../media/image7.jpeg"/><Relationship Id="rId5" Type="http://schemas.openxmlformats.org/officeDocument/2006/relationships/hyperlink" Target="#Capa!A1"/><Relationship Id="rId4" Type="http://schemas.openxmlformats.org/officeDocument/2006/relationships/hyperlink" Target="#'2 - Balan&#231;o Patrimonial'!A1"/></Relationships>
</file>

<file path=xl/drawings/_rels/drawing4.xml.rels><?xml version="1.0" encoding="UTF-8" standalone="yes"?>
<Relationships xmlns="http://schemas.openxmlformats.org/package/2006/relationships"><Relationship Id="rId3" Type="http://schemas.openxmlformats.org/officeDocument/2006/relationships/hyperlink" Target="#'3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1 - DRE'!A1"/></Relationships>
</file>

<file path=xl/drawings/_rels/drawing5.xml.rels><?xml version="1.0" encoding="UTF-8" standalone="yes"?>
<Relationships xmlns="http://schemas.openxmlformats.org/package/2006/relationships"><Relationship Id="rId3" Type="http://schemas.openxmlformats.org/officeDocument/2006/relationships/hyperlink" Target="#'4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2 - Balan&#231;o Patrimonial'!A1"/></Relationships>
</file>

<file path=xl/drawings/_rels/drawing6.xml.rels><?xml version="1.0" encoding="UTF-8" standalone="yes"?>
<Relationships xmlns="http://schemas.openxmlformats.org/package/2006/relationships"><Relationship Id="rId3" Type="http://schemas.openxmlformats.org/officeDocument/2006/relationships/hyperlink" Target="#'5 - Contatos'!A1"/><Relationship Id="rId2" Type="http://schemas.openxmlformats.org/officeDocument/2006/relationships/hyperlink" Target="#'3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4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863286" cy="6531429"/>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Consolidated</a:t>
              </a:r>
              <a:r>
                <a:rPr lang="pt-BR" sz="1800" b="1" baseline="0">
                  <a:solidFill>
                    <a:schemeClr val="bg1"/>
                  </a:solidFill>
                  <a:latin typeface="Arial" panose="020B0604020202020204" pitchFamily="34" charset="0"/>
                  <a:cs typeface="Arial" panose="020B0604020202020204" pitchFamily="34" charset="0"/>
                </a:rPr>
                <a:t> Quarterly Financial Information</a:t>
              </a:r>
              <a:r>
                <a:rPr lang="pt-BR" sz="1800" b="1">
                  <a:solidFill>
                    <a:schemeClr val="bg1"/>
                  </a:solidFill>
                  <a:latin typeface="Arial" panose="020B0604020202020204" pitchFamily="34" charset="0"/>
                  <a:cs typeface="Arial" panose="020B0604020202020204" pitchFamily="34" charset="0"/>
                </a:rPr>
                <a:t>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Investor Relations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gn="l">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Tel.: +55 11 3175-2359</a:t>
            </a:r>
          </a:p>
        </xdr:txBody>
      </xdr:sp>
    </xdr:grpSp>
    <xdr:clientData/>
  </xdr:twoCellAnchor>
  <xdr:twoCellAnchor>
    <xdr:from>
      <xdr:col>0</xdr:col>
      <xdr:colOff>312968</xdr:colOff>
      <xdr:row>16</xdr:row>
      <xdr:rowOff>81643</xdr:rowOff>
    </xdr:from>
    <xdr:to>
      <xdr:col>3</xdr:col>
      <xdr:colOff>95254</xdr:colOff>
      <xdr:row>19</xdr:row>
      <xdr:rowOff>176893</xdr:rowOff>
    </xdr:to>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312968"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Income</a:t>
          </a:r>
          <a:r>
            <a:rPr lang="pt-BR" sz="1400" b="1" baseline="0"/>
            <a:t> Statements</a:t>
          </a:r>
          <a:endParaRPr lang="pt-BR" sz="1400" b="1"/>
        </a:p>
      </xdr:txBody>
    </xdr:sp>
    <xdr:clientData/>
  </xdr:twoCellAnchor>
  <xdr:twoCellAnchor>
    <xdr:from>
      <xdr:col>6</xdr:col>
      <xdr:colOff>84365</xdr:colOff>
      <xdr:row>16</xdr:row>
      <xdr:rowOff>84365</xdr:rowOff>
    </xdr:from>
    <xdr:to>
      <xdr:col>8</xdr:col>
      <xdr:colOff>478973</xdr:colOff>
      <xdr:row>19</xdr:row>
      <xdr:rowOff>179615</xdr:rowOff>
    </xdr:to>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758294" y="31323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Balance</a:t>
          </a:r>
          <a:r>
            <a:rPr lang="pt-BR" sz="1400" b="1" baseline="0"/>
            <a:t>           Sheet</a:t>
          </a:r>
          <a:endParaRPr lang="pt-BR" sz="1400" b="1"/>
        </a:p>
      </xdr:txBody>
    </xdr:sp>
    <xdr:clientData/>
  </xdr:twoCellAnchor>
  <xdr:twoCellAnchor>
    <xdr:from>
      <xdr:col>8</xdr:col>
      <xdr:colOff>590551</xdr:colOff>
      <xdr:row>16</xdr:row>
      <xdr:rowOff>87087</xdr:rowOff>
    </xdr:from>
    <xdr:to>
      <xdr:col>11</xdr:col>
      <xdr:colOff>372836</xdr:colOff>
      <xdr:row>19</xdr:row>
      <xdr:rowOff>182337</xdr:rowOff>
    </xdr:to>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489122" y="31350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Indirect</a:t>
          </a:r>
          <a:r>
            <a:rPr lang="pt-BR" sz="1400" b="1" baseline="0"/>
            <a:t> </a:t>
          </a:r>
        </a:p>
        <a:p>
          <a:pPr algn="ctr"/>
          <a:r>
            <a:rPr lang="pt-BR" sz="1400" b="1" baseline="0"/>
            <a:t>Cash Flow</a:t>
          </a:r>
          <a:endParaRPr lang="pt-BR" sz="1400" b="1"/>
        </a:p>
      </xdr:txBody>
    </xdr:sp>
    <xdr:clientData/>
  </xdr:twoCellAnchor>
  <xdr:twoCellAnchor>
    <xdr:from>
      <xdr:col>11</xdr:col>
      <xdr:colOff>470803</xdr:colOff>
      <xdr:row>16</xdr:row>
      <xdr:rowOff>76202</xdr:rowOff>
    </xdr:from>
    <xdr:to>
      <xdr:col>14</xdr:col>
      <xdr:colOff>253089</xdr:colOff>
      <xdr:row>19</xdr:row>
      <xdr:rowOff>171452</xdr:rowOff>
    </xdr:to>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7206339" y="31242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Generation / Cash</a:t>
          </a:r>
          <a:r>
            <a:rPr lang="pt-BR" sz="1400" b="1" baseline="0"/>
            <a:t> Consumption</a:t>
          </a:r>
          <a:endParaRPr lang="pt-BR" sz="1400" b="1"/>
        </a:p>
      </xdr:txBody>
    </xdr:sp>
    <xdr:clientData/>
  </xdr:twoCellAnchor>
  <xdr:twoCellAnchor>
    <xdr:from>
      <xdr:col>14</xdr:col>
      <xdr:colOff>351061</xdr:colOff>
      <xdr:row>16</xdr:row>
      <xdr:rowOff>78924</xdr:rowOff>
    </xdr:from>
    <xdr:to>
      <xdr:col>17</xdr:col>
      <xdr:colOff>133347</xdr:colOff>
      <xdr:row>19</xdr:row>
      <xdr:rowOff>174174</xdr:rowOff>
    </xdr:to>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923561" y="31269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Contacts</a:t>
          </a:r>
        </a:p>
      </xdr:txBody>
    </xdr:sp>
    <xdr:clientData/>
  </xdr:twoCellAnchor>
  <xdr:twoCellAnchor>
    <xdr:from>
      <xdr:col>3</xdr:col>
      <xdr:colOff>190501</xdr:colOff>
      <xdr:row>16</xdr:row>
      <xdr:rowOff>95250</xdr:rowOff>
    </xdr:from>
    <xdr:to>
      <xdr:col>5</xdr:col>
      <xdr:colOff>585108</xdr:colOff>
      <xdr:row>20</xdr:row>
      <xdr:rowOff>0</xdr:rowOff>
    </xdr:to>
    <xdr:sp macro="" textlink="">
      <xdr:nvSpPr>
        <xdr:cNvPr id="16" name="Retângulo: Cantos Arredondados 15">
          <a:hlinkClick xmlns:r="http://schemas.openxmlformats.org/officeDocument/2006/relationships" r:id="rId9"/>
          <a:extLst>
            <a:ext uri="{FF2B5EF4-FFF2-40B4-BE49-F238E27FC236}">
              <a16:creationId xmlns:a16="http://schemas.microsoft.com/office/drawing/2014/main" id="{A5A9CC4C-6454-41AC-BAED-6939AF63BAD6}"/>
            </a:ext>
          </a:extLst>
        </xdr:cNvPr>
        <xdr:cNvSpPr/>
      </xdr:nvSpPr>
      <xdr:spPr>
        <a:xfrm>
          <a:off x="2027465" y="3143250"/>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Net Profit</a:t>
          </a:r>
          <a:r>
            <a:rPr lang="pt-BR" sz="1400" b="1" baseline="0"/>
            <a:t> Cash Effect</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250264</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19292793" cy="1135529"/>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Income</a:t>
            </a:r>
            <a:r>
              <a:rPr lang="pt-BR" sz="1800" b="1" baseline="0">
                <a:solidFill>
                  <a:schemeClr val="bg1">
                    <a:lumMod val="95000"/>
                  </a:schemeClr>
                </a:solidFill>
                <a:latin typeface="+mn-lt"/>
              </a:rPr>
              <a:t> Statements</a:t>
            </a:r>
            <a:r>
              <a:rPr lang="pt-BR" sz="1800" b="1">
                <a:solidFill>
                  <a:schemeClr val="bg1">
                    <a:lumMod val="95000"/>
                  </a:schemeClr>
                </a:solidFill>
                <a:latin typeface="+mn-lt"/>
              </a:rPr>
              <a:t>, Non-</a:t>
            </a:r>
            <a:r>
              <a:rPr lang="pt-BR" sz="1800" b="1" baseline="0">
                <a:solidFill>
                  <a:schemeClr val="bg1">
                    <a:lumMod val="95000"/>
                  </a:schemeClr>
                </a:solidFill>
                <a:latin typeface="+mn-lt"/>
              </a:rPr>
              <a:t>Recurring Adjustments</a:t>
            </a:r>
            <a:r>
              <a:rPr lang="pt-BR" sz="1800" b="1">
                <a:solidFill>
                  <a:schemeClr val="bg1">
                    <a:lumMod val="95000"/>
                  </a:schemeClr>
                </a:solidFill>
                <a:latin typeface="+mn-lt"/>
              </a:rPr>
              <a:t> and Breakdown</a:t>
            </a:r>
            <a:r>
              <a:rPr lang="pt-BR" sz="1800" b="1" baseline="0">
                <a:solidFill>
                  <a:schemeClr val="bg1">
                    <a:lumMod val="95000"/>
                  </a:schemeClr>
                </a:solidFill>
                <a:latin typeface="+mn-lt"/>
              </a:rPr>
              <a:t> of Net Revenue</a:t>
            </a:r>
            <a:endParaRPr lang="pt-BR" sz="1800" b="1">
              <a:solidFill>
                <a:schemeClr val="bg1">
                  <a:lumMod val="95000"/>
                </a:schemeClr>
              </a:solidFill>
              <a:latin typeface="+mn-lt"/>
            </a:endParaRPr>
          </a:p>
          <a:p>
            <a:r>
              <a:rPr lang="pt-BR" sz="1400" b="0">
                <a:solidFill>
                  <a:schemeClr val="bg1">
                    <a:lumMod val="95000"/>
                  </a:schemeClr>
                </a:solidFill>
                <a:latin typeface="+mn-lt"/>
              </a:rPr>
              <a:t>Cosolidated</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6"/>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206187</xdr:colOff>
      <xdr:row>6</xdr:row>
      <xdr:rowOff>3362</xdr:rowOff>
    </xdr:to>
    <xdr:pic>
      <xdr:nvPicPr>
        <xdr:cNvPr id="10" name="Imagem 9">
          <a:extLst>
            <a:ext uri="{FF2B5EF4-FFF2-40B4-BE49-F238E27FC236}">
              <a16:creationId xmlns:a16="http://schemas.microsoft.com/office/drawing/2014/main" id="{0AA6AB9D-9AA0-4C12-9027-055A041FA73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5" name="Imagem 4" descr="Imagem relacionada">
          <a:hlinkClick xmlns:r="http://schemas.openxmlformats.org/officeDocument/2006/relationships" r:id="rId2"/>
          <a:extLst>
            <a:ext uri="{FF2B5EF4-FFF2-40B4-BE49-F238E27FC236}">
              <a16:creationId xmlns:a16="http://schemas.microsoft.com/office/drawing/2014/main" id="{F4685E98-36FA-483C-ABA6-2E68FF58DA6C}"/>
            </a:ext>
          </a:extLst>
        </xdr:cNvPr>
        <xdr:cNvPicPr>
          <a:picLocks noChangeAspect="1" noChangeArrowheads="1"/>
        </xdr:cNvPicPr>
      </xdr:nvPicPr>
      <xdr:blipFill>
        <a:blip xmlns:r="http://schemas.openxmlformats.org/officeDocument/2006/relationships" r:embed="rId3" cstate="print">
          <a:lum bright="70000" contrast="-70000"/>
          <a:extLst>
            <a:ext uri="{28A0092B-C50C-407E-A947-70E740481C1C}">
              <a14:useLocalDpi xmlns:a14="http://schemas.microsoft.com/office/drawing/2010/main" val="0"/>
            </a:ext>
          </a:extLst>
        </a:blip>
        <a:srcRect/>
        <a:stretch>
          <a:fillRect/>
        </a:stretch>
      </xdr:blipFill>
      <xdr:spPr bwMode="auto">
        <a:xfrm>
          <a:off x="0" y="0"/>
          <a:ext cx="358319" cy="360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6" name="Seta: para a Direita 5">
          <a:hlinkClick xmlns:r="http://schemas.openxmlformats.org/officeDocument/2006/relationships" r:id="rId4"/>
          <a:extLst>
            <a:ext uri="{FF2B5EF4-FFF2-40B4-BE49-F238E27FC236}">
              <a16:creationId xmlns:a16="http://schemas.microsoft.com/office/drawing/2014/main" id="{A9C9C0DA-9C8E-4EA7-BB69-208DA8CDF369}"/>
            </a:ext>
          </a:extLst>
        </xdr:cNvPr>
        <xdr:cNvSpPr/>
      </xdr:nvSpPr>
      <xdr:spPr>
        <a:xfrm>
          <a:off x="33616" y="670671"/>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72123EF7-6485-46E0-86BB-53B9B3980970}"/>
            </a:ext>
          </a:extLst>
        </xdr:cNvPr>
        <xdr:cNvSpPr/>
      </xdr:nvSpPr>
      <xdr:spPr>
        <a:xfrm rot="10800000">
          <a:off x="12124" y="867895"/>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214594</xdr:colOff>
      <xdr:row>0</xdr:row>
      <xdr:rowOff>100852</xdr:rowOff>
    </xdr:from>
    <xdr:to>
      <xdr:col>1</xdr:col>
      <xdr:colOff>2366122</xdr:colOff>
      <xdr:row>5</xdr:row>
      <xdr:rowOff>113739</xdr:rowOff>
    </xdr:to>
    <xdr:pic>
      <xdr:nvPicPr>
        <xdr:cNvPr id="11" name="Imagem 10">
          <a:extLst>
            <a:ext uri="{FF2B5EF4-FFF2-40B4-BE49-F238E27FC236}">
              <a16:creationId xmlns:a16="http://schemas.microsoft.com/office/drawing/2014/main" id="{89CE152F-0C51-4C5F-AF54-CDCC6787D37C}"/>
            </a:ext>
          </a:extLst>
        </xdr:cNvPr>
        <xdr:cNvPicPr>
          <a:picLocks/>
        </xdr:cNvPicPr>
      </xdr:nvPicPr>
      <xdr:blipFill rotWithShape="1">
        <a:blip xmlns:r="http://schemas.openxmlformats.org/officeDocument/2006/relationships" r:embed="rId6"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clientData/>
  </xdr:twoCellAnchor>
  <xdr:twoCellAnchor>
    <xdr:from>
      <xdr:col>1</xdr:col>
      <xdr:colOff>2702300</xdr:colOff>
      <xdr:row>1</xdr:row>
      <xdr:rowOff>91329</xdr:rowOff>
    </xdr:from>
    <xdr:to>
      <xdr:col>16</xdr:col>
      <xdr:colOff>452719</xdr:colOff>
      <xdr:row>5</xdr:row>
      <xdr:rowOff>12887</xdr:rowOff>
    </xdr:to>
    <xdr:sp macro="" textlink="">
      <xdr:nvSpPr>
        <xdr:cNvPr id="12" name="CaixaDeTexto 11">
          <a:extLst>
            <a:ext uri="{FF2B5EF4-FFF2-40B4-BE49-F238E27FC236}">
              <a16:creationId xmlns:a16="http://schemas.microsoft.com/office/drawing/2014/main" id="{1546289F-E494-46C5-A2CC-E7DAD3E1306D}"/>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Net </a:t>
          </a:r>
          <a:r>
            <a:rPr lang="pt-BR" sz="1800" b="1" baseline="0">
              <a:solidFill>
                <a:schemeClr val="bg1">
                  <a:lumMod val="95000"/>
                </a:schemeClr>
              </a:solidFill>
              <a:latin typeface="+mn-lt"/>
            </a:rPr>
            <a:t>Profit Cash Effect</a:t>
          </a:r>
          <a:endParaRPr lang="pt-BR" sz="1800" b="1">
            <a:solidFill>
              <a:schemeClr val="bg1">
                <a:lumMod val="95000"/>
              </a:schemeClr>
            </a:solidFill>
            <a:latin typeface="+mn-lt"/>
          </a:endParaRPr>
        </a:p>
        <a:p>
          <a:r>
            <a:rPr lang="pt-BR" sz="1400" b="0">
              <a:solidFill>
                <a:schemeClr val="bg1">
                  <a:lumMod val="95000"/>
                </a:schemeClr>
              </a:solidFill>
              <a:latin typeface="+mn-lt"/>
            </a:rPr>
            <a:t>Cosolidated</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9363764" cy="1135529"/>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Balance</a:t>
            </a:r>
            <a:r>
              <a:rPr lang="pt-BR" sz="1800" b="1" baseline="0">
                <a:solidFill>
                  <a:schemeClr val="bg1">
                    <a:lumMod val="95000"/>
                  </a:schemeClr>
                </a:solidFill>
                <a:latin typeface="+mn-lt"/>
              </a:rPr>
              <a:t> Sheet</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336175</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19460881" cy="1135529"/>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Indirect</a:t>
            </a:r>
            <a:r>
              <a:rPr lang="pt-BR" sz="1800" b="1" baseline="0">
                <a:solidFill>
                  <a:schemeClr val="bg1">
                    <a:lumMod val="95000"/>
                  </a:schemeClr>
                </a:solidFill>
                <a:latin typeface="+mn-lt"/>
              </a:rPr>
              <a:t> Cash Flow</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205440</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9285322" cy="1135529"/>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Generation/Cash</a:t>
            </a:r>
            <a:r>
              <a:rPr lang="pt-BR" sz="1800" b="1" baseline="0">
                <a:solidFill>
                  <a:schemeClr val="bg1">
                    <a:lumMod val="95000"/>
                  </a:schemeClr>
                </a:solidFill>
                <a:latin typeface="+mn-lt"/>
              </a:rPr>
              <a:t> Consumption</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89645</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100853</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Contacts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ri.alperseguros.com.br/" TargetMode="External"/><Relationship Id="rId7" Type="http://schemas.openxmlformats.org/officeDocument/2006/relationships/hyperlink" Target="mailto:nicole.brunetto@alperseguros.com.br" TargetMode="External"/><Relationship Id="rId2" Type="http://schemas.openxmlformats.org/officeDocument/2006/relationships/hyperlink" Target="mailto:victor.machado@alperseguros.com.br" TargetMode="External"/><Relationship Id="rId1" Type="http://schemas.openxmlformats.org/officeDocument/2006/relationships/hyperlink" Target="mailto:ri@alperseguros.com.br" TargetMode="External"/><Relationship Id="rId6" Type="http://schemas.openxmlformats.org/officeDocument/2006/relationships/hyperlink" Target="http://ri.alperseguros.com.br/conteudo_pt.asp?idioma=0&amp;conta=28&amp;tipo=61769"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opLeftCell="A10" zoomScale="70" zoomScaleNormal="70" workbookViewId="0"/>
  </sheetViews>
  <sheetFormatPr defaultColWidth="0" defaultRowHeight="14.5" zeroHeight="1"/>
  <cols>
    <col min="1" max="19" width="9.1796875" customWidth="1"/>
    <col min="20" max="20" width="9" customWidth="1"/>
    <col min="21" max="16384" width="9.1796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62"/>
  <sheetViews>
    <sheetView showGridLines="0" zoomScale="85" zoomScaleNormal="85" workbookViewId="0">
      <pane xSplit="2" ySplit="8" topLeftCell="K48" activePane="bottomRight" state="frozen"/>
      <selection pane="topRight" activeCell="C1" sqref="C1"/>
      <selection pane="bottomLeft" activeCell="A9" sqref="A9"/>
      <selection pane="bottomRight" activeCell="X9" sqref="X9:X60"/>
    </sheetView>
  </sheetViews>
  <sheetFormatPr defaultRowHeight="14.5"/>
  <cols>
    <col min="1" max="1" width="3" customWidth="1"/>
    <col min="2" max="2" width="51.7265625" customWidth="1"/>
    <col min="3" max="3" width="9.453125" bestFit="1" customWidth="1"/>
    <col min="4" max="6" width="9.26953125" bestFit="1" customWidth="1"/>
    <col min="7" max="7" width="10" bestFit="1" customWidth="1"/>
    <col min="11" max="11" width="9.1796875" bestFit="1" customWidth="1"/>
    <col min="12" max="12" width="10" style="3" bestFit="1" customWidth="1"/>
    <col min="19" max="23" width="9.1796875" style="3"/>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139"/>
      <c r="T6" s="139"/>
      <c r="U6" s="139"/>
      <c r="V6" s="139"/>
      <c r="W6" s="139"/>
      <c r="X6" s="7"/>
      <c r="Y6" s="7"/>
      <c r="Z6" s="7"/>
      <c r="AA6" s="7"/>
      <c r="AB6" s="7"/>
      <c r="AC6" s="7"/>
      <c r="AD6" s="7"/>
      <c r="AE6" s="7"/>
      <c r="AF6" s="7"/>
      <c r="AG6" s="7"/>
      <c r="AH6" s="7"/>
      <c r="AI6" s="7"/>
      <c r="AJ6" s="7"/>
    </row>
    <row r="7" spans="1:36">
      <c r="B7" s="3"/>
      <c r="C7" s="3"/>
      <c r="D7" s="3"/>
      <c r="E7" s="3"/>
      <c r="F7" s="3"/>
      <c r="G7" s="3"/>
      <c r="H7" s="3"/>
      <c r="I7" s="3"/>
      <c r="J7" s="3"/>
      <c r="K7" s="3"/>
    </row>
    <row r="8" spans="1:36" ht="15" thickBot="1">
      <c r="B8" s="33" t="s">
        <v>33</v>
      </c>
      <c r="C8" s="35" t="s">
        <v>34</v>
      </c>
      <c r="D8" s="35" t="s">
        <v>35</v>
      </c>
      <c r="E8" s="35" t="s">
        <v>36</v>
      </c>
      <c r="F8" s="35" t="s">
        <v>37</v>
      </c>
      <c r="G8" s="83" t="s">
        <v>9</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row>
    <row r="9" spans="1:36">
      <c r="B9" s="39" t="s">
        <v>12</v>
      </c>
      <c r="C9" s="103">
        <v>22138</v>
      </c>
      <c r="D9" s="103">
        <v>23413.50963</v>
      </c>
      <c r="E9" s="103">
        <v>18921.327109999998</v>
      </c>
      <c r="F9" s="103">
        <v>22344</v>
      </c>
      <c r="G9" s="104">
        <v>86817</v>
      </c>
      <c r="H9" s="103">
        <v>20706.713060000002</v>
      </c>
      <c r="I9" s="103">
        <v>22193.821170000003</v>
      </c>
      <c r="J9" s="103">
        <v>22483.466390000001</v>
      </c>
      <c r="K9" s="103">
        <v>22200.207409999981</v>
      </c>
      <c r="L9" s="104">
        <v>87584.208029999922</v>
      </c>
      <c r="M9" s="103">
        <v>22349</v>
      </c>
      <c r="N9" s="103">
        <v>22289</v>
      </c>
      <c r="O9" s="103">
        <v>21375</v>
      </c>
      <c r="P9" s="103">
        <v>25116</v>
      </c>
      <c r="Q9" s="104">
        <v>91129</v>
      </c>
      <c r="R9" s="103">
        <v>25198</v>
      </c>
      <c r="S9" s="103">
        <v>22777</v>
      </c>
      <c r="T9" s="103">
        <v>27661</v>
      </c>
      <c r="U9" s="103">
        <v>28424</v>
      </c>
      <c r="V9" s="104">
        <v>104060</v>
      </c>
      <c r="W9" s="103">
        <v>30779</v>
      </c>
      <c r="X9" s="103">
        <v>32695</v>
      </c>
    </row>
    <row r="10" spans="1:36">
      <c r="B10" s="74" t="s">
        <v>13</v>
      </c>
      <c r="C10" s="105">
        <v>-1461.0339999999999</v>
      </c>
      <c r="D10" s="105">
        <v>-1186.6069499999999</v>
      </c>
      <c r="E10" s="105">
        <v>-873.0845600000024</v>
      </c>
      <c r="F10" s="105">
        <v>-1921</v>
      </c>
      <c r="G10" s="106">
        <v>-5442</v>
      </c>
      <c r="H10" s="105">
        <v>-1108.8478200000002</v>
      </c>
      <c r="I10" s="105">
        <v>-2170.1099799999997</v>
      </c>
      <c r="J10" s="105">
        <v>-1264.43714</v>
      </c>
      <c r="K10" s="105">
        <v>-1053.8145800000002</v>
      </c>
      <c r="L10" s="106">
        <v>-5597.2095199999976</v>
      </c>
      <c r="M10" s="105">
        <v>-1261</v>
      </c>
      <c r="N10" s="105">
        <v>-1542</v>
      </c>
      <c r="O10" s="105">
        <v>-1388</v>
      </c>
      <c r="P10" s="105">
        <v>-1590</v>
      </c>
      <c r="Q10" s="106">
        <v>-5781</v>
      </c>
      <c r="R10" s="105">
        <v>-1949</v>
      </c>
      <c r="S10" s="105">
        <v>-2719</v>
      </c>
      <c r="T10" s="105">
        <v>-2333</v>
      </c>
      <c r="U10" s="105">
        <v>-2830</v>
      </c>
      <c r="V10" s="106">
        <v>-9831</v>
      </c>
      <c r="W10" s="105">
        <v>-2719</v>
      </c>
      <c r="X10" s="105">
        <v>-2673</v>
      </c>
    </row>
    <row r="11" spans="1:36">
      <c r="B11" s="39" t="s">
        <v>14</v>
      </c>
      <c r="C11" s="103">
        <v>20676.966</v>
      </c>
      <c r="D11" s="103">
        <v>22226.902679999999</v>
      </c>
      <c r="E11" s="103">
        <v>18048.242549999995</v>
      </c>
      <c r="F11" s="103">
        <v>20423</v>
      </c>
      <c r="G11" s="104">
        <v>81375</v>
      </c>
      <c r="H11" s="103">
        <v>19597.865240000003</v>
      </c>
      <c r="I11" s="103">
        <v>20023.711190000002</v>
      </c>
      <c r="J11" s="103">
        <v>21219.02925</v>
      </c>
      <c r="K11" s="103">
        <v>21146.392829999982</v>
      </c>
      <c r="L11" s="104">
        <v>81986.998509999932</v>
      </c>
      <c r="M11" s="103">
        <v>21088</v>
      </c>
      <c r="N11" s="103">
        <v>20747</v>
      </c>
      <c r="O11" s="103">
        <v>19987</v>
      </c>
      <c r="P11" s="103">
        <v>23526</v>
      </c>
      <c r="Q11" s="104">
        <v>85348</v>
      </c>
      <c r="R11" s="103">
        <v>23249</v>
      </c>
      <c r="S11" s="103">
        <v>20058</v>
      </c>
      <c r="T11" s="103">
        <v>25328</v>
      </c>
      <c r="U11" s="103">
        <v>25594</v>
      </c>
      <c r="V11" s="104">
        <v>94229</v>
      </c>
      <c r="W11" s="103">
        <v>28060</v>
      </c>
      <c r="X11" s="103">
        <v>30022</v>
      </c>
    </row>
    <row r="12" spans="1:36">
      <c r="B12" s="75" t="s">
        <v>15</v>
      </c>
      <c r="C12" s="107">
        <v>-24800</v>
      </c>
      <c r="D12" s="107">
        <v>-30836.860530000002</v>
      </c>
      <c r="E12" s="107">
        <v>-21134.600749999969</v>
      </c>
      <c r="F12" s="107">
        <v>-32132</v>
      </c>
      <c r="G12" s="108">
        <v>-108903</v>
      </c>
      <c r="H12" s="107">
        <v>-22640.91966</v>
      </c>
      <c r="I12" s="107">
        <v>-32121.187519999999</v>
      </c>
      <c r="J12" s="107">
        <v>-20792.425790000001</v>
      </c>
      <c r="K12" s="107">
        <v>-20659.724179999896</v>
      </c>
      <c r="L12" s="108">
        <v>-96213.378169999836</v>
      </c>
      <c r="M12" s="107">
        <v>-16844.261259999999</v>
      </c>
      <c r="N12" s="107">
        <v>-19036</v>
      </c>
      <c r="O12" s="107">
        <v>-18650</v>
      </c>
      <c r="P12" s="107">
        <v>-21756</v>
      </c>
      <c r="Q12" s="108">
        <v>-76286.261259999999</v>
      </c>
      <c r="R12" s="107">
        <v>-20969</v>
      </c>
      <c r="S12" s="107">
        <v>-19173</v>
      </c>
      <c r="T12" s="107">
        <v>-20872.18</v>
      </c>
      <c r="U12" s="107">
        <v>-22686</v>
      </c>
      <c r="V12" s="108">
        <v>-83700.179999999993</v>
      </c>
      <c r="W12" s="107">
        <v>-23720.373739999999</v>
      </c>
      <c r="X12" s="107">
        <v>-25297</v>
      </c>
    </row>
    <row r="13" spans="1:36">
      <c r="B13" s="76" t="s">
        <v>16</v>
      </c>
      <c r="C13" s="105">
        <v>-19096</v>
      </c>
      <c r="D13" s="105">
        <v>-19150</v>
      </c>
      <c r="E13" s="105">
        <v>-16887.428659999972</v>
      </c>
      <c r="F13" s="105">
        <v>-18117</v>
      </c>
      <c r="G13" s="106">
        <v>-73250</v>
      </c>
      <c r="H13" s="105">
        <v>-17679</v>
      </c>
      <c r="I13" s="105">
        <v>-14373</v>
      </c>
      <c r="J13" s="105">
        <v>-15194.72494</v>
      </c>
      <c r="K13" s="105">
        <v>-18803.703189999895</v>
      </c>
      <c r="L13" s="106">
        <v>-66050.270059999821</v>
      </c>
      <c r="M13" s="105">
        <v>-14932</v>
      </c>
      <c r="N13" s="105">
        <v>-14795</v>
      </c>
      <c r="O13" s="105">
        <v>-13994</v>
      </c>
      <c r="P13" s="105">
        <v>-15781</v>
      </c>
      <c r="Q13" s="106">
        <v>-59502</v>
      </c>
      <c r="R13" s="105">
        <v>-14914</v>
      </c>
      <c r="S13" s="105">
        <v>-13438</v>
      </c>
      <c r="T13" s="105">
        <v>-15649</v>
      </c>
      <c r="U13" s="105">
        <v>-16632</v>
      </c>
      <c r="V13" s="106">
        <v>-60633</v>
      </c>
      <c r="W13" s="105">
        <v>-17544</v>
      </c>
      <c r="X13" s="105">
        <v>-18650</v>
      </c>
    </row>
    <row r="14" spans="1:36">
      <c r="B14" s="76" t="s">
        <v>17</v>
      </c>
      <c r="C14" s="105">
        <v>-1161</v>
      </c>
      <c r="D14" s="105">
        <v>-5039.9132900000004</v>
      </c>
      <c r="E14" s="105">
        <v>-1312.6096399999992</v>
      </c>
      <c r="F14" s="105">
        <v>-5751</v>
      </c>
      <c r="G14" s="106">
        <v>-13265</v>
      </c>
      <c r="H14" s="105">
        <v>-619</v>
      </c>
      <c r="I14" s="105">
        <v>-13401</v>
      </c>
      <c r="J14" s="105">
        <v>-1764.0087600000011</v>
      </c>
      <c r="K14" s="105">
        <v>3066.2911699999991</v>
      </c>
      <c r="L14" s="106">
        <v>-12717.493670000005</v>
      </c>
      <c r="M14" s="105">
        <v>-1428</v>
      </c>
      <c r="N14" s="105">
        <v>-533</v>
      </c>
      <c r="O14" s="105">
        <v>-775</v>
      </c>
      <c r="P14" s="105">
        <v>-1033</v>
      </c>
      <c r="Q14" s="106">
        <v>-3769</v>
      </c>
      <c r="R14" s="105">
        <v>-1121</v>
      </c>
      <c r="S14" s="105">
        <v>-1764</v>
      </c>
      <c r="T14" s="105">
        <v>-1198</v>
      </c>
      <c r="U14" s="105">
        <v>-1283</v>
      </c>
      <c r="V14" s="106">
        <v>-5366</v>
      </c>
      <c r="W14" s="105">
        <v>-1204</v>
      </c>
      <c r="X14" s="105">
        <v>-1221</v>
      </c>
    </row>
    <row r="15" spans="1:36">
      <c r="B15" s="76" t="s">
        <v>18</v>
      </c>
      <c r="C15" s="105">
        <v>-2742</v>
      </c>
      <c r="D15" s="105">
        <v>-2575</v>
      </c>
      <c r="E15" s="105">
        <v>-2368.5184999999979</v>
      </c>
      <c r="F15" s="105">
        <v>-3695</v>
      </c>
      <c r="G15" s="106">
        <v>-11381</v>
      </c>
      <c r="H15" s="105">
        <v>-2242.9196599999996</v>
      </c>
      <c r="I15" s="105">
        <v>-1790.9752200000003</v>
      </c>
      <c r="J15" s="105">
        <v>-1970.4616000000001</v>
      </c>
      <c r="K15" s="105">
        <v>-1912.8237800000009</v>
      </c>
      <c r="L15" s="106">
        <v>-7917.1978300000019</v>
      </c>
      <c r="M15" s="105">
        <v>-1261</v>
      </c>
      <c r="N15" s="105">
        <v>-1163</v>
      </c>
      <c r="O15" s="105">
        <v>-1253</v>
      </c>
      <c r="P15" s="105">
        <v>-1232</v>
      </c>
      <c r="Q15" s="106">
        <v>-4909</v>
      </c>
      <c r="R15" s="105">
        <v>-1272</v>
      </c>
      <c r="S15" s="105">
        <v>-1025</v>
      </c>
      <c r="T15" s="105">
        <v>-1171</v>
      </c>
      <c r="U15" s="105">
        <v>-1092</v>
      </c>
      <c r="V15" s="106">
        <v>-4560</v>
      </c>
      <c r="W15" s="105">
        <v>-1110</v>
      </c>
      <c r="X15" s="105">
        <v>-1288</v>
      </c>
    </row>
    <row r="16" spans="1:36">
      <c r="B16" s="76" t="s">
        <v>19</v>
      </c>
      <c r="C16" s="105">
        <v>-1043</v>
      </c>
      <c r="D16" s="105">
        <v>-1160.94724</v>
      </c>
      <c r="E16" s="105">
        <v>-702.04394999999931</v>
      </c>
      <c r="F16" s="105">
        <v>-1351</v>
      </c>
      <c r="G16" s="106">
        <v>-4257</v>
      </c>
      <c r="H16" s="105">
        <v>-604</v>
      </c>
      <c r="I16" s="105">
        <v>-1116.2122999999999</v>
      </c>
      <c r="J16" s="105">
        <v>-808.31016999999997</v>
      </c>
      <c r="K16" s="105">
        <v>-1431.1642499999998</v>
      </c>
      <c r="L16" s="106">
        <v>-3959.3838399999991</v>
      </c>
      <c r="M16" s="105">
        <v>-974</v>
      </c>
      <c r="N16" s="105">
        <v>-985</v>
      </c>
      <c r="O16" s="105">
        <v>-1250</v>
      </c>
      <c r="P16" s="105">
        <v>-1655</v>
      </c>
      <c r="Q16" s="106">
        <v>-4864</v>
      </c>
      <c r="R16" s="105">
        <v>-1425</v>
      </c>
      <c r="S16" s="105">
        <v>-677</v>
      </c>
      <c r="T16" s="105">
        <v>-604</v>
      </c>
      <c r="U16" s="105">
        <v>-1057</v>
      </c>
      <c r="V16" s="106">
        <v>-3763</v>
      </c>
      <c r="W16" s="105">
        <v>-999</v>
      </c>
      <c r="X16" s="105">
        <v>-984</v>
      </c>
    </row>
    <row r="17" spans="1:24">
      <c r="B17" s="76" t="s">
        <v>20</v>
      </c>
      <c r="C17" s="105">
        <v>-758</v>
      </c>
      <c r="D17" s="105">
        <v>-2911</v>
      </c>
      <c r="E17" s="105">
        <v>136</v>
      </c>
      <c r="F17" s="105">
        <v>-3218</v>
      </c>
      <c r="G17" s="106">
        <v>-6750</v>
      </c>
      <c r="H17" s="105">
        <v>-1496</v>
      </c>
      <c r="I17" s="105">
        <v>-1440</v>
      </c>
      <c r="J17" s="105">
        <v>-1054.9203200000002</v>
      </c>
      <c r="K17" s="105">
        <v>-1578.3241300000002</v>
      </c>
      <c r="L17" s="106">
        <v>-5569.0327700000007</v>
      </c>
      <c r="M17" s="105">
        <v>1750.7387399999998</v>
      </c>
      <c r="N17" s="105">
        <v>-1560</v>
      </c>
      <c r="O17" s="105">
        <v>-1378</v>
      </c>
      <c r="P17" s="105">
        <v>-2055</v>
      </c>
      <c r="Q17" s="106">
        <v>-3242.2612600000002</v>
      </c>
      <c r="R17" s="105">
        <v>-2237</v>
      </c>
      <c r="S17" s="105">
        <v>-2269</v>
      </c>
      <c r="T17" s="105">
        <v>-2250.1799999999998</v>
      </c>
      <c r="U17" s="105">
        <v>-2622</v>
      </c>
      <c r="V17" s="106">
        <v>-9378.18</v>
      </c>
      <c r="W17" s="105">
        <v>-2863.37374</v>
      </c>
      <c r="X17" s="105">
        <v>-3154</v>
      </c>
    </row>
    <row r="18" spans="1:24">
      <c r="B18" s="36" t="s">
        <v>0</v>
      </c>
      <c r="C18" s="109">
        <v>-4123.0339999999997</v>
      </c>
      <c r="D18" s="109">
        <v>-8609.9578500000025</v>
      </c>
      <c r="E18" s="109">
        <v>-3086.3581999999733</v>
      </c>
      <c r="F18" s="109">
        <v>-11709</v>
      </c>
      <c r="G18" s="110">
        <v>-27528</v>
      </c>
      <c r="H18" s="109">
        <v>-3043.0544199999968</v>
      </c>
      <c r="I18" s="109">
        <v>-12097.476329999998</v>
      </c>
      <c r="J18" s="109">
        <v>426.60345999999845</v>
      </c>
      <c r="K18" s="109">
        <v>486.66865000008693</v>
      </c>
      <c r="L18" s="110">
        <v>-14226.379659999904</v>
      </c>
      <c r="M18" s="109">
        <v>4243.7387400000007</v>
      </c>
      <c r="N18" s="109">
        <v>1711</v>
      </c>
      <c r="O18" s="109">
        <v>1337</v>
      </c>
      <c r="P18" s="109">
        <v>1770</v>
      </c>
      <c r="Q18" s="110">
        <v>9061.7387400000007</v>
      </c>
      <c r="R18" s="109">
        <v>2280</v>
      </c>
      <c r="S18" s="109">
        <v>885</v>
      </c>
      <c r="T18" s="109">
        <v>4455.82</v>
      </c>
      <c r="U18" s="109">
        <v>2908</v>
      </c>
      <c r="V18" s="110">
        <v>10528.82</v>
      </c>
      <c r="W18" s="109">
        <v>4339.6262600000009</v>
      </c>
      <c r="X18" s="109">
        <v>4725</v>
      </c>
    </row>
    <row r="19" spans="1:24">
      <c r="B19" s="77" t="s">
        <v>21</v>
      </c>
      <c r="C19" s="78">
        <v>-0.18624238865299483</v>
      </c>
      <c r="D19" s="78">
        <v>-0.36773461074660774</v>
      </c>
      <c r="E19" s="78">
        <v>-0.16311531332116871</v>
      </c>
      <c r="F19" s="78">
        <v>-0.52403329752953809</v>
      </c>
      <c r="G19" s="79">
        <v>-0.31708075607311931</v>
      </c>
      <c r="H19" s="78">
        <v>-0.14695980048510879</v>
      </c>
      <c r="I19" s="78">
        <v>-0.54508307683187462</v>
      </c>
      <c r="J19" s="78">
        <v>1.8974096458264079E-2</v>
      </c>
      <c r="K19" s="78">
        <v>2.1921806450369886E-2</v>
      </c>
      <c r="L19" s="79">
        <v>-0.16243087629595271</v>
      </c>
      <c r="M19" s="78">
        <v>0.18988494966217731</v>
      </c>
      <c r="N19" s="78">
        <v>7.6764323208757687E-2</v>
      </c>
      <c r="O19" s="78">
        <v>6.2549707602339175E-2</v>
      </c>
      <c r="P19" s="78">
        <v>7.0473005255613952E-2</v>
      </c>
      <c r="Q19" s="79">
        <v>9.9438584204808569E-2</v>
      </c>
      <c r="R19" s="78">
        <v>9.0483371696166368E-2</v>
      </c>
      <c r="S19" s="78">
        <v>3.8854985292180712E-2</v>
      </c>
      <c r="T19" s="78">
        <v>0.16108672860706408</v>
      </c>
      <c r="U19" s="78">
        <v>0.1023079088094568</v>
      </c>
      <c r="V19" s="79">
        <v>0.10118028060734191</v>
      </c>
      <c r="W19" s="78">
        <v>0.14099308814451414</v>
      </c>
      <c r="X19" s="78">
        <v>0.14451751032267932</v>
      </c>
    </row>
    <row r="20" spans="1:24">
      <c r="B20" s="74" t="s">
        <v>22</v>
      </c>
      <c r="C20" s="105">
        <v>0</v>
      </c>
      <c r="D20" s="105">
        <v>5300</v>
      </c>
      <c r="E20" s="105">
        <v>1268.7478700000001</v>
      </c>
      <c r="F20" s="105">
        <v>0</v>
      </c>
      <c r="G20" s="106">
        <v>6568.7478700000001</v>
      </c>
      <c r="H20" s="105">
        <v>870</v>
      </c>
      <c r="I20" s="105">
        <v>10528.553440000002</v>
      </c>
      <c r="J20" s="105">
        <v>1675.7855999999999</v>
      </c>
      <c r="K20" s="105">
        <v>-553.47048000000041</v>
      </c>
      <c r="L20" s="106">
        <v>12520.868560000001</v>
      </c>
      <c r="M20" s="105">
        <v>-1419.7620700000939</v>
      </c>
      <c r="N20" s="105">
        <v>392.62564999999995</v>
      </c>
      <c r="O20" s="105">
        <v>755</v>
      </c>
      <c r="P20" s="105">
        <v>2190</v>
      </c>
      <c r="Q20" s="106">
        <v>1917.8635799999061</v>
      </c>
      <c r="R20" s="105">
        <v>1286.61726</v>
      </c>
      <c r="S20" s="105">
        <v>2029.5747600000002</v>
      </c>
      <c r="T20" s="105">
        <v>1116.32008</v>
      </c>
      <c r="U20" s="105">
        <v>1725.4270000000001</v>
      </c>
      <c r="V20" s="106">
        <v>6157.9390999999996</v>
      </c>
      <c r="W20" s="105">
        <v>1361.5558800000001</v>
      </c>
      <c r="X20" s="105">
        <v>1513.0481100000002</v>
      </c>
    </row>
    <row r="21" spans="1:24">
      <c r="B21" s="36" t="s">
        <v>23</v>
      </c>
      <c r="C21" s="109">
        <v>-4123.0339999999997</v>
      </c>
      <c r="D21" s="109">
        <v>-3309.9578500000025</v>
      </c>
      <c r="E21" s="109">
        <v>-1817.6103299999731</v>
      </c>
      <c r="F21" s="109">
        <v>-11709</v>
      </c>
      <c r="G21" s="110">
        <v>-20959.252130000001</v>
      </c>
      <c r="H21" s="109">
        <v>-2173.0544199999968</v>
      </c>
      <c r="I21" s="109">
        <v>-1568.9228899999962</v>
      </c>
      <c r="J21" s="109">
        <v>2102.3890599999986</v>
      </c>
      <c r="K21" s="109">
        <v>-66.80182999991348</v>
      </c>
      <c r="L21" s="110">
        <v>-1705.5110999999033</v>
      </c>
      <c r="M21" s="109">
        <v>2823.9766699999068</v>
      </c>
      <c r="N21" s="109">
        <v>2103.62565</v>
      </c>
      <c r="O21" s="109">
        <v>2092</v>
      </c>
      <c r="P21" s="109">
        <v>3960</v>
      </c>
      <c r="Q21" s="110">
        <v>10979.602319999907</v>
      </c>
      <c r="R21" s="109">
        <v>3566.61726</v>
      </c>
      <c r="S21" s="109">
        <v>2914.5747600000004</v>
      </c>
      <c r="T21" s="109">
        <v>5572.1400799999992</v>
      </c>
      <c r="U21" s="109">
        <v>4633.4269999999997</v>
      </c>
      <c r="V21" s="110">
        <v>16686.759099999999</v>
      </c>
      <c r="W21" s="109">
        <v>5701.1821400000008</v>
      </c>
      <c r="X21" s="109">
        <v>6238.0481099999997</v>
      </c>
    </row>
    <row r="22" spans="1:24">
      <c r="B22" s="77" t="s">
        <v>24</v>
      </c>
      <c r="C22" s="78">
        <v>-0.18624238865299483</v>
      </c>
      <c r="D22" s="78">
        <v>-0.14136957262310282</v>
      </c>
      <c r="E22" s="78">
        <v>-9.6061461198425069E-2</v>
      </c>
      <c r="F22" s="78">
        <v>-0.52403329752953809</v>
      </c>
      <c r="G22" s="79">
        <v>-0.24141875588882364</v>
      </c>
      <c r="H22" s="78">
        <v>-0.1049444406605399</v>
      </c>
      <c r="I22" s="78">
        <v>-7.0691877616854568E-2</v>
      </c>
      <c r="J22" s="78">
        <v>9.3508226157470134E-2</v>
      </c>
      <c r="K22" s="78">
        <v>-3.0090633283823692E-3</v>
      </c>
      <c r="L22" s="79">
        <v>-1.9472815229609891E-2</v>
      </c>
      <c r="M22" s="78">
        <v>0.12635807731889154</v>
      </c>
      <c r="N22" s="78">
        <v>9.4379543721118037E-2</v>
      </c>
      <c r="O22" s="78">
        <v>9.7871345029239762E-2</v>
      </c>
      <c r="P22" s="78">
        <v>0.15766841853798375</v>
      </c>
      <c r="Q22" s="79">
        <v>0.12048417430236157</v>
      </c>
      <c r="R22" s="78">
        <v>0.14154366457655371</v>
      </c>
      <c r="S22" s="78">
        <v>0.12796131009351541</v>
      </c>
      <c r="T22" s="78">
        <v>0.201443913090633</v>
      </c>
      <c r="U22" s="78">
        <v>0.16301108218406979</v>
      </c>
      <c r="V22" s="79">
        <v>0.16035709302325582</v>
      </c>
      <c r="W22" s="78">
        <v>0.1852296091490952</v>
      </c>
      <c r="X22" s="78">
        <v>0.19079517082122649</v>
      </c>
    </row>
    <row r="23" spans="1:24">
      <c r="B23" s="76" t="s">
        <v>25</v>
      </c>
      <c r="C23" s="105">
        <v>-2422.16039</v>
      </c>
      <c r="D23" s="105">
        <v>-2428.2844699999996</v>
      </c>
      <c r="E23" s="105">
        <v>-2532.6194099999984</v>
      </c>
      <c r="F23" s="105">
        <v>-2287</v>
      </c>
      <c r="G23" s="106">
        <v>-9670</v>
      </c>
      <c r="H23" s="105">
        <v>-2248.4057400000002</v>
      </c>
      <c r="I23" s="105">
        <v>-2171</v>
      </c>
      <c r="J23" s="105">
        <v>-2063</v>
      </c>
      <c r="K23" s="105">
        <v>-1956.0654099999997</v>
      </c>
      <c r="L23" s="106">
        <v>-8438.4661099999994</v>
      </c>
      <c r="M23" s="105">
        <v>-2083</v>
      </c>
      <c r="N23" s="105">
        <v>-2040</v>
      </c>
      <c r="O23" s="105">
        <v>-2085</v>
      </c>
      <c r="P23" s="105">
        <v>-1848</v>
      </c>
      <c r="Q23" s="106">
        <v>-8056</v>
      </c>
      <c r="R23" s="105">
        <v>-2234</v>
      </c>
      <c r="S23" s="105">
        <v>-2234</v>
      </c>
      <c r="T23" s="105">
        <v>-2789</v>
      </c>
      <c r="U23" s="105">
        <v>-6359</v>
      </c>
      <c r="V23" s="106">
        <v>-13616</v>
      </c>
      <c r="W23" s="105">
        <v>-3927</v>
      </c>
      <c r="X23" s="105">
        <v>-3657</v>
      </c>
    </row>
    <row r="24" spans="1:24">
      <c r="B24" s="74" t="s">
        <v>26</v>
      </c>
      <c r="C24" s="105">
        <v>90</v>
      </c>
      <c r="D24" s="105">
        <v>3116.7098599999995</v>
      </c>
      <c r="E24" s="105">
        <v>-181</v>
      </c>
      <c r="F24" s="105">
        <v>288</v>
      </c>
      <c r="G24" s="106">
        <v>3313</v>
      </c>
      <c r="H24" s="105">
        <v>798.83412999999962</v>
      </c>
      <c r="I24" s="105">
        <v>-4318.7773399999996</v>
      </c>
      <c r="J24" s="105">
        <v>22</v>
      </c>
      <c r="K24" s="105">
        <v>655.97932000000003</v>
      </c>
      <c r="L24" s="106">
        <v>-2840.7052499999995</v>
      </c>
      <c r="M24" s="105">
        <v>-274.73873999999978</v>
      </c>
      <c r="N24" s="105">
        <v>-436</v>
      </c>
      <c r="O24" s="105">
        <v>-714</v>
      </c>
      <c r="P24" s="105">
        <v>157</v>
      </c>
      <c r="Q24" s="106">
        <v>-1267.7387399999998</v>
      </c>
      <c r="R24" s="105">
        <v>-315</v>
      </c>
      <c r="S24" s="105">
        <v>-141</v>
      </c>
      <c r="T24" s="105">
        <v>-293.82</v>
      </c>
      <c r="U24" s="105">
        <v>501</v>
      </c>
      <c r="V24" s="106">
        <v>-248.81999999999994</v>
      </c>
      <c r="W24" s="105">
        <v>-470.62626</v>
      </c>
      <c r="X24" s="105">
        <v>-313</v>
      </c>
    </row>
    <row r="25" spans="1:24">
      <c r="A25" s="3"/>
      <c r="B25" s="74" t="s">
        <v>27</v>
      </c>
      <c r="C25" s="105">
        <v>100</v>
      </c>
      <c r="D25" s="105">
        <v>-331</v>
      </c>
      <c r="E25" s="105">
        <v>-16257</v>
      </c>
      <c r="F25" s="105">
        <v>-28832</v>
      </c>
      <c r="G25" s="106">
        <v>-45320</v>
      </c>
      <c r="H25" s="105">
        <v>0</v>
      </c>
      <c r="I25" s="105">
        <v>-19</v>
      </c>
      <c r="J25" s="105">
        <v>0</v>
      </c>
      <c r="K25" s="105">
        <v>-141262.12682999999</v>
      </c>
      <c r="L25" s="106">
        <v>-141281.05083999998</v>
      </c>
      <c r="M25" s="105">
        <v>0</v>
      </c>
      <c r="N25" s="105">
        <v>0</v>
      </c>
      <c r="O25" s="105">
        <v>0</v>
      </c>
      <c r="P25" s="105">
        <v>0</v>
      </c>
      <c r="Q25" s="106">
        <v>0</v>
      </c>
      <c r="R25" s="105">
        <v>0</v>
      </c>
      <c r="S25" s="105">
        <v>0</v>
      </c>
      <c r="T25" s="105">
        <v>0</v>
      </c>
      <c r="U25" s="105">
        <v>0</v>
      </c>
      <c r="V25" s="106">
        <v>0</v>
      </c>
      <c r="W25" s="105"/>
      <c r="X25" s="105" t="s">
        <v>10</v>
      </c>
    </row>
    <row r="26" spans="1:24">
      <c r="B26" s="76" t="s">
        <v>28</v>
      </c>
      <c r="C26" s="105">
        <v>1789</v>
      </c>
      <c r="D26" s="105">
        <v>2525.2574299999997</v>
      </c>
      <c r="E26" s="105">
        <v>63.154920000000971</v>
      </c>
      <c r="F26" s="105">
        <v>-574</v>
      </c>
      <c r="G26" s="106">
        <v>3803</v>
      </c>
      <c r="H26" s="105">
        <v>-54.529359999999855</v>
      </c>
      <c r="I26" s="105">
        <v>915.57278999999994</v>
      </c>
      <c r="J26" s="105">
        <v>526.04988000000003</v>
      </c>
      <c r="K26" s="105">
        <v>553.91008999999929</v>
      </c>
      <c r="L26" s="106">
        <v>1940.516029999998</v>
      </c>
      <c r="M26" s="105">
        <v>2838.1257599999999</v>
      </c>
      <c r="N26" s="105">
        <v>498</v>
      </c>
      <c r="O26" s="105">
        <v>400</v>
      </c>
      <c r="P26" s="105">
        <v>-898.12575999999967</v>
      </c>
      <c r="Q26" s="106">
        <v>2838</v>
      </c>
      <c r="R26" s="105">
        <v>206</v>
      </c>
      <c r="S26" s="105">
        <v>-465</v>
      </c>
      <c r="T26" s="105">
        <v>1079</v>
      </c>
      <c r="U26" s="105">
        <v>-208</v>
      </c>
      <c r="V26" s="106">
        <v>612</v>
      </c>
      <c r="W26" s="105">
        <v>710</v>
      </c>
      <c r="X26" s="105">
        <v>-707</v>
      </c>
    </row>
    <row r="27" spans="1:24">
      <c r="B27" s="39" t="s">
        <v>29</v>
      </c>
      <c r="C27" s="103">
        <v>-4566.1943899999997</v>
      </c>
      <c r="D27" s="103">
        <v>-5727.2750300000025</v>
      </c>
      <c r="E27" s="103">
        <v>-21993.822689999972</v>
      </c>
      <c r="F27" s="103">
        <v>-43114</v>
      </c>
      <c r="G27" s="104">
        <v>-75402</v>
      </c>
      <c r="H27" s="103">
        <v>-4547.1553899999972</v>
      </c>
      <c r="I27" s="103">
        <v>-17690.68088</v>
      </c>
      <c r="J27" s="103">
        <v>-1088.3466600000015</v>
      </c>
      <c r="K27" s="103">
        <v>-141521.63417999991</v>
      </c>
      <c r="L27" s="104">
        <v>-164846.08582999988</v>
      </c>
      <c r="M27" s="103">
        <v>4724.1257600000008</v>
      </c>
      <c r="N27" s="103">
        <v>-267</v>
      </c>
      <c r="O27" s="103">
        <v>-1062</v>
      </c>
      <c r="P27" s="103">
        <v>-819.1257599999999</v>
      </c>
      <c r="Q27" s="104">
        <v>2576.0000000000009</v>
      </c>
      <c r="R27" s="103">
        <v>-63</v>
      </c>
      <c r="S27" s="103">
        <v>-1955</v>
      </c>
      <c r="T27" s="103">
        <v>2452</v>
      </c>
      <c r="U27" s="103">
        <v>-3158</v>
      </c>
      <c r="V27" s="104">
        <v>-2724</v>
      </c>
      <c r="W27" s="103">
        <v>652</v>
      </c>
      <c r="X27" s="103">
        <v>48</v>
      </c>
    </row>
    <row r="28" spans="1:24">
      <c r="B28" s="74" t="s">
        <v>30</v>
      </c>
      <c r="C28" s="105">
        <v>-664.07334000000014</v>
      </c>
      <c r="D28" s="105">
        <v>-910.08204999999998</v>
      </c>
      <c r="E28" s="105">
        <v>-544.9843400000002</v>
      </c>
      <c r="F28" s="105">
        <v>-5755</v>
      </c>
      <c r="G28" s="106">
        <v>-7874</v>
      </c>
      <c r="H28" s="105">
        <v>122</v>
      </c>
      <c r="I28" s="105">
        <v>53</v>
      </c>
      <c r="J28" s="105">
        <v>211.17598999999996</v>
      </c>
      <c r="K28" s="105">
        <v>370.57146999999992</v>
      </c>
      <c r="L28" s="106">
        <v>756.71168999999986</v>
      </c>
      <c r="M28" s="105">
        <v>-92</v>
      </c>
      <c r="N28" s="105">
        <v>110</v>
      </c>
      <c r="O28" s="105">
        <v>-33</v>
      </c>
      <c r="P28" s="105">
        <v>-60</v>
      </c>
      <c r="Q28" s="106">
        <v>-75</v>
      </c>
      <c r="R28" s="105">
        <v>-22</v>
      </c>
      <c r="S28" s="105">
        <v>498</v>
      </c>
      <c r="T28" s="105">
        <v>71</v>
      </c>
      <c r="U28" s="105">
        <v>1296</v>
      </c>
      <c r="V28" s="106">
        <v>1843</v>
      </c>
      <c r="W28" s="105">
        <v>80</v>
      </c>
      <c r="X28" s="105">
        <v>164</v>
      </c>
    </row>
    <row r="29" spans="1:24">
      <c r="B29" s="39" t="s">
        <v>31</v>
      </c>
      <c r="C29" s="103">
        <v>-5230.2677299999996</v>
      </c>
      <c r="D29" s="103">
        <v>-6637.3570800000025</v>
      </c>
      <c r="E29" s="103">
        <v>-22538.807029999971</v>
      </c>
      <c r="F29" s="103">
        <v>-48869</v>
      </c>
      <c r="G29" s="104">
        <v>-83276</v>
      </c>
      <c r="H29" s="103">
        <v>-4425.1553899999972</v>
      </c>
      <c r="I29" s="103">
        <v>-17637.68088</v>
      </c>
      <c r="J29" s="103">
        <v>-877.17067000000156</v>
      </c>
      <c r="K29" s="103">
        <v>-141151.06270999991</v>
      </c>
      <c r="L29" s="104">
        <v>-164089.37413999988</v>
      </c>
      <c r="M29" s="103">
        <v>4632.1257600000008</v>
      </c>
      <c r="N29" s="103">
        <v>-157</v>
      </c>
      <c r="O29" s="103">
        <v>-1095</v>
      </c>
      <c r="P29" s="103">
        <v>-879.1257599999999</v>
      </c>
      <c r="Q29" s="104">
        <v>2501.0000000000009</v>
      </c>
      <c r="R29" s="103">
        <v>-85</v>
      </c>
      <c r="S29" s="103">
        <v>-1457</v>
      </c>
      <c r="T29" s="103">
        <v>2523</v>
      </c>
      <c r="U29" s="103">
        <v>-1862</v>
      </c>
      <c r="V29" s="104">
        <v>-881</v>
      </c>
      <c r="W29" s="103">
        <v>732</v>
      </c>
      <c r="X29" s="103">
        <v>212</v>
      </c>
    </row>
    <row r="30" spans="1:24">
      <c r="B30" s="74" t="s">
        <v>148</v>
      </c>
      <c r="C30" s="105">
        <v>0</v>
      </c>
      <c r="D30" s="105">
        <v>5300</v>
      </c>
      <c r="E30" s="105">
        <v>17331.747869999999</v>
      </c>
      <c r="F30" s="105">
        <v>28754</v>
      </c>
      <c r="G30" s="106">
        <v>51485.747869999999</v>
      </c>
      <c r="H30" s="105">
        <v>870</v>
      </c>
      <c r="I30" s="105">
        <v>10528.553440000002</v>
      </c>
      <c r="J30" s="105">
        <v>1675.7855999999999</v>
      </c>
      <c r="K30" s="105">
        <v>140708.65635</v>
      </c>
      <c r="L30" s="106">
        <v>153782.99539</v>
      </c>
      <c r="M30" s="105">
        <v>-2453.0019100000936</v>
      </c>
      <c r="N30" s="105">
        <v>392.62564999999995</v>
      </c>
      <c r="O30" s="105">
        <v>755</v>
      </c>
      <c r="P30" s="105">
        <v>2190</v>
      </c>
      <c r="Q30" s="106">
        <v>884.62373999990632</v>
      </c>
      <c r="R30" s="105">
        <v>1286.61726</v>
      </c>
      <c r="S30" s="105">
        <v>2029.5747600000002</v>
      </c>
      <c r="T30" s="105">
        <v>1051.4090799999999</v>
      </c>
      <c r="U30" s="105">
        <v>1648.056</v>
      </c>
      <c r="V30" s="106">
        <v>6015.6571000000004</v>
      </c>
      <c r="W30" s="105">
        <v>1361.5558800000001</v>
      </c>
      <c r="X30" s="105">
        <v>1513.0481100000002</v>
      </c>
    </row>
    <row r="31" spans="1:24">
      <c r="B31" s="38" t="s">
        <v>32</v>
      </c>
      <c r="C31" s="111">
        <v>-5230.2677299999996</v>
      </c>
      <c r="D31" s="111">
        <v>-1337.3570800000025</v>
      </c>
      <c r="E31" s="111">
        <v>-5207.0591599999716</v>
      </c>
      <c r="F31" s="111">
        <v>-20115</v>
      </c>
      <c r="G31" s="112">
        <v>-31790.252130000001</v>
      </c>
      <c r="H31" s="111">
        <v>-3555.1553899999972</v>
      </c>
      <c r="I31" s="111">
        <v>-7109.1274399999984</v>
      </c>
      <c r="J31" s="111">
        <v>798.61492999999837</v>
      </c>
      <c r="K31" s="111">
        <v>-442.40635999990627</v>
      </c>
      <c r="L31" s="112">
        <v>-10306.378749999887</v>
      </c>
      <c r="M31" s="111">
        <v>2179.1238499999072</v>
      </c>
      <c r="N31" s="111">
        <v>235.62564999999995</v>
      </c>
      <c r="O31" s="111">
        <v>-340</v>
      </c>
      <c r="P31" s="111">
        <v>1310.8742400000001</v>
      </c>
      <c r="Q31" s="112">
        <v>3385.6237399999072</v>
      </c>
      <c r="R31" s="111">
        <v>1201.61726</v>
      </c>
      <c r="S31" s="111">
        <v>572.5747600000002</v>
      </c>
      <c r="T31" s="111">
        <v>3574.4090799999999</v>
      </c>
      <c r="U31" s="111">
        <v>-213.94399999999996</v>
      </c>
      <c r="V31" s="112">
        <v>5134.6571000000004</v>
      </c>
      <c r="W31" s="111">
        <v>2093.5558799999999</v>
      </c>
      <c r="X31" s="111">
        <v>1725.0481100000002</v>
      </c>
    </row>
    <row r="32" spans="1:24">
      <c r="B32" s="80" t="s">
        <v>153</v>
      </c>
      <c r="C32" s="21"/>
      <c r="D32" s="21"/>
      <c r="E32" s="21"/>
      <c r="F32" s="21"/>
      <c r="G32" s="73"/>
      <c r="H32" s="21"/>
      <c r="I32" s="21"/>
      <c r="J32" s="21"/>
      <c r="K32" s="21"/>
      <c r="L32" s="73"/>
      <c r="M32" s="21"/>
      <c r="X32" s="3"/>
    </row>
    <row r="33" spans="1:24" s="3" customFormat="1">
      <c r="A33"/>
      <c r="B33" s="80" t="s">
        <v>154</v>
      </c>
      <c r="C33" s="21"/>
      <c r="D33" s="21"/>
      <c r="E33" s="21"/>
      <c r="F33" s="21"/>
      <c r="G33" s="73"/>
      <c r="H33" s="21"/>
      <c r="I33" s="21"/>
      <c r="J33" s="21"/>
      <c r="K33" s="21"/>
      <c r="L33" s="73"/>
      <c r="M33" s="21"/>
    </row>
    <row r="34" spans="1:24">
      <c r="A34" s="3"/>
      <c r="B34" s="21"/>
      <c r="C34" s="21"/>
      <c r="D34" s="21"/>
      <c r="E34" s="21"/>
      <c r="F34" s="21"/>
      <c r="G34" s="73"/>
      <c r="H34" s="21"/>
      <c r="I34" s="21"/>
      <c r="J34" s="21"/>
      <c r="K34" s="21"/>
      <c r="L34" s="73"/>
      <c r="M34" s="21"/>
      <c r="N34" s="6"/>
      <c r="X34" s="3"/>
    </row>
    <row r="35" spans="1:24">
      <c r="B35" s="82" t="s">
        <v>150</v>
      </c>
      <c r="C35" s="73"/>
      <c r="D35" s="73"/>
      <c r="E35" s="73"/>
      <c r="F35" s="73"/>
      <c r="G35" s="73"/>
      <c r="H35" s="73"/>
      <c r="I35" s="73"/>
      <c r="J35" s="73"/>
      <c r="K35" s="73"/>
      <c r="L35" s="73"/>
      <c r="M35" s="73"/>
      <c r="N35" s="6"/>
      <c r="X35" s="3"/>
    </row>
    <row r="36" spans="1:24" ht="15" thickBot="1">
      <c r="B36" s="33" t="s">
        <v>33</v>
      </c>
      <c r="C36" s="35" t="s">
        <v>34</v>
      </c>
      <c r="D36" s="35" t="s">
        <v>35</v>
      </c>
      <c r="E36" s="35" t="s">
        <v>36</v>
      </c>
      <c r="F36" s="35" t="s">
        <v>37</v>
      </c>
      <c r="G36" s="83" t="s">
        <v>9</v>
      </c>
      <c r="H36" s="34" t="s">
        <v>38</v>
      </c>
      <c r="I36" s="34" t="s">
        <v>39</v>
      </c>
      <c r="J36" s="34" t="s">
        <v>40</v>
      </c>
      <c r="K36" s="34" t="s">
        <v>41</v>
      </c>
      <c r="L36" s="83">
        <v>2018</v>
      </c>
      <c r="M36" s="34" t="s">
        <v>42</v>
      </c>
      <c r="N36" s="34" t="s">
        <v>43</v>
      </c>
      <c r="O36" s="113" t="s">
        <v>156</v>
      </c>
      <c r="P36" s="113" t="s">
        <v>158</v>
      </c>
      <c r="Q36" s="95">
        <v>2019</v>
      </c>
      <c r="R36" s="34" t="s">
        <v>162</v>
      </c>
      <c r="S36" s="113" t="s">
        <v>168</v>
      </c>
      <c r="T36" s="113" t="s">
        <v>181</v>
      </c>
      <c r="U36" s="113" t="s">
        <v>186</v>
      </c>
      <c r="V36" s="95">
        <v>2020</v>
      </c>
      <c r="W36" s="113" t="str">
        <f>W8</f>
        <v>1Q21</v>
      </c>
      <c r="X36" s="113" t="str">
        <f>X8</f>
        <v>2Q21</v>
      </c>
    </row>
    <row r="37" spans="1:24">
      <c r="B37" s="81" t="s">
        <v>44</v>
      </c>
      <c r="C37" s="127">
        <v>0</v>
      </c>
      <c r="D37" s="127">
        <v>5300</v>
      </c>
      <c r="E37" s="127">
        <v>1268.7478700000001</v>
      </c>
      <c r="F37" s="127">
        <v>0</v>
      </c>
      <c r="G37" s="96">
        <v>6568.7478700000001</v>
      </c>
      <c r="H37" s="114">
        <v>870</v>
      </c>
      <c r="I37" s="114">
        <v>10528.553440000002</v>
      </c>
      <c r="J37" s="114">
        <v>1675.7855999999999</v>
      </c>
      <c r="K37" s="114">
        <v>-553.47048000000041</v>
      </c>
      <c r="L37" s="96">
        <v>12520.868560000001</v>
      </c>
      <c r="M37" s="114">
        <v>-1420</v>
      </c>
      <c r="N37" s="114">
        <v>393</v>
      </c>
      <c r="O37" s="114">
        <v>755</v>
      </c>
      <c r="P37" s="114">
        <v>2190</v>
      </c>
      <c r="Q37" s="96">
        <v>1918</v>
      </c>
      <c r="R37" s="114">
        <v>1286.61726</v>
      </c>
      <c r="S37" s="114">
        <v>2029.5747600000002</v>
      </c>
      <c r="T37" s="114">
        <v>1116.32008</v>
      </c>
      <c r="U37" s="114">
        <v>1725.4270000000001</v>
      </c>
      <c r="V37" s="96">
        <v>6157.9390999999996</v>
      </c>
      <c r="W37" s="114">
        <v>1362</v>
      </c>
      <c r="X37" s="114">
        <v>1513.0481100000002</v>
      </c>
    </row>
    <row r="38" spans="1:24" s="3" customFormat="1">
      <c r="A38"/>
      <c r="B38" s="93" t="s">
        <v>141</v>
      </c>
      <c r="C38" s="105">
        <v>0</v>
      </c>
      <c r="D38" s="105">
        <v>400</v>
      </c>
      <c r="E38" s="127">
        <v>0</v>
      </c>
      <c r="F38" s="127">
        <v>0</v>
      </c>
      <c r="G38" s="106">
        <v>400</v>
      </c>
      <c r="H38" s="114">
        <v>0</v>
      </c>
      <c r="I38" s="114">
        <v>0</v>
      </c>
      <c r="J38" s="114">
        <v>0</v>
      </c>
      <c r="K38" s="114">
        <v>0</v>
      </c>
      <c r="L38" s="106">
        <v>0</v>
      </c>
      <c r="M38" s="114">
        <v>0</v>
      </c>
      <c r="N38" s="114">
        <v>0</v>
      </c>
      <c r="O38" s="114">
        <v>0</v>
      </c>
      <c r="P38" s="114">
        <v>0</v>
      </c>
      <c r="Q38" s="106">
        <v>0</v>
      </c>
      <c r="R38" s="114">
        <v>0</v>
      </c>
      <c r="S38" s="114">
        <v>0</v>
      </c>
      <c r="T38" s="115">
        <v>0</v>
      </c>
      <c r="U38" s="115" t="s">
        <v>10</v>
      </c>
      <c r="V38" s="106">
        <v>0</v>
      </c>
      <c r="W38" s="115">
        <v>0</v>
      </c>
      <c r="X38" s="115">
        <v>0</v>
      </c>
    </row>
    <row r="39" spans="1:24" s="3" customFormat="1">
      <c r="B39" s="93" t="s">
        <v>157</v>
      </c>
      <c r="C39" s="105">
        <v>0</v>
      </c>
      <c r="D39" s="105">
        <v>0</v>
      </c>
      <c r="E39" s="127">
        <v>0</v>
      </c>
      <c r="F39" s="127">
        <v>0</v>
      </c>
      <c r="G39" s="106">
        <v>0</v>
      </c>
      <c r="H39" s="114">
        <v>0</v>
      </c>
      <c r="I39" s="114">
        <v>0</v>
      </c>
      <c r="J39" s="114">
        <v>0</v>
      </c>
      <c r="K39" s="114">
        <v>0</v>
      </c>
      <c r="L39" s="106">
        <v>0</v>
      </c>
      <c r="M39" s="115">
        <v>0</v>
      </c>
      <c r="N39" s="115">
        <v>0</v>
      </c>
      <c r="O39" s="115">
        <v>241</v>
      </c>
      <c r="P39" s="115">
        <v>342</v>
      </c>
      <c r="Q39" s="106">
        <v>583</v>
      </c>
      <c r="R39" s="115">
        <v>460.36784999999998</v>
      </c>
      <c r="S39" s="115">
        <v>424.47016000000031</v>
      </c>
      <c r="T39" s="115">
        <v>225.88108</v>
      </c>
      <c r="U39" s="115">
        <v>489.74200000000002</v>
      </c>
      <c r="V39" s="106">
        <v>1600.4610900000002</v>
      </c>
      <c r="W39" s="115">
        <v>1148.8586400000002</v>
      </c>
      <c r="X39" s="115">
        <v>1017.1424400000002</v>
      </c>
    </row>
    <row r="40" spans="1:24">
      <c r="A40" s="3"/>
      <c r="B40" s="37" t="s">
        <v>170</v>
      </c>
      <c r="C40" s="105">
        <v>0</v>
      </c>
      <c r="D40" s="105">
        <v>1000</v>
      </c>
      <c r="E40" s="105">
        <v>1011</v>
      </c>
      <c r="F40" s="105">
        <v>0</v>
      </c>
      <c r="G40" s="106">
        <v>2011</v>
      </c>
      <c r="H40" s="115">
        <v>870</v>
      </c>
      <c r="I40" s="115">
        <v>874.34372999999994</v>
      </c>
      <c r="J40" s="115">
        <v>404.47863000000001</v>
      </c>
      <c r="K40" s="115">
        <v>3075.5971800000002</v>
      </c>
      <c r="L40" s="106">
        <v>5224.4195400000008</v>
      </c>
      <c r="M40" s="115">
        <v>709.72563999990496</v>
      </c>
      <c r="N40" s="115">
        <v>244</v>
      </c>
      <c r="O40" s="115">
        <v>0</v>
      </c>
      <c r="P40" s="115">
        <v>953</v>
      </c>
      <c r="Q40" s="106">
        <v>1906.7256399999051</v>
      </c>
      <c r="R40" s="115">
        <v>0</v>
      </c>
      <c r="S40" s="94">
        <v>384.13270000000011</v>
      </c>
      <c r="T40" s="115">
        <v>245.791</v>
      </c>
      <c r="U40" s="115">
        <v>155.70099999999999</v>
      </c>
      <c r="V40" s="106">
        <v>785.62470000000008</v>
      </c>
      <c r="W40" s="115">
        <v>10</v>
      </c>
      <c r="X40" s="115">
        <v>0</v>
      </c>
    </row>
    <row r="41" spans="1:24" s="3" customFormat="1">
      <c r="B41" s="37" t="s">
        <v>159</v>
      </c>
      <c r="C41" s="105">
        <v>0</v>
      </c>
      <c r="D41" s="105">
        <v>0</v>
      </c>
      <c r="E41" s="105">
        <v>0</v>
      </c>
      <c r="F41" s="105">
        <v>0</v>
      </c>
      <c r="G41" s="106">
        <v>0</v>
      </c>
      <c r="H41" s="115">
        <v>0</v>
      </c>
      <c r="I41" s="115">
        <v>0</v>
      </c>
      <c r="J41" s="115">
        <v>0</v>
      </c>
      <c r="K41" s="115">
        <v>0</v>
      </c>
      <c r="L41" s="106">
        <v>0</v>
      </c>
      <c r="M41" s="115">
        <v>0</v>
      </c>
      <c r="N41" s="115">
        <v>0</v>
      </c>
      <c r="O41" s="115">
        <v>0</v>
      </c>
      <c r="P41" s="115">
        <v>149</v>
      </c>
      <c r="Q41" s="106">
        <v>149</v>
      </c>
      <c r="R41" s="115">
        <v>0</v>
      </c>
      <c r="S41" s="115"/>
      <c r="T41" s="115">
        <v>0</v>
      </c>
      <c r="U41" s="115" t="s">
        <v>10</v>
      </c>
      <c r="V41" s="106" t="s">
        <v>10</v>
      </c>
      <c r="W41" s="115">
        <v>24</v>
      </c>
      <c r="X41" s="115">
        <v>100.87876</v>
      </c>
    </row>
    <row r="42" spans="1:24" s="3" customFormat="1">
      <c r="B42" s="37" t="s">
        <v>171</v>
      </c>
      <c r="C42" s="105">
        <v>0</v>
      </c>
      <c r="D42" s="105">
        <v>0</v>
      </c>
      <c r="E42" s="105">
        <v>0</v>
      </c>
      <c r="F42" s="105">
        <v>0</v>
      </c>
      <c r="G42" s="106">
        <v>0</v>
      </c>
      <c r="H42" s="115">
        <v>0</v>
      </c>
      <c r="I42" s="115">
        <v>0</v>
      </c>
      <c r="J42" s="115">
        <v>0</v>
      </c>
      <c r="K42" s="115">
        <v>0</v>
      </c>
      <c r="L42" s="106">
        <v>0</v>
      </c>
      <c r="M42" s="94">
        <v>0</v>
      </c>
      <c r="N42" s="94">
        <v>0</v>
      </c>
      <c r="O42" s="94">
        <v>0</v>
      </c>
      <c r="P42" s="94">
        <v>0</v>
      </c>
      <c r="Q42" s="106">
        <v>0</v>
      </c>
      <c r="R42" s="94">
        <v>0</v>
      </c>
      <c r="S42" s="94">
        <v>26.803330000000003</v>
      </c>
      <c r="T42" s="94">
        <v>0</v>
      </c>
      <c r="U42" s="94" t="s">
        <v>10</v>
      </c>
      <c r="V42" s="106">
        <v>26.803330000000003</v>
      </c>
      <c r="W42" s="94">
        <v>0</v>
      </c>
      <c r="X42" s="94">
        <v>0</v>
      </c>
    </row>
    <row r="43" spans="1:24" s="3" customFormat="1">
      <c r="B43" s="37" t="s">
        <v>169</v>
      </c>
      <c r="C43" s="105">
        <v>0</v>
      </c>
      <c r="D43" s="105">
        <v>0</v>
      </c>
      <c r="E43" s="105">
        <v>0</v>
      </c>
      <c r="F43" s="105">
        <v>0</v>
      </c>
      <c r="G43" s="106">
        <v>0</v>
      </c>
      <c r="H43" s="115">
        <v>0</v>
      </c>
      <c r="I43" s="115">
        <v>0</v>
      </c>
      <c r="J43" s="115">
        <v>0</v>
      </c>
      <c r="K43" s="115">
        <v>0</v>
      </c>
      <c r="L43" s="106">
        <v>0</v>
      </c>
      <c r="M43" s="115">
        <v>0</v>
      </c>
      <c r="N43" s="115">
        <v>0</v>
      </c>
      <c r="O43" s="115">
        <v>0</v>
      </c>
      <c r="P43" s="115">
        <v>343</v>
      </c>
      <c r="Q43" s="106">
        <v>343</v>
      </c>
      <c r="R43" s="115">
        <v>0</v>
      </c>
      <c r="S43" s="115">
        <v>0</v>
      </c>
      <c r="T43" s="115">
        <v>0</v>
      </c>
      <c r="U43" s="115" t="s">
        <v>10</v>
      </c>
      <c r="V43" s="106">
        <v>0</v>
      </c>
      <c r="W43" s="94">
        <v>0</v>
      </c>
      <c r="X43" s="94">
        <v>0</v>
      </c>
    </row>
    <row r="44" spans="1:24" s="3" customFormat="1">
      <c r="B44" s="37" t="s">
        <v>46</v>
      </c>
      <c r="C44" s="105">
        <v>0</v>
      </c>
      <c r="D44" s="105">
        <v>0</v>
      </c>
      <c r="E44" s="105">
        <v>0</v>
      </c>
      <c r="F44" s="105">
        <v>0</v>
      </c>
      <c r="G44" s="106">
        <v>0</v>
      </c>
      <c r="H44" s="115">
        <v>0</v>
      </c>
      <c r="I44" s="115">
        <v>0</v>
      </c>
      <c r="J44" s="115">
        <v>0</v>
      </c>
      <c r="K44" s="115">
        <v>0</v>
      </c>
      <c r="L44" s="106">
        <v>0</v>
      </c>
      <c r="M44" s="115">
        <v>-3337</v>
      </c>
      <c r="N44" s="115">
        <v>0</v>
      </c>
      <c r="O44" s="115">
        <v>0</v>
      </c>
      <c r="P44" s="115"/>
      <c r="Q44" s="106">
        <v>-3337</v>
      </c>
      <c r="R44" s="115">
        <v>0</v>
      </c>
      <c r="S44" s="115">
        <v>0</v>
      </c>
      <c r="T44" s="115">
        <v>-151.82</v>
      </c>
      <c r="U44" s="115">
        <v>471</v>
      </c>
      <c r="V44" s="106">
        <v>319.18</v>
      </c>
      <c r="W44" s="115">
        <v>-201.62626</v>
      </c>
      <c r="X44" s="115">
        <v>0</v>
      </c>
    </row>
    <row r="45" spans="1:24">
      <c r="B45" s="72" t="s">
        <v>45</v>
      </c>
      <c r="C45" s="129">
        <v>0</v>
      </c>
      <c r="D45" s="129">
        <v>3900</v>
      </c>
      <c r="E45" s="129">
        <v>257.74787000000003</v>
      </c>
      <c r="F45" s="129">
        <v>0</v>
      </c>
      <c r="G45" s="117">
        <v>4157.7478700000001</v>
      </c>
      <c r="H45" s="116">
        <v>0</v>
      </c>
      <c r="I45" s="116">
        <v>9654.209710000001</v>
      </c>
      <c r="J45" s="116">
        <v>1271.3069699999999</v>
      </c>
      <c r="K45" s="116">
        <v>-3629.0676600000006</v>
      </c>
      <c r="L45" s="117">
        <v>7296.44902</v>
      </c>
      <c r="M45" s="116">
        <v>1207.2510300000008</v>
      </c>
      <c r="N45" s="116">
        <v>149</v>
      </c>
      <c r="O45" s="116">
        <v>514</v>
      </c>
      <c r="P45" s="116">
        <v>403</v>
      </c>
      <c r="Q45" s="117">
        <v>2273.2510300000008</v>
      </c>
      <c r="R45" s="116">
        <v>826.24941000000001</v>
      </c>
      <c r="S45" s="116">
        <v>1194.1685699999998</v>
      </c>
      <c r="T45" s="116">
        <v>796.46799999999996</v>
      </c>
      <c r="U45" s="116">
        <v>546</v>
      </c>
      <c r="V45" s="117">
        <v>3362.8859799999996</v>
      </c>
      <c r="W45" s="116">
        <v>380.71199999999999</v>
      </c>
      <c r="X45" s="116">
        <v>395.02690999999993</v>
      </c>
    </row>
    <row r="46" spans="1:24">
      <c r="A46" s="3"/>
      <c r="B46" s="21"/>
      <c r="C46" s="21"/>
      <c r="D46" s="21"/>
      <c r="E46" s="21"/>
      <c r="F46" s="21"/>
      <c r="G46" s="73"/>
      <c r="H46" s="21"/>
      <c r="I46" s="21"/>
      <c r="J46" s="21"/>
      <c r="K46" s="21"/>
      <c r="L46" s="73"/>
      <c r="M46" s="21"/>
      <c r="N46" s="6"/>
      <c r="S46" s="115"/>
      <c r="X46" s="3"/>
    </row>
    <row r="47" spans="1:24">
      <c r="B47" s="82" t="s">
        <v>151</v>
      </c>
      <c r="C47" s="73"/>
      <c r="D47" s="73"/>
      <c r="E47" s="73"/>
      <c r="F47" s="73"/>
      <c r="G47" s="73"/>
      <c r="H47" s="73"/>
      <c r="I47" s="73"/>
      <c r="J47" s="73"/>
      <c r="K47" s="73"/>
      <c r="L47" s="73"/>
      <c r="M47" s="73"/>
      <c r="N47" s="6"/>
      <c r="S47" s="115"/>
      <c r="X47" s="3"/>
    </row>
    <row r="48" spans="1:24" ht="15" thickBot="1">
      <c r="B48" s="33" t="s">
        <v>33</v>
      </c>
      <c r="C48" s="34" t="s">
        <v>34</v>
      </c>
      <c r="D48" s="34" t="s">
        <v>35</v>
      </c>
      <c r="E48" s="34" t="s">
        <v>36</v>
      </c>
      <c r="F48" s="34" t="s">
        <v>37</v>
      </c>
      <c r="G48" s="83" t="s">
        <v>9</v>
      </c>
      <c r="H48" s="34" t="s">
        <v>38</v>
      </c>
      <c r="I48" s="34" t="s">
        <v>39</v>
      </c>
      <c r="J48" s="34" t="s">
        <v>40</v>
      </c>
      <c r="K48" s="34" t="s">
        <v>41</v>
      </c>
      <c r="L48" s="83">
        <v>2018</v>
      </c>
      <c r="M48" s="34" t="s">
        <v>42</v>
      </c>
      <c r="N48" s="34" t="s">
        <v>43</v>
      </c>
      <c r="O48" s="113" t="s">
        <v>156</v>
      </c>
      <c r="P48" s="113" t="s">
        <v>158</v>
      </c>
      <c r="Q48" s="95">
        <v>2019</v>
      </c>
      <c r="R48" s="113" t="s">
        <v>162</v>
      </c>
      <c r="S48" s="113" t="s">
        <v>168</v>
      </c>
      <c r="T48" s="113" t="s">
        <v>181</v>
      </c>
      <c r="U48" s="113" t="s">
        <v>186</v>
      </c>
      <c r="V48" s="95">
        <v>2020</v>
      </c>
      <c r="W48" s="113" t="str">
        <f>W36</f>
        <v>1Q21</v>
      </c>
      <c r="X48" s="113" t="str">
        <f>X36</f>
        <v>2Q21</v>
      </c>
    </row>
    <row r="49" spans="2:24">
      <c r="B49" s="37" t="s">
        <v>2</v>
      </c>
      <c r="C49" s="115">
        <v>0</v>
      </c>
      <c r="D49" s="115">
        <v>0</v>
      </c>
      <c r="E49" s="115">
        <v>16063</v>
      </c>
      <c r="F49" s="115">
        <v>28754</v>
      </c>
      <c r="G49" s="106">
        <v>44817</v>
      </c>
      <c r="H49" s="115">
        <v>0</v>
      </c>
      <c r="I49" s="115">
        <v>0</v>
      </c>
      <c r="J49" s="115">
        <v>0</v>
      </c>
      <c r="K49" s="115">
        <v>130105.15568</v>
      </c>
      <c r="L49" s="106">
        <v>130105.15568</v>
      </c>
      <c r="M49" s="115">
        <v>0</v>
      </c>
      <c r="N49" s="115">
        <v>0</v>
      </c>
      <c r="O49" s="115">
        <v>0</v>
      </c>
      <c r="P49" s="115">
        <v>0</v>
      </c>
      <c r="Q49" s="106">
        <v>0</v>
      </c>
      <c r="R49" s="115">
        <v>0</v>
      </c>
      <c r="S49" s="115">
        <v>0</v>
      </c>
      <c r="T49" s="115">
        <v>0</v>
      </c>
      <c r="U49" s="115">
        <v>-77.370999999999995</v>
      </c>
      <c r="V49" s="106">
        <v>-142.28199999999998</v>
      </c>
      <c r="W49" s="115">
        <v>0</v>
      </c>
      <c r="X49" s="115">
        <v>0</v>
      </c>
    </row>
    <row r="50" spans="2:24">
      <c r="B50" s="93" t="s">
        <v>140</v>
      </c>
      <c r="C50" s="115">
        <v>0</v>
      </c>
      <c r="D50" s="115">
        <v>0</v>
      </c>
      <c r="E50" s="115">
        <v>0</v>
      </c>
      <c r="F50" s="115">
        <v>0</v>
      </c>
      <c r="G50" s="106">
        <v>0</v>
      </c>
      <c r="H50" s="115">
        <v>0</v>
      </c>
      <c r="I50" s="115">
        <v>0</v>
      </c>
      <c r="J50" s="115">
        <v>0</v>
      </c>
      <c r="K50" s="115">
        <v>11156.971149999998</v>
      </c>
      <c r="L50" s="106">
        <v>11156.971149999998</v>
      </c>
      <c r="M50" s="115">
        <v>0</v>
      </c>
      <c r="N50" s="115">
        <v>0</v>
      </c>
      <c r="O50" s="115">
        <v>0</v>
      </c>
      <c r="P50" s="115">
        <v>0</v>
      </c>
      <c r="Q50" s="106">
        <v>0</v>
      </c>
      <c r="R50" s="115">
        <v>0</v>
      </c>
      <c r="S50" s="115">
        <v>0</v>
      </c>
      <c r="T50" s="115">
        <v>0</v>
      </c>
      <c r="U50" s="115">
        <v>0</v>
      </c>
      <c r="V50" s="106">
        <v>0</v>
      </c>
      <c r="W50" s="115">
        <v>0</v>
      </c>
      <c r="X50" s="115">
        <v>0</v>
      </c>
    </row>
    <row r="51" spans="2:24">
      <c r="B51" s="72" t="s">
        <v>47</v>
      </c>
      <c r="C51" s="129">
        <v>0</v>
      </c>
      <c r="D51" s="129">
        <v>0</v>
      </c>
      <c r="E51" s="129">
        <v>0</v>
      </c>
      <c r="F51" s="129">
        <v>0</v>
      </c>
      <c r="G51" s="117">
        <v>0</v>
      </c>
      <c r="H51" s="116">
        <v>0</v>
      </c>
      <c r="I51" s="116">
        <v>0</v>
      </c>
      <c r="J51" s="116">
        <v>0</v>
      </c>
      <c r="K51" s="116">
        <v>0</v>
      </c>
      <c r="L51" s="117">
        <v>0</v>
      </c>
      <c r="M51" s="116">
        <v>-1033</v>
      </c>
      <c r="N51" s="116">
        <v>0</v>
      </c>
      <c r="O51" s="116">
        <v>0</v>
      </c>
      <c r="P51" s="116">
        <v>0</v>
      </c>
      <c r="Q51" s="117">
        <v>-1033</v>
      </c>
      <c r="R51" s="116">
        <v>0</v>
      </c>
      <c r="S51" s="116">
        <v>0</v>
      </c>
      <c r="T51" s="116">
        <v>-65</v>
      </c>
      <c r="U51" s="116">
        <v>-77.370999999999995</v>
      </c>
      <c r="V51" s="117">
        <v>-142.28199999999998</v>
      </c>
      <c r="W51" s="116">
        <v>0</v>
      </c>
      <c r="X51" s="116">
        <v>0</v>
      </c>
    </row>
    <row r="52" spans="2:24" ht="16">
      <c r="B52" s="8"/>
      <c r="N52" s="3"/>
      <c r="O52" s="3"/>
      <c r="S52" s="115"/>
      <c r="X52" s="3"/>
    </row>
    <row r="53" spans="2:24">
      <c r="B53" s="82" t="s">
        <v>152</v>
      </c>
      <c r="C53" s="21"/>
      <c r="D53" s="21"/>
      <c r="E53" s="21"/>
      <c r="F53" s="21"/>
      <c r="G53" s="21"/>
      <c r="H53" s="21"/>
      <c r="I53" s="21"/>
      <c r="J53" s="21"/>
      <c r="K53" s="21"/>
      <c r="L53" s="21"/>
      <c r="M53" s="21"/>
      <c r="N53" s="21"/>
      <c r="O53" s="3"/>
      <c r="P53" s="3"/>
      <c r="Q53" s="3"/>
      <c r="R53" s="3"/>
      <c r="S53" s="115"/>
      <c r="X53" s="3"/>
    </row>
    <row r="54" spans="2:24" ht="15" thickBot="1">
      <c r="B54" s="33" t="s">
        <v>33</v>
      </c>
      <c r="C54" s="34" t="s">
        <v>34</v>
      </c>
      <c r="D54" s="34" t="s">
        <v>35</v>
      </c>
      <c r="E54" s="34" t="s">
        <v>36</v>
      </c>
      <c r="F54" s="34" t="s">
        <v>37</v>
      </c>
      <c r="G54" s="83" t="s">
        <v>9</v>
      </c>
      <c r="H54" s="34" t="s">
        <v>38</v>
      </c>
      <c r="I54" s="34" t="s">
        <v>39</v>
      </c>
      <c r="J54" s="34" t="s">
        <v>40</v>
      </c>
      <c r="K54" s="34" t="s">
        <v>41</v>
      </c>
      <c r="L54" s="83">
        <v>2018</v>
      </c>
      <c r="M54" s="34" t="s">
        <v>42</v>
      </c>
      <c r="N54" s="34" t="s">
        <v>43</v>
      </c>
      <c r="O54" s="113" t="s">
        <v>160</v>
      </c>
      <c r="P54" s="113" t="s">
        <v>158</v>
      </c>
      <c r="Q54" s="95">
        <v>2019</v>
      </c>
      <c r="R54" s="113" t="s">
        <v>162</v>
      </c>
      <c r="S54" s="113" t="s">
        <v>168</v>
      </c>
      <c r="T54" s="113" t="s">
        <v>181</v>
      </c>
      <c r="U54" s="113" t="s">
        <v>186</v>
      </c>
      <c r="V54" s="95">
        <v>2020</v>
      </c>
      <c r="W54" s="113" t="str">
        <f>W48</f>
        <v>1Q21</v>
      </c>
      <c r="X54" s="113" t="str">
        <f>X48</f>
        <v>2Q21</v>
      </c>
    </row>
    <row r="55" spans="2:24">
      <c r="B55" s="76" t="s">
        <v>48</v>
      </c>
      <c r="C55" s="85">
        <v>13282.563624399998</v>
      </c>
      <c r="D55" s="85">
        <v>13744</v>
      </c>
      <c r="E55" s="85">
        <v>10974</v>
      </c>
      <c r="F55" s="85">
        <v>13473</v>
      </c>
      <c r="G55" s="88">
        <v>51475</v>
      </c>
      <c r="H55" s="118">
        <v>13459</v>
      </c>
      <c r="I55" s="118">
        <v>12273</v>
      </c>
      <c r="J55" s="118">
        <v>13804</v>
      </c>
      <c r="K55" s="118">
        <v>13807</v>
      </c>
      <c r="L55" s="119">
        <v>53345</v>
      </c>
      <c r="M55" s="118">
        <v>14052.219034920303</v>
      </c>
      <c r="N55" s="118">
        <v>14568.563386911357</v>
      </c>
      <c r="O55" s="118">
        <v>14356.527729259977</v>
      </c>
      <c r="P55" s="118">
        <v>16078.273704205601</v>
      </c>
      <c r="Q55" s="119">
        <v>59055.583855297235</v>
      </c>
      <c r="R55" s="118">
        <v>16054.748435981401</v>
      </c>
      <c r="S55" s="118">
        <v>15537.567999999999</v>
      </c>
      <c r="T55" s="118">
        <v>17226.509999999998</v>
      </c>
      <c r="U55" s="118">
        <v>16830.154999999999</v>
      </c>
      <c r="V55" s="119">
        <v>65648.981435981405</v>
      </c>
      <c r="W55" s="118">
        <v>18160.039000000001</v>
      </c>
      <c r="X55" s="118">
        <v>19454.553483723459</v>
      </c>
    </row>
    <row r="56" spans="2:24">
      <c r="B56" s="76" t="s">
        <v>49</v>
      </c>
      <c r="C56" s="85">
        <v>2216</v>
      </c>
      <c r="D56" s="85">
        <v>2084</v>
      </c>
      <c r="E56" s="85">
        <v>2271</v>
      </c>
      <c r="F56" s="85">
        <v>2011</v>
      </c>
      <c r="G56" s="88">
        <v>8579</v>
      </c>
      <c r="H56" s="118">
        <v>2071</v>
      </c>
      <c r="I56" s="118">
        <v>2619</v>
      </c>
      <c r="J56" s="118">
        <v>2496</v>
      </c>
      <c r="K56" s="118">
        <v>2757</v>
      </c>
      <c r="L56" s="119">
        <v>9942</v>
      </c>
      <c r="M56" s="118">
        <v>2416.7181733866605</v>
      </c>
      <c r="N56" s="118">
        <v>2718.1505254063868</v>
      </c>
      <c r="O56" s="118">
        <v>2754.6285802725642</v>
      </c>
      <c r="P56" s="118">
        <v>2786.4299479552401</v>
      </c>
      <c r="Q56" s="119">
        <v>10675.927227020851</v>
      </c>
      <c r="R56" s="118">
        <v>2823.1381077016599</v>
      </c>
      <c r="S56" s="118">
        <v>2131.0259999999998</v>
      </c>
      <c r="T56" s="118">
        <v>1466.7280000000001</v>
      </c>
      <c r="U56" s="118">
        <v>1605.9210176981101</v>
      </c>
      <c r="V56" s="119">
        <v>8026.813125399769</v>
      </c>
      <c r="W56" s="118">
        <v>1763.162</v>
      </c>
      <c r="X56" s="118">
        <v>1611.982</v>
      </c>
    </row>
    <row r="57" spans="2:24" s="3" customFormat="1">
      <c r="B57" s="76" t="s">
        <v>50</v>
      </c>
      <c r="C57" s="85">
        <v>5312</v>
      </c>
      <c r="D57" s="85">
        <v>4870</v>
      </c>
      <c r="E57" s="85">
        <v>3197</v>
      </c>
      <c r="F57" s="85">
        <v>3731</v>
      </c>
      <c r="G57" s="88">
        <v>17112</v>
      </c>
      <c r="H57" s="118">
        <v>2692</v>
      </c>
      <c r="I57" s="118">
        <v>4572</v>
      </c>
      <c r="J57" s="118">
        <v>2788</v>
      </c>
      <c r="K57" s="118">
        <v>3067</v>
      </c>
      <c r="L57" s="119">
        <v>13119</v>
      </c>
      <c r="M57" s="118">
        <v>2758.6974148968366</v>
      </c>
      <c r="N57" s="118">
        <v>2030.3068984394311</v>
      </c>
      <c r="O57" s="118">
        <v>1561.0615145154243</v>
      </c>
      <c r="P57" s="118">
        <v>4174.7799751985103</v>
      </c>
      <c r="Q57" s="119">
        <v>10524.845803050202</v>
      </c>
      <c r="R57" s="118">
        <v>3559.0867431844231</v>
      </c>
      <c r="S57" s="118">
        <v>2642.205015902885</v>
      </c>
      <c r="T57" s="118">
        <v>3621.694</v>
      </c>
      <c r="U57" s="118">
        <v>3529.05635668176</v>
      </c>
      <c r="V57" s="119">
        <v>13352.042115769067</v>
      </c>
      <c r="W57" s="118">
        <v>4589.3019999999997</v>
      </c>
      <c r="X57" s="118">
        <v>5049.8789999999999</v>
      </c>
    </row>
    <row r="58" spans="2:24" s="3" customFormat="1">
      <c r="B58" s="76" t="s">
        <v>51</v>
      </c>
      <c r="C58" s="85">
        <v>1327</v>
      </c>
      <c r="D58" s="85">
        <v>2716</v>
      </c>
      <c r="E58" s="85">
        <v>2479</v>
      </c>
      <c r="F58" s="85">
        <v>3128</v>
      </c>
      <c r="G58" s="88">
        <v>9651</v>
      </c>
      <c r="H58" s="118">
        <v>2485</v>
      </c>
      <c r="I58" s="118">
        <v>2730</v>
      </c>
      <c r="J58" s="118">
        <v>3395</v>
      </c>
      <c r="K58" s="118">
        <v>2569</v>
      </c>
      <c r="L58" s="119">
        <v>11178</v>
      </c>
      <c r="M58" s="118">
        <v>2863.4485580294245</v>
      </c>
      <c r="N58" s="118">
        <v>2873.8917265245195</v>
      </c>
      <c r="O58" s="118">
        <v>2425.9294514978865</v>
      </c>
      <c r="P58" s="118">
        <v>1997.66656779133</v>
      </c>
      <c r="Q58" s="119">
        <v>10160.93630384316</v>
      </c>
      <c r="R58" s="118">
        <v>2565.85324512439</v>
      </c>
      <c r="S58" s="118">
        <v>2392.9859999999999</v>
      </c>
      <c r="T58" s="118">
        <v>3166.643</v>
      </c>
      <c r="U58" s="118">
        <v>2869.71005591536</v>
      </c>
      <c r="V58" s="119">
        <v>10995.19230103975</v>
      </c>
      <c r="W58" s="118">
        <v>2822.7950000000001</v>
      </c>
      <c r="X58" s="118">
        <v>3137.7660000000001</v>
      </c>
    </row>
    <row r="59" spans="2:24">
      <c r="B59" s="84" t="s">
        <v>182</v>
      </c>
      <c r="C59" s="86">
        <v>0</v>
      </c>
      <c r="D59" s="86">
        <v>0</v>
      </c>
      <c r="E59" s="86">
        <v>0</v>
      </c>
      <c r="F59" s="86">
        <v>0</v>
      </c>
      <c r="G59" s="89">
        <v>0</v>
      </c>
      <c r="H59" s="120">
        <v>0</v>
      </c>
      <c r="I59" s="120">
        <v>0</v>
      </c>
      <c r="J59" s="120">
        <v>0</v>
      </c>
      <c r="K59" s="120">
        <v>0</v>
      </c>
      <c r="L59" s="121">
        <v>0</v>
      </c>
      <c r="M59" s="120">
        <v>258.30258510316321</v>
      </c>
      <c r="N59" s="120">
        <v>98.087462718306398</v>
      </c>
      <c r="O59" s="120">
        <v>276.85272445418667</v>
      </c>
      <c r="P59" s="120">
        <v>78.761857580119653</v>
      </c>
      <c r="Q59" s="121">
        <v>712.00462985577599</v>
      </c>
      <c r="R59" s="120">
        <v>194.81564800809718</v>
      </c>
      <c r="S59" s="120">
        <v>73.641984097115113</v>
      </c>
      <c r="T59" s="120">
        <v>2180.384</v>
      </c>
      <c r="U59" s="120">
        <v>3588.88457768123</v>
      </c>
      <c r="V59" s="121">
        <v>6037.7262097864423</v>
      </c>
      <c r="W59" s="120">
        <v>3443.183</v>
      </c>
      <c r="X59" s="120">
        <v>3440.3209999999999</v>
      </c>
    </row>
    <row r="60" spans="2:24">
      <c r="B60" s="38" t="s">
        <v>12</v>
      </c>
      <c r="C60" s="87">
        <v>22137.563624399998</v>
      </c>
      <c r="D60" s="87">
        <v>23414</v>
      </c>
      <c r="E60" s="87">
        <v>18921</v>
      </c>
      <c r="F60" s="87">
        <v>22343</v>
      </c>
      <c r="G60" s="90">
        <v>86817</v>
      </c>
      <c r="H60" s="122">
        <v>20707</v>
      </c>
      <c r="I60" s="122">
        <v>22194</v>
      </c>
      <c r="J60" s="122">
        <v>22483</v>
      </c>
      <c r="K60" s="122">
        <v>22200</v>
      </c>
      <c r="L60" s="123">
        <v>87584</v>
      </c>
      <c r="M60" s="122">
        <v>22349.385766336389</v>
      </c>
      <c r="N60" s="122">
        <v>22289</v>
      </c>
      <c r="O60" s="122">
        <v>21375.000000000036</v>
      </c>
      <c r="P60" s="122">
        <v>25115.912052730804</v>
      </c>
      <c r="Q60" s="123">
        <v>91129.297819067229</v>
      </c>
      <c r="R60" s="122">
        <v>25197.64217999997</v>
      </c>
      <c r="S60" s="122">
        <v>22777.426999999996</v>
      </c>
      <c r="T60" s="122">
        <v>27661.958999999995</v>
      </c>
      <c r="U60" s="122">
        <v>28423.72700797646</v>
      </c>
      <c r="V60" s="123">
        <v>104060.75518797644</v>
      </c>
      <c r="W60" s="122">
        <v>30778.481000000003</v>
      </c>
      <c r="X60" s="122">
        <f>SUM(X55:X59)</f>
        <v>32694.501483723459</v>
      </c>
    </row>
    <row r="61" spans="2:24">
      <c r="B61" s="80" t="s">
        <v>153</v>
      </c>
      <c r="C61" s="3"/>
      <c r="D61" s="3"/>
      <c r="E61" s="3"/>
      <c r="F61" s="3"/>
      <c r="G61" s="3"/>
      <c r="H61" s="3"/>
      <c r="I61" s="3"/>
      <c r="J61" s="3"/>
      <c r="K61" s="3"/>
      <c r="M61" s="3"/>
      <c r="O61" s="3"/>
      <c r="P61" s="3"/>
      <c r="Q61" s="3"/>
      <c r="R61" s="3"/>
    </row>
    <row r="62" spans="2:24">
      <c r="O62" s="3"/>
      <c r="P62" s="3"/>
      <c r="Q62" s="3"/>
      <c r="R62"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A4D1-9C84-4016-9494-8516EF9D0BB9}">
  <sheetPr>
    <tabColor theme="4"/>
  </sheetPr>
  <dimension ref="A1:AJ15"/>
  <sheetViews>
    <sheetView showGridLines="0" topLeftCell="G1" workbookViewId="0">
      <selection activeCell="X8" sqref="X8:X13"/>
    </sheetView>
  </sheetViews>
  <sheetFormatPr defaultColWidth="9.1796875" defaultRowHeight="14.5"/>
  <cols>
    <col min="1" max="1" width="3" style="3" customWidth="1"/>
    <col min="2" max="2" width="51.7265625" style="3" customWidth="1"/>
    <col min="3" max="3" width="9.453125" style="3" bestFit="1" customWidth="1"/>
    <col min="4" max="6" width="9.26953125" style="3" bestFit="1" customWidth="1"/>
    <col min="7" max="7" width="10" style="3" bestFit="1" customWidth="1"/>
    <col min="8" max="11" width="9.1796875" style="3"/>
    <col min="12" max="12" width="10" style="3" bestFit="1" customWidth="1"/>
    <col min="13" max="19" width="9.1796875" style="3"/>
    <col min="20" max="20" width="9.26953125" style="3" bestFit="1" customWidth="1"/>
    <col min="21" max="16384" width="9.1796875" style="3"/>
  </cols>
  <sheetData>
    <row r="1" spans="1:36" ht="15.75" customHeight="1">
      <c r="A1" s="6"/>
      <c r="B1" s="6"/>
      <c r="C1" s="6"/>
      <c r="D1" s="6"/>
      <c r="E1" s="6"/>
      <c r="F1" s="6"/>
      <c r="G1" s="6"/>
      <c r="H1" s="6"/>
      <c r="I1" s="6"/>
      <c r="J1" s="6"/>
      <c r="K1" s="6"/>
      <c r="L1" s="6"/>
      <c r="M1" s="6"/>
      <c r="N1" s="6"/>
      <c r="O1" s="6"/>
      <c r="P1" s="6"/>
    </row>
    <row r="2" spans="1:36">
      <c r="A2" s="6"/>
      <c r="B2" s="6"/>
      <c r="C2" s="6"/>
      <c r="D2" s="6"/>
      <c r="E2" s="6"/>
      <c r="F2" s="6"/>
      <c r="G2" s="6"/>
      <c r="H2" s="6"/>
      <c r="I2" s="6"/>
      <c r="J2" s="6"/>
      <c r="K2" s="6"/>
      <c r="L2" s="6"/>
      <c r="M2" s="6"/>
      <c r="N2" s="6"/>
      <c r="O2" s="6"/>
      <c r="P2" s="6"/>
    </row>
    <row r="3" spans="1:36">
      <c r="A3" s="6"/>
      <c r="B3" s="6"/>
      <c r="C3" s="6"/>
      <c r="D3" s="6"/>
      <c r="E3" s="6"/>
      <c r="F3" s="6"/>
      <c r="G3" s="6"/>
      <c r="H3" s="6"/>
      <c r="I3" s="6"/>
      <c r="J3" s="6"/>
      <c r="K3" s="6"/>
      <c r="L3" s="6"/>
      <c r="M3" s="6"/>
      <c r="N3" s="6"/>
      <c r="O3" s="6"/>
      <c r="P3" s="6"/>
    </row>
    <row r="4" spans="1:36">
      <c r="A4" s="6"/>
      <c r="B4" s="6"/>
      <c r="C4" s="6"/>
      <c r="D4" s="6"/>
      <c r="E4" s="6"/>
      <c r="F4" s="6"/>
      <c r="G4" s="6"/>
      <c r="H4" s="6"/>
      <c r="I4" s="6"/>
      <c r="J4" s="6"/>
      <c r="K4" s="6"/>
      <c r="L4" s="6"/>
      <c r="M4" s="6"/>
      <c r="N4" s="6"/>
      <c r="O4" s="6"/>
      <c r="P4" s="6"/>
    </row>
    <row r="5" spans="1:36">
      <c r="A5" s="6"/>
      <c r="B5" s="6"/>
      <c r="C5" s="6"/>
      <c r="D5" s="6"/>
      <c r="E5" s="6"/>
      <c r="F5" s="6"/>
      <c r="G5" s="6"/>
      <c r="H5" s="6"/>
      <c r="I5" s="6"/>
      <c r="J5" s="6"/>
      <c r="K5" s="6"/>
      <c r="L5" s="6"/>
      <c r="M5" s="6"/>
      <c r="N5" s="6"/>
      <c r="O5" s="6"/>
      <c r="P5" s="6"/>
    </row>
    <row r="6" spans="1:36" ht="15.75" customHeight="1" thickBot="1">
      <c r="A6" s="5"/>
      <c r="B6" s="7"/>
      <c r="C6" s="7"/>
      <c r="D6" s="7"/>
      <c r="E6" s="7"/>
      <c r="F6" s="7"/>
      <c r="G6" s="7"/>
      <c r="H6" s="7"/>
      <c r="I6" s="7"/>
      <c r="J6" s="7"/>
      <c r="K6" s="7"/>
      <c r="L6" s="7"/>
      <c r="M6" s="7"/>
      <c r="N6" s="7"/>
      <c r="O6" s="7"/>
      <c r="P6" s="7"/>
      <c r="Q6" s="7"/>
      <c r="R6" s="7"/>
      <c r="S6" s="139"/>
      <c r="T6" s="139"/>
      <c r="U6" s="7"/>
      <c r="V6" s="7"/>
      <c r="W6" s="139"/>
      <c r="X6" s="7"/>
      <c r="Y6" s="7"/>
      <c r="Z6" s="7"/>
      <c r="AA6" s="7"/>
      <c r="AB6" s="7"/>
      <c r="AC6" s="7"/>
      <c r="AD6" s="7"/>
      <c r="AE6" s="7"/>
      <c r="AF6" s="7"/>
      <c r="AG6" s="7"/>
      <c r="AH6" s="7"/>
      <c r="AI6" s="7"/>
      <c r="AJ6" s="7"/>
    </row>
    <row r="8" spans="1:36" ht="15" thickBot="1">
      <c r="B8" s="33" t="s">
        <v>33</v>
      </c>
      <c r="C8" s="35" t="s">
        <v>34</v>
      </c>
      <c r="D8" s="35" t="s">
        <v>35</v>
      </c>
      <c r="E8" s="35" t="s">
        <v>36</v>
      </c>
      <c r="F8" s="35" t="s">
        <v>37</v>
      </c>
      <c r="G8" s="83">
        <v>2017</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row>
    <row r="9" spans="1:36">
      <c r="B9" s="145" t="s">
        <v>32</v>
      </c>
      <c r="C9" s="103">
        <v>-5230.2677299999996</v>
      </c>
      <c r="D9" s="103">
        <v>-1337.3570800000025</v>
      </c>
      <c r="E9" s="103">
        <v>-5207.0591599999716</v>
      </c>
      <c r="F9" s="103">
        <v>-20115</v>
      </c>
      <c r="G9" s="104">
        <v>-31790.252130000001</v>
      </c>
      <c r="H9" s="103">
        <v>-3555.1553899999972</v>
      </c>
      <c r="I9" s="103">
        <v>-7109.1274399999984</v>
      </c>
      <c r="J9" s="103">
        <v>798.61492999999837</v>
      </c>
      <c r="K9" s="103">
        <v>-442.40635999990627</v>
      </c>
      <c r="L9" s="104">
        <v>-10306.378749999887</v>
      </c>
      <c r="M9" s="103">
        <v>2179.1238499999072</v>
      </c>
      <c r="N9" s="103">
        <v>235.62564999999995</v>
      </c>
      <c r="O9" s="103">
        <v>-340</v>
      </c>
      <c r="P9" s="103">
        <v>1310.8742400000001</v>
      </c>
      <c r="Q9" s="104">
        <v>3385.6237399999072</v>
      </c>
      <c r="R9" s="103">
        <v>1201.61726</v>
      </c>
      <c r="S9" s="103">
        <v>572.5747600000002</v>
      </c>
      <c r="T9" s="103">
        <v>3574.4090799999999</v>
      </c>
      <c r="U9" s="103">
        <v>-213.94399999999996</v>
      </c>
      <c r="V9" s="104">
        <v>5134.6571000000004</v>
      </c>
      <c r="W9" s="103">
        <v>2093.5558799999999</v>
      </c>
      <c r="X9" s="103">
        <v>1725.0481100000002</v>
      </c>
    </row>
    <row r="10" spans="1:36">
      <c r="B10" s="140" t="s">
        <v>175</v>
      </c>
      <c r="C10" s="105">
        <v>2129.7860200000009</v>
      </c>
      <c r="D10" s="105">
        <v>2165.0879899999991</v>
      </c>
      <c r="E10" s="105">
        <v>2292.3775500000006</v>
      </c>
      <c r="F10" s="105">
        <v>2380.7196300000001</v>
      </c>
      <c r="G10" s="106">
        <f>SUM(C10:F10)</f>
        <v>8967.9711900000002</v>
      </c>
      <c r="H10" s="105">
        <v>2177.2102099999993</v>
      </c>
      <c r="I10" s="105">
        <v>2098.9686199999987</v>
      </c>
      <c r="J10" s="105">
        <v>1992.6352899999997</v>
      </c>
      <c r="K10" s="105">
        <v>1904.5881100000001</v>
      </c>
      <c r="L10" s="106">
        <f>SUM(H10:K10)</f>
        <v>8173.4022299999979</v>
      </c>
      <c r="M10" s="105">
        <v>1477.72487</v>
      </c>
      <c r="N10" s="105">
        <v>1449.5915299999999</v>
      </c>
      <c r="O10" s="105">
        <v>1506.1002599999997</v>
      </c>
      <c r="P10" s="105">
        <v>1531.8335999999999</v>
      </c>
      <c r="Q10" s="106">
        <f>SUM(M10:P10)</f>
        <v>5965.2502599999989</v>
      </c>
      <c r="R10" s="105">
        <v>1562.36124</v>
      </c>
      <c r="S10" s="105">
        <v>1575.37447</v>
      </c>
      <c r="T10" s="105">
        <v>2094.1069599999992</v>
      </c>
      <c r="U10" s="105">
        <v>4897.2733199999993</v>
      </c>
      <c r="V10" s="106">
        <v>10129.115989999998</v>
      </c>
      <c r="W10" s="105">
        <v>3058.8918899999999</v>
      </c>
      <c r="X10" s="105">
        <v>2850.6970299999998</v>
      </c>
    </row>
    <row r="11" spans="1:36">
      <c r="B11" s="140" t="s">
        <v>176</v>
      </c>
      <c r="C11" s="105">
        <v>-328.73455000000001</v>
      </c>
      <c r="D11" s="105">
        <v>253.672</v>
      </c>
      <c r="E11" s="105">
        <v>820.88112999999998</v>
      </c>
      <c r="F11" s="105">
        <v>1253.0532000000003</v>
      </c>
      <c r="G11" s="106">
        <f t="shared" ref="G11:G12" si="0">SUM(C11:F11)</f>
        <v>1998.8717800000004</v>
      </c>
      <c r="H11" s="105">
        <v>467.57929000000001</v>
      </c>
      <c r="I11" s="105">
        <v>-411.11872000000005</v>
      </c>
      <c r="J11" s="105">
        <v>9.5969999999999995</v>
      </c>
      <c r="K11" s="105">
        <v>-64.927279999999996</v>
      </c>
      <c r="L11" s="106">
        <f t="shared" ref="L11:L12" si="1">SUM(H11:K11)</f>
        <v>1.1302899999999596</v>
      </c>
      <c r="M11" s="105">
        <v>-1311.1257600000004</v>
      </c>
      <c r="N11" s="105">
        <v>-276.32072999999997</v>
      </c>
      <c r="O11" s="105">
        <v>-85.430009999999982</v>
      </c>
      <c r="P11" s="105">
        <v>1051.0643500000001</v>
      </c>
      <c r="Q11" s="106">
        <f t="shared" ref="Q11:Q12" si="2">SUM(M11:P11)</f>
        <v>-621.8121500000002</v>
      </c>
      <c r="R11" s="105">
        <v>-162.70740000000004</v>
      </c>
      <c r="S11" s="105">
        <v>961.96273999999994</v>
      </c>
      <c r="T11" s="105">
        <v>-837.30794000000003</v>
      </c>
      <c r="U11" s="105">
        <v>708.57033000000013</v>
      </c>
      <c r="V11" s="106">
        <v>670.51773000000003</v>
      </c>
      <c r="W11" s="105">
        <v>-1436.85121</v>
      </c>
      <c r="X11" s="105">
        <v>-27.578290000000038</v>
      </c>
    </row>
    <row r="12" spans="1:36" ht="16">
      <c r="B12" s="141" t="s">
        <v>177</v>
      </c>
      <c r="C12" s="142">
        <v>-287.27156000000002</v>
      </c>
      <c r="D12" s="142">
        <v>-316.90308999999996</v>
      </c>
      <c r="E12" s="142">
        <v>-349.64892000000003</v>
      </c>
      <c r="F12" s="142">
        <v>5279.2791899999993</v>
      </c>
      <c r="G12" s="143">
        <f t="shared" si="0"/>
        <v>4325.4556199999988</v>
      </c>
      <c r="H12" s="142">
        <v>-465.20051000000001</v>
      </c>
      <c r="I12" s="142">
        <v>-465.20052000000004</v>
      </c>
      <c r="J12" s="142">
        <v>-465.20051000000001</v>
      </c>
      <c r="K12" s="142">
        <v>-635.20050000000003</v>
      </c>
      <c r="L12" s="143">
        <f t="shared" si="1"/>
        <v>-2030.80204</v>
      </c>
      <c r="M12" s="142">
        <v>-341.72931</v>
      </c>
      <c r="N12" s="142">
        <v>-344.07977</v>
      </c>
      <c r="O12" s="142">
        <v>-344.07977</v>
      </c>
      <c r="P12" s="142">
        <v>-353.48161000000005</v>
      </c>
      <c r="Q12" s="143">
        <f t="shared" si="2"/>
        <v>-1383.3704600000001</v>
      </c>
      <c r="R12" s="142">
        <v>-348.78068999999999</v>
      </c>
      <c r="S12" s="142">
        <v>-710.40328</v>
      </c>
      <c r="T12" s="142">
        <v>-513.34804000000008</v>
      </c>
      <c r="U12" s="142">
        <v>-1132.9299300000002</v>
      </c>
      <c r="V12" s="143">
        <v>-2705.4619400000001</v>
      </c>
      <c r="W12" s="142">
        <v>-740.71096999999997</v>
      </c>
      <c r="X12" s="142">
        <v>-689.23267999999996</v>
      </c>
    </row>
    <row r="13" spans="1:36">
      <c r="B13" s="144" t="s">
        <v>178</v>
      </c>
      <c r="C13" s="111">
        <f>SUM(C9:C12)</f>
        <v>-3716.4878199999989</v>
      </c>
      <c r="D13" s="111">
        <f t="shared" ref="D13:S13" si="3">SUM(D9:D12)</f>
        <v>764.49981999999659</v>
      </c>
      <c r="E13" s="111">
        <f t="shared" si="3"/>
        <v>-2443.4493999999709</v>
      </c>
      <c r="F13" s="111">
        <f t="shared" si="3"/>
        <v>-11201.947979999999</v>
      </c>
      <c r="G13" s="112">
        <f t="shared" si="3"/>
        <v>-16497.953540000002</v>
      </c>
      <c r="H13" s="111">
        <f t="shared" si="3"/>
        <v>-1375.5663999999979</v>
      </c>
      <c r="I13" s="111">
        <f t="shared" si="3"/>
        <v>-5886.4780600000004</v>
      </c>
      <c r="J13" s="111">
        <f t="shared" si="3"/>
        <v>2335.6467099999982</v>
      </c>
      <c r="K13" s="111">
        <f t="shared" si="3"/>
        <v>762.05397000009395</v>
      </c>
      <c r="L13" s="112">
        <f t="shared" si="3"/>
        <v>-4162.6482699998887</v>
      </c>
      <c r="M13" s="111">
        <f t="shared" si="3"/>
        <v>2003.9936499999069</v>
      </c>
      <c r="N13" s="111">
        <f t="shared" si="3"/>
        <v>1064.8166799999999</v>
      </c>
      <c r="O13" s="111">
        <f t="shared" si="3"/>
        <v>736.59047999999962</v>
      </c>
      <c r="P13" s="111">
        <f t="shared" si="3"/>
        <v>3540.2905799999999</v>
      </c>
      <c r="Q13" s="112">
        <f t="shared" si="3"/>
        <v>7345.6913899999054</v>
      </c>
      <c r="R13" s="111">
        <f t="shared" si="3"/>
        <v>2252.4904099999999</v>
      </c>
      <c r="S13" s="111">
        <f t="shared" si="3"/>
        <v>2399.5086900000001</v>
      </c>
      <c r="T13" s="111">
        <v>4317.8600599999991</v>
      </c>
      <c r="U13" s="111">
        <v>4258.9697199999991</v>
      </c>
      <c r="V13" s="112">
        <v>13228.828879999999</v>
      </c>
      <c r="W13" s="111">
        <v>2974.8855899999999</v>
      </c>
      <c r="X13" s="111">
        <v>3858.9341699999995</v>
      </c>
    </row>
    <row r="14" spans="1:36">
      <c r="B14" s="80" t="s">
        <v>179</v>
      </c>
    </row>
    <row r="15" spans="1:36">
      <c r="B15" s="80" t="s">
        <v>180</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B56"/>
  <sheetViews>
    <sheetView showGridLines="0" zoomScale="85" zoomScaleNormal="85" workbookViewId="0">
      <pane xSplit="2" ySplit="8" topLeftCell="H51" activePane="bottomRight" state="frozen"/>
      <selection pane="topRight" activeCell="C1" sqref="C1"/>
      <selection pane="bottomLeft" activeCell="A9" sqref="A9"/>
      <selection pane="bottomRight" activeCell="T8" sqref="T8"/>
    </sheetView>
  </sheetViews>
  <sheetFormatPr defaultRowHeight="14.5"/>
  <cols>
    <col min="1" max="1" width="3" customWidth="1"/>
    <col min="2" max="2" width="51.7265625" customWidth="1"/>
    <col min="3" max="3" width="9.26953125" bestFit="1" customWidth="1"/>
    <col min="4" max="4" width="9.453125" bestFit="1" customWidth="1"/>
    <col min="5" max="5" width="9.26953125" bestFit="1" customWidth="1"/>
    <col min="6" max="7" width="10" bestFit="1" customWidth="1"/>
    <col min="8" max="8" width="9.26953125" bestFit="1" customWidth="1"/>
    <col min="9" max="9" width="9.54296875" bestFit="1" customWidth="1"/>
    <col min="10" max="10" width="10.453125" style="3" bestFit="1" customWidth="1"/>
    <col min="11" max="11" width="10" bestFit="1" customWidth="1"/>
    <col min="15" max="19" width="9.1796875" style="3"/>
  </cols>
  <sheetData>
    <row r="1" spans="1:28" s="3" customFormat="1" ht="15.75" customHeight="1">
      <c r="A1" s="6"/>
      <c r="B1" s="6"/>
      <c r="C1" s="6"/>
      <c r="D1" s="6"/>
      <c r="E1" s="6"/>
      <c r="F1" s="6"/>
      <c r="G1" s="6"/>
      <c r="H1" s="6"/>
      <c r="I1" s="6"/>
      <c r="J1" s="6"/>
      <c r="K1" s="6"/>
      <c r="L1" s="6"/>
      <c r="M1" s="6"/>
      <c r="N1" s="6"/>
      <c r="O1" s="6"/>
      <c r="P1" s="6"/>
      <c r="Q1" s="6"/>
      <c r="T1" s="6"/>
      <c r="U1" s="6"/>
      <c r="V1" s="6"/>
      <c r="W1" s="6"/>
      <c r="X1" s="6"/>
      <c r="Y1" s="6"/>
      <c r="Z1" s="6"/>
      <c r="AA1" s="6"/>
      <c r="AB1" s="6"/>
    </row>
    <row r="2" spans="1:28" s="3" customFormat="1">
      <c r="A2" s="6"/>
      <c r="B2" s="6"/>
      <c r="C2" s="6"/>
      <c r="D2" s="6"/>
      <c r="E2" s="6"/>
      <c r="F2" s="6"/>
      <c r="G2" s="6"/>
      <c r="H2" s="6"/>
      <c r="I2" s="6"/>
      <c r="J2" s="6"/>
      <c r="K2" s="6"/>
      <c r="L2" s="6"/>
      <c r="M2" s="6"/>
      <c r="N2" s="6"/>
      <c r="O2" s="6"/>
      <c r="P2" s="6"/>
      <c r="Q2" s="6"/>
      <c r="T2" s="6"/>
      <c r="U2" s="6"/>
      <c r="V2" s="6"/>
      <c r="W2" s="6"/>
      <c r="X2" s="6"/>
      <c r="Y2" s="6"/>
      <c r="Z2" s="6"/>
      <c r="AA2" s="6"/>
      <c r="AB2" s="6"/>
    </row>
    <row r="3" spans="1:28" s="3" customFormat="1">
      <c r="A3" s="6"/>
      <c r="B3" s="6"/>
      <c r="C3" s="6"/>
      <c r="D3" s="6"/>
      <c r="E3" s="6"/>
      <c r="F3" s="6"/>
      <c r="G3" s="6"/>
      <c r="H3" s="6"/>
      <c r="I3" s="6"/>
      <c r="J3" s="6"/>
      <c r="K3" s="6"/>
      <c r="L3" s="6"/>
      <c r="M3" s="6"/>
      <c r="N3" s="6"/>
      <c r="O3" s="6"/>
      <c r="P3" s="6"/>
      <c r="Q3" s="6"/>
      <c r="T3" s="6"/>
      <c r="U3" s="6"/>
      <c r="V3" s="6"/>
      <c r="W3" s="6"/>
      <c r="X3" s="6"/>
      <c r="Y3" s="6"/>
      <c r="Z3" s="6"/>
      <c r="AA3" s="6"/>
      <c r="AB3" s="6"/>
    </row>
    <row r="4" spans="1:28" s="3" customFormat="1">
      <c r="A4" s="6"/>
      <c r="B4" s="6"/>
      <c r="C4" s="6"/>
      <c r="D4" s="6"/>
      <c r="E4" s="6"/>
      <c r="F4" s="6"/>
      <c r="G4" s="6"/>
      <c r="H4" s="6"/>
      <c r="I4" s="6"/>
      <c r="J4" s="6"/>
      <c r="K4" s="6"/>
      <c r="L4" s="6"/>
      <c r="M4" s="6"/>
      <c r="N4" s="6"/>
      <c r="O4" s="6"/>
      <c r="P4" s="6"/>
      <c r="Q4" s="6"/>
      <c r="T4" s="6"/>
      <c r="U4" s="6"/>
      <c r="V4" s="6"/>
      <c r="W4" s="6"/>
      <c r="X4" s="6"/>
      <c r="Y4" s="6"/>
      <c r="Z4" s="6"/>
      <c r="AA4" s="6"/>
      <c r="AB4" s="6"/>
    </row>
    <row r="5" spans="1:28" s="3" customFormat="1">
      <c r="A5" s="6"/>
      <c r="B5" s="6"/>
      <c r="C5" s="6"/>
      <c r="D5" s="6"/>
      <c r="E5" s="6"/>
      <c r="F5" s="6"/>
      <c r="G5" s="6"/>
      <c r="H5" s="6"/>
      <c r="I5" s="6"/>
      <c r="J5" s="6"/>
      <c r="K5" s="6"/>
      <c r="L5" s="6"/>
      <c r="M5" s="6"/>
      <c r="N5" s="6"/>
      <c r="O5" s="6"/>
      <c r="P5" s="6"/>
      <c r="Q5" s="6"/>
      <c r="T5" s="6"/>
      <c r="U5" s="6"/>
      <c r="V5" s="6"/>
      <c r="W5" s="6"/>
      <c r="X5" s="6"/>
      <c r="Y5" s="6"/>
      <c r="Z5" s="6"/>
      <c r="AA5" s="6"/>
      <c r="AB5" s="6"/>
    </row>
    <row r="6" spans="1:28" s="3" customFormat="1" ht="15.75" customHeight="1" thickBot="1">
      <c r="A6" s="5"/>
      <c r="B6" s="5"/>
      <c r="C6" s="7"/>
      <c r="D6" s="7"/>
      <c r="E6" s="7"/>
      <c r="F6" s="7"/>
      <c r="G6" s="7"/>
      <c r="H6" s="7"/>
      <c r="I6" s="7"/>
      <c r="J6" s="7"/>
      <c r="K6" s="7"/>
      <c r="L6" s="7"/>
      <c r="M6" s="7"/>
      <c r="N6" s="7"/>
      <c r="O6" s="7"/>
      <c r="P6" s="7"/>
      <c r="Q6" s="7"/>
      <c r="R6" s="139"/>
      <c r="S6" s="139"/>
      <c r="T6" s="7"/>
      <c r="U6" s="7"/>
      <c r="V6" s="7"/>
      <c r="W6" s="7"/>
      <c r="X6" s="7"/>
      <c r="Y6" s="7"/>
      <c r="Z6" s="7"/>
      <c r="AA6" s="7"/>
      <c r="AB6" s="7"/>
    </row>
    <row r="7" spans="1:28" s="3" customFormat="1"/>
    <row r="8" spans="1:28" ht="15" thickBot="1">
      <c r="B8" s="40" t="s">
        <v>33</v>
      </c>
      <c r="C8" s="61" t="s">
        <v>34</v>
      </c>
      <c r="D8" s="61" t="s">
        <v>35</v>
      </c>
      <c r="E8" s="61" t="s">
        <v>36</v>
      </c>
      <c r="F8" s="61" t="s">
        <v>37</v>
      </c>
      <c r="G8" s="61" t="s">
        <v>38</v>
      </c>
      <c r="H8" s="61" t="s">
        <v>39</v>
      </c>
      <c r="I8" s="61" t="s">
        <v>40</v>
      </c>
      <c r="J8" s="61" t="s">
        <v>41</v>
      </c>
      <c r="K8" s="61" t="s">
        <v>42</v>
      </c>
      <c r="L8" s="61" t="s">
        <v>43</v>
      </c>
      <c r="M8" s="125" t="s">
        <v>156</v>
      </c>
      <c r="N8" s="125" t="s">
        <v>158</v>
      </c>
      <c r="O8" s="125" t="s">
        <v>162</v>
      </c>
      <c r="P8" s="125" t="s">
        <v>168</v>
      </c>
      <c r="Q8" s="125" t="s">
        <v>181</v>
      </c>
      <c r="R8" s="125" t="s">
        <v>186</v>
      </c>
      <c r="S8" s="125" t="s">
        <v>188</v>
      </c>
      <c r="T8" s="125" t="s">
        <v>190</v>
      </c>
    </row>
    <row r="9" spans="1:28">
      <c r="B9" s="62" t="s">
        <v>52</v>
      </c>
      <c r="C9" s="63">
        <v>377527</v>
      </c>
      <c r="D9" s="63">
        <v>372205</v>
      </c>
      <c r="E9" s="63">
        <v>344296</v>
      </c>
      <c r="F9" s="63">
        <v>300009</v>
      </c>
      <c r="G9" s="63">
        <v>297273</v>
      </c>
      <c r="H9" s="63">
        <v>286299</v>
      </c>
      <c r="I9" s="63">
        <v>285001</v>
      </c>
      <c r="J9" s="63">
        <v>137607</v>
      </c>
      <c r="K9" s="63">
        <v>148424</v>
      </c>
      <c r="L9" s="63">
        <v>144930</v>
      </c>
      <c r="M9" s="126">
        <v>163739</v>
      </c>
      <c r="N9" s="126">
        <v>261125</v>
      </c>
      <c r="O9" s="126">
        <v>263110</v>
      </c>
      <c r="P9" s="126">
        <v>260759</v>
      </c>
      <c r="Q9" s="126">
        <v>294549</v>
      </c>
      <c r="R9" s="126">
        <v>300478</v>
      </c>
      <c r="S9" s="126">
        <v>447094</v>
      </c>
      <c r="T9" s="126">
        <v>466154</v>
      </c>
    </row>
    <row r="10" spans="1:28">
      <c r="B10" s="64" t="s">
        <v>53</v>
      </c>
      <c r="C10" s="48">
        <v>79126</v>
      </c>
      <c r="D10" s="48">
        <v>85915</v>
      </c>
      <c r="E10" s="48">
        <v>77279</v>
      </c>
      <c r="F10" s="48">
        <v>63821</v>
      </c>
      <c r="G10" s="48">
        <v>64462</v>
      </c>
      <c r="H10" s="48">
        <v>58486</v>
      </c>
      <c r="I10" s="48">
        <v>58550</v>
      </c>
      <c r="J10" s="48">
        <v>54555</v>
      </c>
      <c r="K10" s="48">
        <v>58404</v>
      </c>
      <c r="L10" s="48">
        <v>55018</v>
      </c>
      <c r="M10" s="127">
        <v>30622</v>
      </c>
      <c r="N10" s="127">
        <v>101823</v>
      </c>
      <c r="O10" s="127">
        <v>103429</v>
      </c>
      <c r="P10" s="127">
        <v>101953</v>
      </c>
      <c r="Q10" s="127">
        <v>78554</v>
      </c>
      <c r="R10" s="127">
        <v>72577</v>
      </c>
      <c r="S10" s="127">
        <v>156722</v>
      </c>
      <c r="T10" s="127">
        <v>145057</v>
      </c>
    </row>
    <row r="11" spans="1:28">
      <c r="B11" s="65" t="s">
        <v>54</v>
      </c>
      <c r="C11" s="45">
        <v>1188</v>
      </c>
      <c r="D11" s="45">
        <v>5616</v>
      </c>
      <c r="E11" s="45">
        <v>5672</v>
      </c>
      <c r="F11" s="45">
        <v>8916</v>
      </c>
      <c r="G11" s="45">
        <v>5725</v>
      </c>
      <c r="H11" s="45">
        <v>3181</v>
      </c>
      <c r="I11" s="45">
        <v>6406</v>
      </c>
      <c r="J11" s="45">
        <v>5317</v>
      </c>
      <c r="K11" s="45">
        <v>3774</v>
      </c>
      <c r="L11" s="45">
        <v>3565</v>
      </c>
      <c r="M11" s="105">
        <v>2233</v>
      </c>
      <c r="N11" s="105">
        <v>4330</v>
      </c>
      <c r="O11" s="105">
        <v>3125</v>
      </c>
      <c r="P11" s="105">
        <v>606</v>
      </c>
      <c r="Q11" s="105">
        <v>3579</v>
      </c>
      <c r="R11" s="105">
        <v>3178</v>
      </c>
      <c r="S11" s="105">
        <v>26133</v>
      </c>
      <c r="T11" s="105">
        <v>4824</v>
      </c>
    </row>
    <row r="12" spans="1:28">
      <c r="B12" s="65" t="s">
        <v>55</v>
      </c>
      <c r="C12" s="45">
        <v>48498</v>
      </c>
      <c r="D12" s="45">
        <v>42673</v>
      </c>
      <c r="E12" s="45">
        <v>38815</v>
      </c>
      <c r="F12" s="45">
        <v>29953</v>
      </c>
      <c r="G12" s="45">
        <v>36785</v>
      </c>
      <c r="H12" s="45">
        <v>36538</v>
      </c>
      <c r="I12" s="45">
        <v>34557</v>
      </c>
      <c r="J12" s="45">
        <v>29609</v>
      </c>
      <c r="K12" s="45">
        <v>31103</v>
      </c>
      <c r="L12" s="45">
        <v>31899</v>
      </c>
      <c r="M12" s="105">
        <v>9921</v>
      </c>
      <c r="N12" s="105">
        <v>75150</v>
      </c>
      <c r="O12" s="105">
        <v>76109</v>
      </c>
      <c r="P12" s="105">
        <v>75297</v>
      </c>
      <c r="Q12" s="105">
        <v>48668</v>
      </c>
      <c r="R12" s="105">
        <v>40819</v>
      </c>
      <c r="S12" s="105">
        <v>101105</v>
      </c>
      <c r="T12" s="105">
        <v>110581</v>
      </c>
    </row>
    <row r="13" spans="1:28" s="3" customFormat="1">
      <c r="B13" s="65" t="s">
        <v>187</v>
      </c>
      <c r="C13" s="45" t="s">
        <v>10</v>
      </c>
      <c r="D13" s="45" t="s">
        <v>10</v>
      </c>
      <c r="E13" s="45" t="s">
        <v>10</v>
      </c>
      <c r="F13" s="45" t="s">
        <v>10</v>
      </c>
      <c r="G13" s="45" t="s">
        <v>10</v>
      </c>
      <c r="H13" s="45" t="s">
        <v>10</v>
      </c>
      <c r="I13" s="45" t="s">
        <v>10</v>
      </c>
      <c r="J13" s="45" t="s">
        <v>10</v>
      </c>
      <c r="K13" s="45" t="s">
        <v>10</v>
      </c>
      <c r="L13" s="45" t="s">
        <v>10</v>
      </c>
      <c r="M13" s="45" t="s">
        <v>10</v>
      </c>
      <c r="N13" s="45" t="s">
        <v>10</v>
      </c>
      <c r="O13" s="45" t="s">
        <v>10</v>
      </c>
      <c r="P13" s="45" t="s">
        <v>10</v>
      </c>
      <c r="Q13" s="45" t="s">
        <v>10</v>
      </c>
      <c r="R13" s="105">
        <v>461</v>
      </c>
      <c r="S13" s="105">
        <v>463</v>
      </c>
      <c r="T13" s="105">
        <v>467</v>
      </c>
    </row>
    <row r="14" spans="1:28">
      <c r="B14" s="65" t="s">
        <v>56</v>
      </c>
      <c r="C14" s="45">
        <v>8557</v>
      </c>
      <c r="D14" s="45">
        <v>6849</v>
      </c>
      <c r="E14" s="45">
        <v>5117</v>
      </c>
      <c r="F14" s="45">
        <v>7242</v>
      </c>
      <c r="G14" s="45">
        <v>6260</v>
      </c>
      <c r="H14" s="45">
        <v>6890</v>
      </c>
      <c r="I14" s="45">
        <v>7336</v>
      </c>
      <c r="J14" s="45">
        <v>7696</v>
      </c>
      <c r="K14" s="45">
        <v>9726</v>
      </c>
      <c r="L14" s="45">
        <v>10201</v>
      </c>
      <c r="M14" s="105">
        <v>9815</v>
      </c>
      <c r="N14" s="105">
        <v>13099</v>
      </c>
      <c r="O14" s="105">
        <v>13842</v>
      </c>
      <c r="P14" s="105">
        <v>15798</v>
      </c>
      <c r="Q14" s="105">
        <v>17110</v>
      </c>
      <c r="R14" s="105">
        <v>16969</v>
      </c>
      <c r="S14" s="105">
        <v>18005</v>
      </c>
      <c r="T14" s="105">
        <v>18659</v>
      </c>
    </row>
    <row r="15" spans="1:28">
      <c r="B15" s="65" t="s">
        <v>57</v>
      </c>
      <c r="C15" s="45">
        <v>12323</v>
      </c>
      <c r="D15" s="45">
        <v>25967</v>
      </c>
      <c r="E15" s="45">
        <v>23918</v>
      </c>
      <c r="F15" s="45">
        <v>16155</v>
      </c>
      <c r="G15" s="45">
        <v>14440</v>
      </c>
      <c r="H15" s="45">
        <v>10723</v>
      </c>
      <c r="I15" s="45">
        <v>9326</v>
      </c>
      <c r="J15" s="45">
        <v>9835</v>
      </c>
      <c r="K15" s="45">
        <v>11253</v>
      </c>
      <c r="L15" s="45">
        <v>8096</v>
      </c>
      <c r="M15" s="105">
        <v>7247</v>
      </c>
      <c r="N15" s="105">
        <v>7652</v>
      </c>
      <c r="O15" s="105">
        <v>7965</v>
      </c>
      <c r="P15" s="105">
        <v>7960</v>
      </c>
      <c r="Q15" s="105">
        <v>6954</v>
      </c>
      <c r="R15" s="105">
        <v>7790</v>
      </c>
      <c r="S15" s="105">
        <v>8184</v>
      </c>
      <c r="T15" s="105">
        <v>7443</v>
      </c>
    </row>
    <row r="16" spans="1:28">
      <c r="B16" s="65" t="s">
        <v>58</v>
      </c>
      <c r="C16" s="45">
        <v>4657</v>
      </c>
      <c r="D16" s="45">
        <v>953</v>
      </c>
      <c r="E16" s="45">
        <v>858</v>
      </c>
      <c r="F16" s="45">
        <v>429</v>
      </c>
      <c r="G16" s="45">
        <v>443</v>
      </c>
      <c r="H16" s="45">
        <v>439</v>
      </c>
      <c r="I16" s="45">
        <v>441</v>
      </c>
      <c r="J16" s="45">
        <v>1409</v>
      </c>
      <c r="K16" s="45">
        <v>1671</v>
      </c>
      <c r="L16" s="45">
        <v>448</v>
      </c>
      <c r="M16" s="105">
        <v>448</v>
      </c>
      <c r="N16" s="105">
        <v>398</v>
      </c>
      <c r="O16" s="105">
        <v>373</v>
      </c>
      <c r="P16" s="105">
        <v>373</v>
      </c>
      <c r="Q16" s="105">
        <v>373</v>
      </c>
      <c r="R16" s="105">
        <v>348</v>
      </c>
      <c r="S16" s="105">
        <v>273</v>
      </c>
      <c r="T16" s="105">
        <v>248</v>
      </c>
    </row>
    <row r="17" spans="2:20">
      <c r="B17" s="65" t="s">
        <v>59</v>
      </c>
      <c r="C17" s="45">
        <v>3903</v>
      </c>
      <c r="D17" s="45">
        <v>3857</v>
      </c>
      <c r="E17" s="45">
        <v>2899</v>
      </c>
      <c r="F17" s="45">
        <v>1126</v>
      </c>
      <c r="G17" s="45">
        <v>809</v>
      </c>
      <c r="H17" s="45">
        <v>715</v>
      </c>
      <c r="I17" s="45">
        <v>484</v>
      </c>
      <c r="J17" s="45">
        <v>689</v>
      </c>
      <c r="K17" s="45">
        <v>877</v>
      </c>
      <c r="L17" s="45">
        <v>809</v>
      </c>
      <c r="M17" s="105">
        <v>958</v>
      </c>
      <c r="N17" s="105">
        <v>1194</v>
      </c>
      <c r="O17" s="105">
        <v>2015</v>
      </c>
      <c r="P17" s="105">
        <v>1919</v>
      </c>
      <c r="Q17" s="105">
        <v>1870</v>
      </c>
      <c r="R17" s="105">
        <v>3012</v>
      </c>
      <c r="S17" s="105">
        <v>2559</v>
      </c>
      <c r="T17" s="105">
        <v>2835</v>
      </c>
    </row>
    <row r="18" spans="2:20">
      <c r="B18" s="64" t="s">
        <v>60</v>
      </c>
      <c r="C18" s="48">
        <v>298401</v>
      </c>
      <c r="D18" s="48">
        <v>286290</v>
      </c>
      <c r="E18" s="48">
        <v>267017</v>
      </c>
      <c r="F18" s="48">
        <v>236188</v>
      </c>
      <c r="G18" s="48">
        <v>232811</v>
      </c>
      <c r="H18" s="48">
        <v>227813</v>
      </c>
      <c r="I18" s="48">
        <v>226451</v>
      </c>
      <c r="J18" s="48">
        <v>83052</v>
      </c>
      <c r="K18" s="48">
        <v>90020</v>
      </c>
      <c r="L18" s="48">
        <v>89912</v>
      </c>
      <c r="M18" s="127">
        <v>133117</v>
      </c>
      <c r="N18" s="127">
        <v>159302</v>
      </c>
      <c r="O18" s="127">
        <v>159681</v>
      </c>
      <c r="P18" s="127">
        <v>158806</v>
      </c>
      <c r="Q18" s="127">
        <v>215995</v>
      </c>
      <c r="R18" s="127">
        <v>227901</v>
      </c>
      <c r="S18" s="127">
        <v>290372</v>
      </c>
      <c r="T18" s="127">
        <v>321097</v>
      </c>
    </row>
    <row r="19" spans="2:20">
      <c r="B19" s="64" t="s">
        <v>11</v>
      </c>
      <c r="C19" s="48">
        <v>16793</v>
      </c>
      <c r="D19" s="48">
        <v>5272</v>
      </c>
      <c r="E19" s="48">
        <v>4247</v>
      </c>
      <c r="F19" s="48">
        <v>4208</v>
      </c>
      <c r="G19" s="48">
        <v>3725</v>
      </c>
      <c r="H19" s="48">
        <v>4004</v>
      </c>
      <c r="I19" s="48">
        <v>4610</v>
      </c>
      <c r="J19" s="48">
        <v>4560</v>
      </c>
      <c r="K19" s="48">
        <v>5117</v>
      </c>
      <c r="L19" s="48">
        <v>5583</v>
      </c>
      <c r="M19" s="127">
        <v>5812</v>
      </c>
      <c r="N19" s="127">
        <v>5616</v>
      </c>
      <c r="O19" s="127">
        <v>5611</v>
      </c>
      <c r="P19" s="127">
        <v>4840</v>
      </c>
      <c r="Q19" s="127">
        <v>4302</v>
      </c>
      <c r="R19" s="127">
        <v>4710</v>
      </c>
      <c r="S19" s="127">
        <v>6008</v>
      </c>
      <c r="T19" s="127">
        <v>7397</v>
      </c>
    </row>
    <row r="20" spans="2:20">
      <c r="B20" s="65" t="s">
        <v>57</v>
      </c>
      <c r="C20" s="45">
        <v>11088</v>
      </c>
      <c r="D20" s="45">
        <v>200</v>
      </c>
      <c r="E20" s="45">
        <v>183</v>
      </c>
      <c r="F20" s="45">
        <v>12</v>
      </c>
      <c r="G20" s="45">
        <v>22</v>
      </c>
      <c r="H20" s="45">
        <v>21</v>
      </c>
      <c r="I20" s="45">
        <v>21</v>
      </c>
      <c r="J20" s="45">
        <v>21</v>
      </c>
      <c r="K20" s="45">
        <v>21</v>
      </c>
      <c r="L20" s="45">
        <v>0</v>
      </c>
      <c r="M20" s="105">
        <v>5</v>
      </c>
      <c r="N20" s="105">
        <v>5</v>
      </c>
      <c r="O20" s="105">
        <v>5</v>
      </c>
      <c r="P20" s="105">
        <v>5</v>
      </c>
      <c r="Q20" s="105">
        <v>5</v>
      </c>
      <c r="R20" s="105">
        <v>78</v>
      </c>
      <c r="S20" s="105">
        <v>78</v>
      </c>
      <c r="T20" s="105">
        <v>78</v>
      </c>
    </row>
    <row r="21" spans="2:20">
      <c r="B21" s="65" t="s">
        <v>61</v>
      </c>
      <c r="C21" s="45">
        <v>4853</v>
      </c>
      <c r="D21" s="45">
        <v>4441</v>
      </c>
      <c r="E21" s="45">
        <v>3676</v>
      </c>
      <c r="F21" s="45">
        <v>2365</v>
      </c>
      <c r="G21" s="45">
        <v>1864</v>
      </c>
      <c r="H21" s="45">
        <v>2182</v>
      </c>
      <c r="I21" s="45">
        <v>2245</v>
      </c>
      <c r="J21" s="45">
        <v>2238</v>
      </c>
      <c r="K21" s="45">
        <v>3084</v>
      </c>
      <c r="L21" s="45">
        <v>3564</v>
      </c>
      <c r="M21" s="105">
        <v>3781</v>
      </c>
      <c r="N21" s="105">
        <v>3622</v>
      </c>
      <c r="O21" s="105">
        <v>3757</v>
      </c>
      <c r="P21" s="105">
        <v>3008</v>
      </c>
      <c r="Q21" s="105">
        <v>4088</v>
      </c>
      <c r="R21" s="105">
        <v>4397</v>
      </c>
      <c r="S21" s="105">
        <v>5704</v>
      </c>
      <c r="T21" s="105">
        <v>7092</v>
      </c>
    </row>
    <row r="22" spans="2:20">
      <c r="B22" s="65" t="s">
        <v>62</v>
      </c>
      <c r="C22" s="45">
        <v>547</v>
      </c>
      <c r="D22" s="45">
        <v>501</v>
      </c>
      <c r="E22" s="45">
        <v>370</v>
      </c>
      <c r="F22" s="45">
        <v>1813</v>
      </c>
      <c r="G22" s="45">
        <v>1821</v>
      </c>
      <c r="H22" s="45">
        <v>1801</v>
      </c>
      <c r="I22" s="45">
        <v>2344</v>
      </c>
      <c r="J22" s="45">
        <v>2301</v>
      </c>
      <c r="K22" s="45">
        <v>1712</v>
      </c>
      <c r="L22" s="45">
        <v>1680</v>
      </c>
      <c r="M22" s="105">
        <v>1679</v>
      </c>
      <c r="N22" s="105">
        <v>1680</v>
      </c>
      <c r="O22" s="105">
        <v>1724</v>
      </c>
      <c r="P22" s="105">
        <v>1712</v>
      </c>
      <c r="Q22" s="105">
        <v>205</v>
      </c>
      <c r="R22" s="105">
        <v>229</v>
      </c>
      <c r="S22" s="105">
        <v>220</v>
      </c>
      <c r="T22" s="105">
        <v>221</v>
      </c>
    </row>
    <row r="23" spans="2:20">
      <c r="B23" s="65" t="s">
        <v>63</v>
      </c>
      <c r="C23" s="45">
        <v>305</v>
      </c>
      <c r="D23" s="45">
        <v>130</v>
      </c>
      <c r="E23" s="45">
        <v>18</v>
      </c>
      <c r="F23" s="45">
        <v>18</v>
      </c>
      <c r="G23" s="45">
        <v>18</v>
      </c>
      <c r="H23" s="45">
        <v>0</v>
      </c>
      <c r="I23" s="45">
        <v>0</v>
      </c>
      <c r="J23" s="45">
        <v>0</v>
      </c>
      <c r="K23" s="45">
        <v>300</v>
      </c>
      <c r="L23" s="45">
        <v>339</v>
      </c>
      <c r="M23" s="105">
        <v>347</v>
      </c>
      <c r="N23" s="105">
        <v>309</v>
      </c>
      <c r="O23" s="105">
        <v>125</v>
      </c>
      <c r="P23" s="105">
        <v>115</v>
      </c>
      <c r="Q23" s="105">
        <v>4</v>
      </c>
      <c r="R23" s="105">
        <v>6</v>
      </c>
      <c r="S23" s="105">
        <v>6</v>
      </c>
      <c r="T23" s="105">
        <v>6</v>
      </c>
    </row>
    <row r="24" spans="2:20">
      <c r="B24" s="64" t="s">
        <v>64</v>
      </c>
      <c r="C24" s="48">
        <v>7328</v>
      </c>
      <c r="D24" s="48">
        <v>7073</v>
      </c>
      <c r="E24" s="48">
        <v>6627</v>
      </c>
      <c r="F24" s="48">
        <v>6346</v>
      </c>
      <c r="G24" s="48">
        <v>6360</v>
      </c>
      <c r="H24" s="48">
        <v>3762</v>
      </c>
      <c r="I24" s="48">
        <v>3520</v>
      </c>
      <c r="J24" s="48">
        <v>3875</v>
      </c>
      <c r="K24" s="48">
        <v>9451</v>
      </c>
      <c r="L24" s="48">
        <v>8662</v>
      </c>
      <c r="M24" s="127">
        <v>7027</v>
      </c>
      <c r="N24" s="127">
        <v>6354</v>
      </c>
      <c r="O24" s="127">
        <v>7842</v>
      </c>
      <c r="P24" s="127">
        <v>8477</v>
      </c>
      <c r="Q24" s="127">
        <v>7645</v>
      </c>
      <c r="R24" s="127">
        <v>6774</v>
      </c>
      <c r="S24" s="127">
        <v>5910</v>
      </c>
      <c r="T24" s="127">
        <v>13795</v>
      </c>
    </row>
    <row r="25" spans="2:20">
      <c r="B25" s="66" t="s">
        <v>65</v>
      </c>
      <c r="C25" s="67">
        <v>274280</v>
      </c>
      <c r="D25" s="67">
        <v>273945</v>
      </c>
      <c r="E25" s="67">
        <v>256143</v>
      </c>
      <c r="F25" s="67">
        <v>225634</v>
      </c>
      <c r="G25" s="67">
        <v>222726</v>
      </c>
      <c r="H25" s="67">
        <v>220047</v>
      </c>
      <c r="I25" s="67">
        <v>218321</v>
      </c>
      <c r="J25" s="67">
        <v>74617</v>
      </c>
      <c r="K25" s="67">
        <v>75452</v>
      </c>
      <c r="L25" s="111">
        <v>75667</v>
      </c>
      <c r="M25" s="111">
        <v>120278</v>
      </c>
      <c r="N25" s="111">
        <v>147332</v>
      </c>
      <c r="O25" s="111">
        <v>146228</v>
      </c>
      <c r="P25" s="111">
        <v>145489</v>
      </c>
      <c r="Q25" s="111">
        <v>204048</v>
      </c>
      <c r="R25" s="111">
        <v>216417</v>
      </c>
      <c r="S25" s="111">
        <v>278454</v>
      </c>
      <c r="T25" s="111">
        <v>298251</v>
      </c>
    </row>
    <row r="26" spans="2:20">
      <c r="B26" s="21"/>
      <c r="C26" s="68"/>
      <c r="D26" s="68"/>
      <c r="E26" s="68"/>
      <c r="F26" s="68"/>
      <c r="G26" s="68"/>
      <c r="H26" s="68"/>
      <c r="I26" s="69"/>
      <c r="J26" s="69"/>
      <c r="K26" s="21"/>
      <c r="M26" s="3"/>
      <c r="N26" s="3"/>
      <c r="T26" s="3"/>
    </row>
    <row r="27" spans="2:20" ht="15" thickBot="1">
      <c r="B27" s="40" t="s">
        <v>33</v>
      </c>
      <c r="C27" s="61" t="s">
        <v>34</v>
      </c>
      <c r="D27" s="61" t="s">
        <v>35</v>
      </c>
      <c r="E27" s="61" t="s">
        <v>36</v>
      </c>
      <c r="F27" s="61" t="s">
        <v>37</v>
      </c>
      <c r="G27" s="61" t="s">
        <v>38</v>
      </c>
      <c r="H27" s="61" t="s">
        <v>39</v>
      </c>
      <c r="I27" s="61" t="s">
        <v>40</v>
      </c>
      <c r="J27" s="61" t="s">
        <v>41</v>
      </c>
      <c r="K27" s="61" t="s">
        <v>42</v>
      </c>
      <c r="L27" s="61" t="s">
        <v>43</v>
      </c>
      <c r="M27" s="125" t="s">
        <v>156</v>
      </c>
      <c r="N27" s="125" t="s">
        <v>158</v>
      </c>
      <c r="O27" s="125" t="s">
        <v>162</v>
      </c>
      <c r="P27" s="125" t="s">
        <v>168</v>
      </c>
      <c r="Q27" s="125" t="s">
        <v>181</v>
      </c>
      <c r="R27" s="125" t="s">
        <v>186</v>
      </c>
      <c r="S27" s="125" t="s">
        <v>188</v>
      </c>
      <c r="T27" s="125" t="s">
        <v>190</v>
      </c>
    </row>
    <row r="28" spans="2:20" s="3" customFormat="1">
      <c r="B28" s="62" t="s">
        <v>66</v>
      </c>
      <c r="C28" s="63">
        <v>377527</v>
      </c>
      <c r="D28" s="63">
        <v>372205</v>
      </c>
      <c r="E28" s="63">
        <v>344296</v>
      </c>
      <c r="F28" s="63">
        <v>300009</v>
      </c>
      <c r="G28" s="63">
        <v>297273</v>
      </c>
      <c r="H28" s="63">
        <v>286299</v>
      </c>
      <c r="I28" s="63">
        <v>285001</v>
      </c>
      <c r="J28" s="63">
        <v>137607</v>
      </c>
      <c r="K28" s="63">
        <v>148424</v>
      </c>
      <c r="L28" s="63">
        <v>144930</v>
      </c>
      <c r="M28" s="126">
        <v>163739</v>
      </c>
      <c r="N28" s="126">
        <v>261125</v>
      </c>
      <c r="O28" s="126">
        <v>263110</v>
      </c>
      <c r="P28" s="126">
        <v>260759</v>
      </c>
      <c r="Q28" s="126">
        <v>294549</v>
      </c>
      <c r="R28" s="126">
        <v>300478</v>
      </c>
      <c r="S28" s="126">
        <v>447094</v>
      </c>
      <c r="T28" s="126">
        <v>466154</v>
      </c>
    </row>
    <row r="29" spans="2:20">
      <c r="B29" s="64" t="s">
        <v>67</v>
      </c>
      <c r="C29" s="48">
        <v>29271</v>
      </c>
      <c r="D29" s="48">
        <v>29439</v>
      </c>
      <c r="E29" s="48">
        <v>24770</v>
      </c>
      <c r="F29" s="48">
        <v>20450</v>
      </c>
      <c r="G29" s="48">
        <v>22956</v>
      </c>
      <c r="H29" s="48">
        <v>20853</v>
      </c>
      <c r="I29" s="48">
        <v>20929</v>
      </c>
      <c r="J29" s="48">
        <v>24136</v>
      </c>
      <c r="K29" s="48">
        <v>25849</v>
      </c>
      <c r="L29" s="48">
        <v>23625</v>
      </c>
      <c r="M29" s="127">
        <v>30045</v>
      </c>
      <c r="N29" s="127">
        <v>39575</v>
      </c>
      <c r="O29" s="127">
        <v>39660</v>
      </c>
      <c r="P29" s="127">
        <v>38769</v>
      </c>
      <c r="Q29" s="127">
        <v>42306</v>
      </c>
      <c r="R29" s="127">
        <v>44213</v>
      </c>
      <c r="S29" s="127">
        <v>47818</v>
      </c>
      <c r="T29" s="127">
        <v>68450</v>
      </c>
    </row>
    <row r="30" spans="2:20">
      <c r="B30" s="65" t="s">
        <v>68</v>
      </c>
      <c r="C30" s="45">
        <v>2195</v>
      </c>
      <c r="D30" s="45">
        <v>4401</v>
      </c>
      <c r="E30" s="45">
        <v>3539</v>
      </c>
      <c r="F30" s="45">
        <v>4074</v>
      </c>
      <c r="G30" s="45">
        <v>3742</v>
      </c>
      <c r="H30" s="45">
        <v>6860</v>
      </c>
      <c r="I30" s="45">
        <v>6938</v>
      </c>
      <c r="J30" s="45">
        <v>8232</v>
      </c>
      <c r="K30" s="45">
        <v>7344</v>
      </c>
      <c r="L30" s="45">
        <v>7817</v>
      </c>
      <c r="M30" s="105">
        <v>6256</v>
      </c>
      <c r="N30" s="105">
        <v>7435</v>
      </c>
      <c r="O30" s="105">
        <v>7842</v>
      </c>
      <c r="P30" s="105">
        <v>5832</v>
      </c>
      <c r="Q30" s="105">
        <v>5787</v>
      </c>
      <c r="R30" s="105">
        <v>7061</v>
      </c>
      <c r="S30" s="105">
        <v>6689</v>
      </c>
      <c r="T30" s="105">
        <v>6772</v>
      </c>
    </row>
    <row r="31" spans="2:20">
      <c r="B31" s="65" t="s">
        <v>69</v>
      </c>
      <c r="C31" s="45">
        <v>12247</v>
      </c>
      <c r="D31" s="45">
        <v>10437</v>
      </c>
      <c r="E31" s="45">
        <v>9317</v>
      </c>
      <c r="F31" s="45">
        <v>7940</v>
      </c>
      <c r="G31" s="45">
        <v>10549</v>
      </c>
      <c r="H31" s="45">
        <v>7844</v>
      </c>
      <c r="I31" s="45">
        <v>8358</v>
      </c>
      <c r="J31" s="45">
        <v>10054</v>
      </c>
      <c r="K31" s="45">
        <v>10611</v>
      </c>
      <c r="L31" s="45">
        <v>9367</v>
      </c>
      <c r="M31" s="105">
        <v>9327</v>
      </c>
      <c r="N31" s="105">
        <v>9545</v>
      </c>
      <c r="O31" s="105">
        <v>9961</v>
      </c>
      <c r="P31" s="105">
        <v>10210</v>
      </c>
      <c r="Q31" s="105">
        <v>11533</v>
      </c>
      <c r="R31" s="105">
        <v>9562</v>
      </c>
      <c r="S31" s="105">
        <v>11718</v>
      </c>
      <c r="T31" s="105">
        <v>10101</v>
      </c>
    </row>
    <row r="32" spans="2:20">
      <c r="B32" s="65" t="s">
        <v>70</v>
      </c>
      <c r="C32" s="45">
        <v>3780</v>
      </c>
      <c r="D32" s="45">
        <v>3923</v>
      </c>
      <c r="E32" s="45">
        <v>3248</v>
      </c>
      <c r="F32" s="45">
        <v>2016</v>
      </c>
      <c r="G32" s="45">
        <v>1749</v>
      </c>
      <c r="H32" s="45">
        <v>557</v>
      </c>
      <c r="I32" s="45">
        <v>463</v>
      </c>
      <c r="J32" s="45">
        <v>265</v>
      </c>
      <c r="K32" s="45">
        <v>358</v>
      </c>
      <c r="L32" s="45">
        <v>189</v>
      </c>
      <c r="M32" s="105">
        <v>510</v>
      </c>
      <c r="N32" s="105">
        <v>695</v>
      </c>
      <c r="O32" s="105">
        <v>542</v>
      </c>
      <c r="P32" s="105">
        <v>346</v>
      </c>
      <c r="Q32" s="105">
        <v>655</v>
      </c>
      <c r="R32" s="105">
        <v>551</v>
      </c>
      <c r="S32" s="105">
        <v>780</v>
      </c>
      <c r="T32" s="105">
        <v>738</v>
      </c>
    </row>
    <row r="33" spans="2:20">
      <c r="B33" s="65" t="s">
        <v>71</v>
      </c>
      <c r="C33" s="45">
        <v>2803</v>
      </c>
      <c r="D33" s="45">
        <v>3154</v>
      </c>
      <c r="E33" s="45">
        <v>2316</v>
      </c>
      <c r="F33" s="45">
        <v>1706</v>
      </c>
      <c r="G33" s="45">
        <v>2195</v>
      </c>
      <c r="H33" s="45">
        <v>1482</v>
      </c>
      <c r="I33" s="45">
        <v>1403</v>
      </c>
      <c r="J33" s="45">
        <v>1382</v>
      </c>
      <c r="K33" s="45">
        <v>1376</v>
      </c>
      <c r="L33" s="45">
        <v>1475</v>
      </c>
      <c r="M33" s="105">
        <v>1440</v>
      </c>
      <c r="N33" s="105">
        <v>1700</v>
      </c>
      <c r="O33" s="105">
        <v>2746</v>
      </c>
      <c r="P33" s="105">
        <v>4618</v>
      </c>
      <c r="Q33" s="105">
        <v>4489</v>
      </c>
      <c r="R33" s="105">
        <v>6235</v>
      </c>
      <c r="S33" s="105">
        <v>6034</v>
      </c>
      <c r="T33" s="105">
        <v>6021</v>
      </c>
    </row>
    <row r="34" spans="2:20">
      <c r="B34" s="65" t="s">
        <v>72</v>
      </c>
      <c r="C34" s="45">
        <v>701</v>
      </c>
      <c r="D34" s="45">
        <v>569</v>
      </c>
      <c r="E34" s="45">
        <v>233</v>
      </c>
      <c r="F34" s="45">
        <v>1021</v>
      </c>
      <c r="G34" s="45">
        <v>1134</v>
      </c>
      <c r="H34" s="45">
        <v>493</v>
      </c>
      <c r="I34" s="45">
        <v>789</v>
      </c>
      <c r="J34" s="45">
        <v>1105</v>
      </c>
      <c r="K34" s="45">
        <v>1338</v>
      </c>
      <c r="L34" s="45">
        <v>462</v>
      </c>
      <c r="M34" s="105">
        <v>675</v>
      </c>
      <c r="N34" s="105">
        <v>1494</v>
      </c>
      <c r="O34" s="105">
        <v>1684</v>
      </c>
      <c r="P34" s="105">
        <v>802</v>
      </c>
      <c r="Q34" s="105">
        <v>250</v>
      </c>
      <c r="R34" s="105">
        <v>248</v>
      </c>
      <c r="S34" s="105">
        <v>309</v>
      </c>
      <c r="T34" s="105">
        <v>308</v>
      </c>
    </row>
    <row r="35" spans="2:20">
      <c r="B35" s="65" t="s">
        <v>73</v>
      </c>
      <c r="C35" s="45">
        <v>40</v>
      </c>
      <c r="D35" s="45">
        <v>40</v>
      </c>
      <c r="E35" s="45">
        <v>71</v>
      </c>
      <c r="F35" s="45">
        <v>4</v>
      </c>
      <c r="G35" s="45">
        <v>0</v>
      </c>
      <c r="H35" s="45">
        <v>0</v>
      </c>
      <c r="I35" s="45">
        <v>0</v>
      </c>
      <c r="J35" s="45">
        <v>0</v>
      </c>
      <c r="K35" s="45" t="s">
        <v>10</v>
      </c>
      <c r="L35" s="45" t="s">
        <v>10</v>
      </c>
      <c r="M35" s="105">
        <v>0</v>
      </c>
      <c r="N35" s="105">
        <v>0</v>
      </c>
      <c r="O35" s="105">
        <v>0</v>
      </c>
      <c r="P35" s="105"/>
      <c r="Q35" s="105"/>
      <c r="R35" s="105"/>
      <c r="S35" s="105">
        <v>0</v>
      </c>
      <c r="T35" s="105"/>
    </row>
    <row r="36" spans="2:20">
      <c r="B36" s="65" t="s">
        <v>74</v>
      </c>
      <c r="C36" s="45">
        <v>2979</v>
      </c>
      <c r="D36" s="45">
        <v>2979</v>
      </c>
      <c r="E36" s="45">
        <v>3580</v>
      </c>
      <c r="F36" s="45">
        <v>323</v>
      </c>
      <c r="G36" s="45">
        <v>451</v>
      </c>
      <c r="H36" s="45">
        <v>345</v>
      </c>
      <c r="I36" s="45">
        <v>390</v>
      </c>
      <c r="J36" s="45">
        <v>1457</v>
      </c>
      <c r="K36" s="45">
        <v>1111</v>
      </c>
      <c r="L36" s="45">
        <v>1099</v>
      </c>
      <c r="M36" s="105">
        <v>9250</v>
      </c>
      <c r="N36" s="105">
        <v>14344</v>
      </c>
      <c r="O36" s="105">
        <v>11381</v>
      </c>
      <c r="P36" s="105">
        <v>12885</v>
      </c>
      <c r="Q36" s="105">
        <v>14877</v>
      </c>
      <c r="R36" s="105">
        <v>16374</v>
      </c>
      <c r="S36" s="105">
        <v>17120</v>
      </c>
      <c r="T36" s="105">
        <v>40580</v>
      </c>
    </row>
    <row r="37" spans="2:20" s="3" customFormat="1">
      <c r="B37" s="65" t="s">
        <v>76</v>
      </c>
      <c r="C37" s="45">
        <v>0</v>
      </c>
      <c r="D37" s="45">
        <v>0</v>
      </c>
      <c r="E37" s="45">
        <v>0</v>
      </c>
      <c r="F37" s="45">
        <v>0</v>
      </c>
      <c r="G37" s="45">
        <v>0</v>
      </c>
      <c r="H37" s="45">
        <v>0</v>
      </c>
      <c r="I37" s="45">
        <v>0</v>
      </c>
      <c r="J37" s="45">
        <v>0</v>
      </c>
      <c r="K37" s="45">
        <v>0</v>
      </c>
      <c r="L37" s="45">
        <v>2304</v>
      </c>
      <c r="M37" s="105">
        <v>1774</v>
      </c>
      <c r="N37" s="105">
        <v>2796</v>
      </c>
      <c r="O37" s="105">
        <v>4092</v>
      </c>
      <c r="P37" s="105">
        <v>2689</v>
      </c>
      <c r="Q37" s="105">
        <v>3139</v>
      </c>
      <c r="R37" s="105">
        <v>2994</v>
      </c>
      <c r="S37" s="105">
        <v>2536</v>
      </c>
      <c r="T37" s="105">
        <v>2679</v>
      </c>
    </row>
    <row r="38" spans="2:20">
      <c r="B38" s="65" t="s">
        <v>75</v>
      </c>
      <c r="C38" s="45">
        <v>4526</v>
      </c>
      <c r="D38" s="45">
        <v>3936</v>
      </c>
      <c r="E38" s="45">
        <v>2466</v>
      </c>
      <c r="F38" s="45">
        <v>3366</v>
      </c>
      <c r="G38" s="45">
        <v>3136</v>
      </c>
      <c r="H38" s="45">
        <v>3272</v>
      </c>
      <c r="I38" s="45">
        <v>2588</v>
      </c>
      <c r="J38" s="45">
        <v>1641</v>
      </c>
      <c r="K38" s="45">
        <v>3711</v>
      </c>
      <c r="L38" s="45">
        <v>912</v>
      </c>
      <c r="M38" s="105">
        <v>813</v>
      </c>
      <c r="N38" s="105">
        <v>1566</v>
      </c>
      <c r="O38" s="105">
        <v>1412</v>
      </c>
      <c r="P38" s="105">
        <v>1387</v>
      </c>
      <c r="Q38" s="105">
        <v>1576</v>
      </c>
      <c r="R38" s="105">
        <v>1188</v>
      </c>
      <c r="S38" s="105">
        <v>2632</v>
      </c>
      <c r="T38" s="105">
        <v>1251</v>
      </c>
    </row>
    <row r="39" spans="2:20">
      <c r="B39" s="64" t="s">
        <v>77</v>
      </c>
      <c r="C39" s="48">
        <v>11238</v>
      </c>
      <c r="D39" s="48">
        <v>12386</v>
      </c>
      <c r="E39" s="48">
        <v>12008</v>
      </c>
      <c r="F39" s="48">
        <v>22472</v>
      </c>
      <c r="G39" s="48">
        <v>21506</v>
      </c>
      <c r="H39" s="48">
        <v>30267</v>
      </c>
      <c r="I39" s="48">
        <v>29777</v>
      </c>
      <c r="J39" s="48">
        <v>20386</v>
      </c>
      <c r="K39" s="48">
        <v>24575</v>
      </c>
      <c r="L39" s="48">
        <v>23703</v>
      </c>
      <c r="M39" s="127">
        <v>36631</v>
      </c>
      <c r="N39" s="127">
        <v>45548</v>
      </c>
      <c r="O39" s="127">
        <v>47387</v>
      </c>
      <c r="P39" s="127">
        <v>46199</v>
      </c>
      <c r="Q39" s="127">
        <v>73171</v>
      </c>
      <c r="R39" s="127">
        <v>78434</v>
      </c>
      <c r="S39" s="127">
        <v>110472</v>
      </c>
      <c r="T39" s="127">
        <v>105548</v>
      </c>
    </row>
    <row r="40" spans="2:20" s="3" customFormat="1">
      <c r="B40" s="65" t="s">
        <v>68</v>
      </c>
      <c r="C40" s="48"/>
      <c r="D40" s="48"/>
      <c r="E40" s="48"/>
      <c r="F40" s="48"/>
      <c r="G40" s="48"/>
      <c r="H40" s="48"/>
      <c r="I40" s="48"/>
      <c r="J40" s="48"/>
      <c r="K40" s="48"/>
      <c r="L40" s="48"/>
      <c r="M40" s="127"/>
      <c r="N40" s="127"/>
      <c r="O40" s="127"/>
      <c r="P40" s="127">
        <v>2941</v>
      </c>
      <c r="Q40" s="127">
        <v>2617</v>
      </c>
      <c r="R40" s="127">
        <v>2420</v>
      </c>
      <c r="S40" s="127">
        <v>2511</v>
      </c>
      <c r="T40" s="127">
        <v>1200</v>
      </c>
    </row>
    <row r="41" spans="2:20">
      <c r="B41" s="65" t="s">
        <v>78</v>
      </c>
      <c r="C41" s="45">
        <v>7178</v>
      </c>
      <c r="D41" s="45">
        <v>6587</v>
      </c>
      <c r="E41" s="45">
        <v>5963</v>
      </c>
      <c r="F41" s="45">
        <v>11089</v>
      </c>
      <c r="G41" s="45">
        <v>10553</v>
      </c>
      <c r="H41" s="45">
        <v>10026</v>
      </c>
      <c r="I41" s="45">
        <v>9488</v>
      </c>
      <c r="J41" s="45">
        <v>4200</v>
      </c>
      <c r="K41" s="45">
        <v>3849</v>
      </c>
      <c r="L41" s="45">
        <v>3615</v>
      </c>
      <c r="M41" s="105">
        <v>3271</v>
      </c>
      <c r="N41" s="105">
        <v>2918</v>
      </c>
      <c r="O41" s="105">
        <v>2569</v>
      </c>
      <c r="P41" s="105">
        <v>1859</v>
      </c>
      <c r="Q41" s="105">
        <v>6455</v>
      </c>
      <c r="R41" s="105">
        <v>10202</v>
      </c>
      <c r="S41" s="105">
        <v>17665</v>
      </c>
      <c r="T41" s="105">
        <v>18234</v>
      </c>
    </row>
    <row r="42" spans="2:20">
      <c r="B42" s="65" t="s">
        <v>79</v>
      </c>
      <c r="C42" s="45">
        <v>43</v>
      </c>
      <c r="D42" s="45">
        <v>31</v>
      </c>
      <c r="E42" s="45">
        <v>306</v>
      </c>
      <c r="F42" s="45">
        <v>306</v>
      </c>
      <c r="G42" s="45">
        <v>345</v>
      </c>
      <c r="H42" s="45">
        <v>320</v>
      </c>
      <c r="I42" s="45">
        <v>295</v>
      </c>
      <c r="J42" s="45">
        <v>111</v>
      </c>
      <c r="K42" s="45">
        <v>98</v>
      </c>
      <c r="L42" s="45">
        <v>85</v>
      </c>
      <c r="M42" s="105">
        <v>76</v>
      </c>
      <c r="N42" s="105">
        <v>63</v>
      </c>
      <c r="O42" s="105">
        <v>49</v>
      </c>
      <c r="P42" s="105">
        <v>0</v>
      </c>
      <c r="Q42" s="105">
        <v>0</v>
      </c>
      <c r="R42" s="105">
        <v>4007</v>
      </c>
      <c r="S42" s="105">
        <v>3767</v>
      </c>
      <c r="T42" s="105">
        <v>3546</v>
      </c>
    </row>
    <row r="43" spans="2:20">
      <c r="B43" s="65" t="s">
        <v>80</v>
      </c>
      <c r="C43" s="45">
        <v>3753</v>
      </c>
      <c r="D43" s="45">
        <v>5539</v>
      </c>
      <c r="E43" s="45">
        <v>5519</v>
      </c>
      <c r="F43" s="45">
        <v>9626</v>
      </c>
      <c r="G43" s="45">
        <v>9541</v>
      </c>
      <c r="H43" s="45">
        <v>18853</v>
      </c>
      <c r="I43" s="45">
        <v>18899</v>
      </c>
      <c r="J43" s="45">
        <v>14080</v>
      </c>
      <c r="K43" s="45">
        <v>13586</v>
      </c>
      <c r="L43" s="45">
        <v>13044</v>
      </c>
      <c r="M43" s="105">
        <v>13051</v>
      </c>
      <c r="N43" s="105">
        <v>12352</v>
      </c>
      <c r="O43" s="105">
        <v>12223</v>
      </c>
      <c r="P43" s="105">
        <v>12985</v>
      </c>
      <c r="Q43" s="105">
        <v>10792</v>
      </c>
      <c r="R43" s="105">
        <v>10920</v>
      </c>
      <c r="S43" s="105">
        <v>10842</v>
      </c>
      <c r="T43" s="105">
        <v>11324</v>
      </c>
    </row>
    <row r="44" spans="2:20">
      <c r="B44" s="65" t="s">
        <v>81</v>
      </c>
      <c r="C44" s="45">
        <v>0</v>
      </c>
      <c r="D44" s="45">
        <v>0</v>
      </c>
      <c r="E44" s="45">
        <v>0</v>
      </c>
      <c r="F44" s="45">
        <v>1285</v>
      </c>
      <c r="G44" s="45">
        <v>901</v>
      </c>
      <c r="H44" s="45">
        <v>927</v>
      </c>
      <c r="I44" s="45">
        <v>955</v>
      </c>
      <c r="J44" s="45">
        <v>1855</v>
      </c>
      <c r="K44" s="45">
        <v>1835</v>
      </c>
      <c r="L44" s="45">
        <v>1746</v>
      </c>
      <c r="M44" s="105">
        <v>15734</v>
      </c>
      <c r="N44" s="105">
        <v>27500</v>
      </c>
      <c r="O44" s="105">
        <v>30276</v>
      </c>
      <c r="P44" s="105">
        <v>23848</v>
      </c>
      <c r="Q44" s="105">
        <v>50179</v>
      </c>
      <c r="R44" s="105">
        <v>48406</v>
      </c>
      <c r="S44" s="105">
        <v>74130</v>
      </c>
      <c r="T44" s="105">
        <v>61832</v>
      </c>
    </row>
    <row r="45" spans="2:20" s="3" customFormat="1">
      <c r="B45" s="65" t="s">
        <v>76</v>
      </c>
      <c r="C45" s="45">
        <v>0</v>
      </c>
      <c r="D45" s="45">
        <v>0</v>
      </c>
      <c r="E45" s="45">
        <v>0</v>
      </c>
      <c r="F45" s="45">
        <v>0</v>
      </c>
      <c r="G45" s="45">
        <v>0</v>
      </c>
      <c r="H45" s="45">
        <v>0</v>
      </c>
      <c r="I45" s="45">
        <v>0</v>
      </c>
      <c r="J45" s="45">
        <v>0</v>
      </c>
      <c r="K45" s="45">
        <v>0</v>
      </c>
      <c r="L45" s="45">
        <v>3764</v>
      </c>
      <c r="M45" s="105">
        <v>3113</v>
      </c>
      <c r="N45" s="105">
        <v>1334</v>
      </c>
      <c r="O45" s="105">
        <v>1334</v>
      </c>
      <c r="P45" s="105">
        <v>3641</v>
      </c>
      <c r="Q45" s="105">
        <v>2211</v>
      </c>
      <c r="R45" s="105">
        <v>1573</v>
      </c>
      <c r="S45" s="105">
        <v>1095</v>
      </c>
      <c r="T45" s="105">
        <v>8960</v>
      </c>
    </row>
    <row r="46" spans="2:20">
      <c r="B46" s="70" t="s">
        <v>82</v>
      </c>
      <c r="C46" s="71">
        <v>264</v>
      </c>
      <c r="D46" s="71">
        <v>229</v>
      </c>
      <c r="E46" s="71">
        <v>220</v>
      </c>
      <c r="F46" s="71">
        <v>166</v>
      </c>
      <c r="G46" s="71">
        <v>166</v>
      </c>
      <c r="H46" s="71">
        <v>141</v>
      </c>
      <c r="I46" s="71">
        <v>140</v>
      </c>
      <c r="J46" s="71">
        <v>140</v>
      </c>
      <c r="K46" s="71">
        <v>5207</v>
      </c>
      <c r="L46" s="71">
        <v>1449</v>
      </c>
      <c r="M46" s="128">
        <v>1386</v>
      </c>
      <c r="N46" s="128">
        <v>1381</v>
      </c>
      <c r="O46" s="128">
        <v>936</v>
      </c>
      <c r="P46" s="128">
        <v>925</v>
      </c>
      <c r="Q46" s="128">
        <v>917</v>
      </c>
      <c r="R46" s="128">
        <v>906</v>
      </c>
      <c r="S46" s="128">
        <v>462</v>
      </c>
      <c r="T46" s="128">
        <v>452</v>
      </c>
    </row>
    <row r="47" spans="2:20">
      <c r="B47" s="64" t="s">
        <v>83</v>
      </c>
      <c r="C47" s="48">
        <v>337018</v>
      </c>
      <c r="D47" s="48">
        <v>330380</v>
      </c>
      <c r="E47" s="48">
        <v>307518</v>
      </c>
      <c r="F47" s="48">
        <v>257087</v>
      </c>
      <c r="G47" s="48">
        <v>252811</v>
      </c>
      <c r="H47" s="48">
        <v>235179</v>
      </c>
      <c r="I47" s="48">
        <v>234295</v>
      </c>
      <c r="J47" s="48">
        <v>93085</v>
      </c>
      <c r="K47" s="48">
        <v>98000</v>
      </c>
      <c r="L47" s="48">
        <v>97602</v>
      </c>
      <c r="M47" s="127">
        <v>97063</v>
      </c>
      <c r="N47" s="127">
        <v>176002</v>
      </c>
      <c r="O47" s="127">
        <v>176063</v>
      </c>
      <c r="P47" s="127">
        <v>175791</v>
      </c>
      <c r="Q47" s="127">
        <v>179072</v>
      </c>
      <c r="R47" s="127">
        <v>177831</v>
      </c>
      <c r="S47" s="127">
        <v>288804</v>
      </c>
      <c r="T47" s="127">
        <v>292156</v>
      </c>
    </row>
    <row r="48" spans="2:20">
      <c r="B48" s="65" t="s">
        <v>84</v>
      </c>
      <c r="C48" s="45">
        <v>348386</v>
      </c>
      <c r="D48" s="45">
        <v>348386</v>
      </c>
      <c r="E48" s="45">
        <v>348406</v>
      </c>
      <c r="F48" s="45">
        <v>348407</v>
      </c>
      <c r="G48" s="45">
        <v>348407</v>
      </c>
      <c r="H48" s="45">
        <v>348407</v>
      </c>
      <c r="I48" s="45">
        <v>348407</v>
      </c>
      <c r="J48" s="45">
        <v>348407</v>
      </c>
      <c r="K48" s="45">
        <v>348407</v>
      </c>
      <c r="L48" s="45">
        <v>129970</v>
      </c>
      <c r="M48" s="105">
        <v>129970</v>
      </c>
      <c r="N48" s="105">
        <v>179848</v>
      </c>
      <c r="O48" s="105">
        <v>179848</v>
      </c>
      <c r="P48" s="105">
        <v>179848</v>
      </c>
      <c r="Q48" s="105">
        <v>179848</v>
      </c>
      <c r="R48" s="105">
        <v>179848</v>
      </c>
      <c r="S48" s="105">
        <v>179848</v>
      </c>
      <c r="T48" s="105">
        <v>264346</v>
      </c>
    </row>
    <row r="49" spans="2:20">
      <c r="B49" s="65" t="s">
        <v>85</v>
      </c>
      <c r="C49" s="45">
        <v>-36827</v>
      </c>
      <c r="D49" s="45">
        <v>-36827</v>
      </c>
      <c r="E49" s="45">
        <v>-36827</v>
      </c>
      <c r="F49" s="45">
        <v>-36827</v>
      </c>
      <c r="G49" s="45">
        <v>-36827</v>
      </c>
      <c r="H49" s="45">
        <v>-36827</v>
      </c>
      <c r="I49" s="45">
        <v>-36827</v>
      </c>
      <c r="J49" s="45">
        <v>-36827</v>
      </c>
      <c r="K49" s="45">
        <v>-36827</v>
      </c>
      <c r="L49" s="45">
        <v>-38141</v>
      </c>
      <c r="M49" s="105">
        <v>-38141</v>
      </c>
      <c r="N49" s="105">
        <v>-38141</v>
      </c>
      <c r="O49" s="105">
        <v>-38332</v>
      </c>
      <c r="P49" s="105">
        <v>-31903</v>
      </c>
      <c r="Q49" s="105">
        <v>-29031</v>
      </c>
      <c r="R49" s="105">
        <v>-29031</v>
      </c>
      <c r="S49" s="105">
        <v>-29031</v>
      </c>
      <c r="T49" s="105">
        <v>-9204</v>
      </c>
    </row>
    <row r="50" spans="2:20" s="3" customFormat="1">
      <c r="B50" s="65" t="s">
        <v>189</v>
      </c>
      <c r="C50" s="45"/>
      <c r="D50" s="45"/>
      <c r="E50" s="45"/>
      <c r="F50" s="45"/>
      <c r="G50" s="45"/>
      <c r="H50" s="45"/>
      <c r="I50" s="45"/>
      <c r="J50" s="45"/>
      <c r="K50" s="45"/>
      <c r="L50" s="45"/>
      <c r="M50" s="105"/>
      <c r="N50" s="105"/>
      <c r="O50" s="105"/>
      <c r="P50" s="105"/>
      <c r="Q50" s="105"/>
      <c r="R50" s="105"/>
      <c r="S50" s="105">
        <v>109901</v>
      </c>
      <c r="T50" s="105">
        <v>0</v>
      </c>
    </row>
    <row r="51" spans="2:20">
      <c r="B51" s="65" t="s">
        <v>86</v>
      </c>
      <c r="C51" s="45">
        <v>192723</v>
      </c>
      <c r="D51" s="45">
        <v>192723</v>
      </c>
      <c r="E51" s="45">
        <v>192720</v>
      </c>
      <c r="F51" s="45">
        <v>191327</v>
      </c>
      <c r="G51" s="45">
        <v>191474</v>
      </c>
      <c r="H51" s="45">
        <v>190261</v>
      </c>
      <c r="I51" s="45">
        <v>190261</v>
      </c>
      <c r="J51" s="45">
        <v>190261</v>
      </c>
      <c r="K51" s="45">
        <v>190506</v>
      </c>
      <c r="L51" s="45">
        <v>1318</v>
      </c>
      <c r="M51" s="105">
        <v>1874</v>
      </c>
      <c r="N51" s="105">
        <v>32385</v>
      </c>
      <c r="O51" s="105">
        <v>32722</v>
      </c>
      <c r="P51" s="105">
        <v>27478</v>
      </c>
      <c r="Q51" s="105">
        <v>25374</v>
      </c>
      <c r="R51" s="105">
        <v>25697</v>
      </c>
      <c r="S51" s="105">
        <v>25967</v>
      </c>
      <c r="T51" s="105">
        <v>34572</v>
      </c>
    </row>
    <row r="52" spans="2:20" s="3" customFormat="1">
      <c r="B52" s="124" t="s">
        <v>161</v>
      </c>
      <c r="C52" s="45">
        <v>0</v>
      </c>
      <c r="D52" s="45">
        <v>0</v>
      </c>
      <c r="E52" s="45">
        <v>0</v>
      </c>
      <c r="F52" s="45">
        <v>0</v>
      </c>
      <c r="G52" s="45">
        <v>0</v>
      </c>
      <c r="H52" s="45">
        <v>0</v>
      </c>
      <c r="I52" s="45">
        <v>0</v>
      </c>
      <c r="J52" s="45">
        <v>0</v>
      </c>
      <c r="K52" s="45">
        <v>0</v>
      </c>
      <c r="L52" s="45">
        <v>0</v>
      </c>
      <c r="M52" s="105">
        <v>0</v>
      </c>
      <c r="N52" s="105">
        <v>1907</v>
      </c>
      <c r="O52" s="105">
        <v>1907</v>
      </c>
      <c r="P52" s="105">
        <v>1907</v>
      </c>
      <c r="Q52" s="105">
        <v>1907</v>
      </c>
      <c r="R52" s="105">
        <v>1213</v>
      </c>
      <c r="S52" s="105">
        <v>1213</v>
      </c>
      <c r="T52" s="105">
        <v>1213</v>
      </c>
    </row>
    <row r="53" spans="2:20">
      <c r="B53" s="65" t="s">
        <v>87</v>
      </c>
      <c r="C53" s="45">
        <v>-167863</v>
      </c>
      <c r="D53" s="45">
        <v>-174308</v>
      </c>
      <c r="E53" s="45">
        <v>-196755</v>
      </c>
      <c r="F53" s="45">
        <v>-244978</v>
      </c>
      <c r="G53" s="45">
        <v>-249034</v>
      </c>
      <c r="H53" s="45">
        <v>-266671</v>
      </c>
      <c r="I53" s="45">
        <v>-267547</v>
      </c>
      <c r="J53" s="45">
        <v>-408698</v>
      </c>
      <c r="K53" s="45">
        <v>-404066</v>
      </c>
      <c r="L53" s="45">
        <v>4475</v>
      </c>
      <c r="M53" s="105">
        <v>3380</v>
      </c>
      <c r="N53" s="105">
        <v>0</v>
      </c>
      <c r="O53" s="105">
        <v>-85</v>
      </c>
      <c r="P53" s="105">
        <v>-1542</v>
      </c>
      <c r="Q53" s="105">
        <v>981</v>
      </c>
      <c r="R53" s="105" t="s">
        <v>10</v>
      </c>
      <c r="S53" s="105">
        <v>741</v>
      </c>
      <c r="T53" s="105">
        <v>984</v>
      </c>
    </row>
    <row r="54" spans="2:20">
      <c r="B54" s="72" t="s">
        <v>88</v>
      </c>
      <c r="C54" s="59">
        <v>599</v>
      </c>
      <c r="D54" s="59">
        <v>406</v>
      </c>
      <c r="E54" s="59">
        <v>-26</v>
      </c>
      <c r="F54" s="59">
        <v>-842</v>
      </c>
      <c r="G54" s="59">
        <v>-1209</v>
      </c>
      <c r="H54" s="59">
        <v>9</v>
      </c>
      <c r="I54" s="59">
        <v>1</v>
      </c>
      <c r="J54" s="59">
        <v>-58</v>
      </c>
      <c r="K54" s="59">
        <v>-20</v>
      </c>
      <c r="L54" s="59">
        <v>-20</v>
      </c>
      <c r="M54" s="129">
        <v>-20</v>
      </c>
      <c r="N54" s="129">
        <v>3</v>
      </c>
      <c r="O54" s="129">
        <v>3</v>
      </c>
      <c r="P54" s="129">
        <v>3</v>
      </c>
      <c r="Q54" s="129">
        <v>-7</v>
      </c>
      <c r="R54" s="129">
        <v>104</v>
      </c>
      <c r="S54" s="129">
        <v>165</v>
      </c>
      <c r="T54" s="129">
        <v>245</v>
      </c>
    </row>
    <row r="55" spans="2:20" ht="16">
      <c r="K55" s="9"/>
    </row>
    <row r="56" spans="2:20">
      <c r="C56" s="3"/>
      <c r="D56" s="3"/>
      <c r="E56" s="3"/>
      <c r="F56" s="3"/>
      <c r="G56" s="3"/>
      <c r="H56" s="3"/>
      <c r="I56" s="3"/>
      <c r="K56" s="3"/>
      <c r="L56" s="3"/>
    </row>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P9" activePane="bottomRight" state="frozen"/>
      <selection pane="topRight" activeCell="C1" sqref="C1"/>
      <selection pane="bottomLeft" activeCell="A9" sqref="A9"/>
      <selection pane="bottomRight" activeCell="V64" sqref="V64"/>
    </sheetView>
  </sheetViews>
  <sheetFormatPr defaultRowHeight="14.5"/>
  <cols>
    <col min="1" max="1" width="3" customWidth="1"/>
    <col min="2" max="2" width="80.26953125" bestFit="1" customWidth="1"/>
    <col min="3" max="6" width="9.1796875" style="3"/>
    <col min="7" max="7" width="9.7265625" style="3" bestFit="1" customWidth="1"/>
    <col min="8" max="8" width="9.1796875" style="3"/>
    <col min="12" max="12" width="9.7265625" style="3" bestFit="1" customWidth="1"/>
    <col min="15" max="15" width="9.1796875" style="3"/>
    <col min="18" max="20" width="9.1796875" style="3"/>
    <col min="21" max="21" width="8.453125" style="3" customWidth="1"/>
    <col min="22" max="23" width="9.1796875" style="3"/>
    <col min="24" max="24" width="8.08984375" style="3" bestFit="1" customWidth="1"/>
    <col min="25" max="26" width="12.7265625" style="3" customWidth="1"/>
    <col min="27" max="30" width="12.7265625" customWidth="1"/>
    <col min="31" max="31" width="12.54296875" bestFit="1" customWidth="1"/>
  </cols>
  <sheetData>
    <row r="1" spans="1:68" s="3" customFormat="1" ht="15.75" customHeight="1">
      <c r="A1" s="6"/>
      <c r="B1" s="6"/>
      <c r="C1" s="6"/>
      <c r="D1" s="6"/>
      <c r="E1" s="6"/>
      <c r="F1" s="6"/>
      <c r="G1" s="6"/>
      <c r="H1" s="6"/>
      <c r="I1" s="6"/>
      <c r="J1" s="6"/>
      <c r="K1" s="6"/>
      <c r="L1" s="6"/>
      <c r="M1" s="6"/>
      <c r="N1" s="6"/>
      <c r="O1" s="6"/>
      <c r="P1" s="6"/>
      <c r="Q1" s="6"/>
      <c r="R1" s="6"/>
      <c r="W1" s="6"/>
      <c r="X1" s="6"/>
      <c r="Y1" s="6"/>
      <c r="Z1" s="6"/>
      <c r="AA1" s="6"/>
      <c r="AB1" s="6"/>
      <c r="AC1" s="6"/>
    </row>
    <row r="2" spans="1:68" s="3" customFormat="1">
      <c r="A2" s="6"/>
      <c r="B2" s="6"/>
      <c r="C2" s="6"/>
      <c r="D2" s="6"/>
      <c r="E2" s="6"/>
      <c r="F2" s="6"/>
      <c r="G2" s="6"/>
      <c r="H2" s="6"/>
      <c r="I2" s="6"/>
      <c r="J2" s="6"/>
      <c r="K2" s="6"/>
      <c r="L2" s="6"/>
      <c r="M2" s="6"/>
      <c r="N2" s="6"/>
      <c r="O2" s="6"/>
      <c r="P2" s="6"/>
      <c r="Q2" s="6"/>
      <c r="R2" s="6"/>
      <c r="W2" s="6"/>
      <c r="X2" s="6"/>
      <c r="Y2" s="6"/>
      <c r="Z2" s="6"/>
      <c r="AA2" s="6"/>
      <c r="AB2" s="6"/>
      <c r="AC2" s="6"/>
    </row>
    <row r="3" spans="1:68" s="3" customFormat="1">
      <c r="A3" s="6"/>
      <c r="B3" s="6"/>
      <c r="C3" s="6"/>
      <c r="D3" s="6"/>
      <c r="E3" s="6"/>
      <c r="F3" s="6"/>
      <c r="G3" s="6"/>
      <c r="H3" s="6"/>
      <c r="I3" s="6"/>
      <c r="J3" s="6"/>
      <c r="K3" s="6"/>
      <c r="L3" s="6"/>
      <c r="M3" s="6"/>
      <c r="N3" s="6"/>
      <c r="O3" s="6"/>
      <c r="P3" s="6"/>
      <c r="Q3" s="6"/>
      <c r="R3" s="6"/>
      <c r="W3" s="6"/>
      <c r="X3" s="6"/>
      <c r="Y3" s="6"/>
      <c r="Z3" s="6"/>
      <c r="AA3" s="6"/>
      <c r="AB3" s="6"/>
      <c r="AC3" s="6"/>
    </row>
    <row r="4" spans="1:68" s="3" customFormat="1">
      <c r="A4" s="6"/>
      <c r="B4" s="6"/>
      <c r="C4" s="6"/>
      <c r="D4" s="6"/>
      <c r="E4" s="6"/>
      <c r="F4" s="6"/>
      <c r="G4" s="6"/>
      <c r="H4" s="6"/>
      <c r="I4" s="6"/>
      <c r="J4" s="6"/>
      <c r="K4" s="6"/>
      <c r="L4" s="6"/>
      <c r="M4" s="6"/>
      <c r="N4" s="6"/>
      <c r="O4" s="6"/>
      <c r="P4" s="6"/>
      <c r="Q4" s="6"/>
      <c r="R4" s="6"/>
      <c r="W4" s="6"/>
      <c r="X4" s="6"/>
      <c r="Y4" s="6"/>
      <c r="Z4" s="6"/>
      <c r="AA4" s="6"/>
      <c r="AB4" s="6"/>
      <c r="AC4" s="6"/>
    </row>
    <row r="5" spans="1:68" s="3" customFormat="1">
      <c r="A5" s="6"/>
      <c r="B5" s="6"/>
      <c r="C5" s="6"/>
      <c r="D5" s="6"/>
      <c r="E5" s="6"/>
      <c r="F5" s="6"/>
      <c r="G5" s="6"/>
      <c r="H5" s="6"/>
      <c r="I5" s="6"/>
      <c r="J5" s="6"/>
      <c r="K5" s="6"/>
      <c r="L5" s="6"/>
      <c r="M5" s="6"/>
      <c r="N5" s="6"/>
      <c r="O5" s="6"/>
      <c r="P5" s="6"/>
      <c r="Q5" s="6"/>
      <c r="R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139"/>
      <c r="T6" s="139"/>
      <c r="U6" s="139"/>
      <c r="V6" s="139"/>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X7" s="10"/>
      <c r="Y7" s="10"/>
      <c r="Z7" s="10"/>
      <c r="AA7" s="10"/>
      <c r="AB7" s="10"/>
      <c r="AC7" s="10"/>
      <c r="AD7" s="10"/>
      <c r="AE7" s="10"/>
      <c r="AF7" s="10"/>
      <c r="AG7" s="10"/>
      <c r="AH7" s="10"/>
      <c r="AI7" s="10"/>
      <c r="AJ7" s="10"/>
    </row>
    <row r="8" spans="1:68" ht="16.5" thickBot="1">
      <c r="B8" s="40" t="s">
        <v>89</v>
      </c>
      <c r="C8" s="35" t="s">
        <v>34</v>
      </c>
      <c r="D8" s="35" t="s">
        <v>35</v>
      </c>
      <c r="E8" s="35" t="s">
        <v>36</v>
      </c>
      <c r="F8" s="35" t="s">
        <v>37</v>
      </c>
      <c r="G8" s="83" t="s">
        <v>9</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c r="Y8" s="13"/>
      <c r="Z8" s="13"/>
      <c r="AA8" s="13"/>
      <c r="AB8" s="13"/>
      <c r="AC8" s="13"/>
      <c r="AD8" s="13"/>
      <c r="AE8" s="13"/>
      <c r="AF8" s="14"/>
      <c r="AG8" s="10"/>
      <c r="AH8" s="10"/>
      <c r="AI8" s="10"/>
      <c r="AJ8" s="10"/>
    </row>
    <row r="9" spans="1:68" ht="16">
      <c r="B9" s="41" t="s">
        <v>90</v>
      </c>
      <c r="C9" s="42">
        <v>-3744</v>
      </c>
      <c r="D9" s="42">
        <v>-241</v>
      </c>
      <c r="E9" s="42">
        <v>-4554</v>
      </c>
      <c r="F9" s="42">
        <v>-3919</v>
      </c>
      <c r="G9" s="43">
        <v>-12458</v>
      </c>
      <c r="H9" s="42">
        <v>-504</v>
      </c>
      <c r="I9" s="42">
        <v>-1953</v>
      </c>
      <c r="J9" s="42">
        <v>7504</v>
      </c>
      <c r="K9" s="42">
        <v>-2873</v>
      </c>
      <c r="L9" s="43">
        <v>2174</v>
      </c>
      <c r="M9" s="42">
        <v>1228</v>
      </c>
      <c r="N9" s="42">
        <v>1940</v>
      </c>
      <c r="O9" s="130">
        <v>2257</v>
      </c>
      <c r="P9" s="130">
        <v>1515</v>
      </c>
      <c r="Q9" s="96">
        <v>6940</v>
      </c>
      <c r="R9" s="130">
        <v>2857</v>
      </c>
      <c r="S9" s="130">
        <v>1996</v>
      </c>
      <c r="T9" s="130">
        <v>4936</v>
      </c>
      <c r="U9" s="130">
        <v>3826</v>
      </c>
      <c r="V9" s="96">
        <v>13615</v>
      </c>
      <c r="W9" s="130">
        <v>4423</v>
      </c>
      <c r="X9" s="130">
        <v>5646</v>
      </c>
      <c r="Y9" s="12"/>
      <c r="Z9" s="12"/>
      <c r="AA9" s="12"/>
      <c r="AB9" s="12"/>
      <c r="AC9" s="12"/>
      <c r="AD9" s="12"/>
      <c r="AE9" s="12"/>
      <c r="AF9" s="14"/>
      <c r="AG9" s="10"/>
      <c r="AH9" s="10"/>
      <c r="AI9" s="10"/>
      <c r="AJ9" s="10"/>
    </row>
    <row r="10" spans="1:68" ht="16">
      <c r="B10" s="44" t="s">
        <v>91</v>
      </c>
      <c r="C10" s="45">
        <v>-4566</v>
      </c>
      <c r="D10" s="45">
        <v>-5728</v>
      </c>
      <c r="E10" s="45">
        <v>-21994</v>
      </c>
      <c r="F10" s="45">
        <v>-43114</v>
      </c>
      <c r="G10" s="46">
        <v>-75402</v>
      </c>
      <c r="H10" s="45">
        <v>-4547</v>
      </c>
      <c r="I10" s="45">
        <v>-17690</v>
      </c>
      <c r="J10" s="45">
        <v>-1088</v>
      </c>
      <c r="K10" s="45">
        <v>-142421</v>
      </c>
      <c r="L10" s="46">
        <v>-165746</v>
      </c>
      <c r="M10" s="45">
        <v>4724</v>
      </c>
      <c r="N10" s="45">
        <v>-267</v>
      </c>
      <c r="O10" s="105">
        <v>-1062</v>
      </c>
      <c r="P10" s="105">
        <v>-819</v>
      </c>
      <c r="Q10" s="97">
        <v>2576</v>
      </c>
      <c r="R10" s="105">
        <v>-63</v>
      </c>
      <c r="S10" s="105">
        <v>-1955</v>
      </c>
      <c r="T10" s="105">
        <v>2452</v>
      </c>
      <c r="U10" s="105">
        <v>-3158</v>
      </c>
      <c r="V10" s="97">
        <v>-2724</v>
      </c>
      <c r="W10" s="105">
        <v>652</v>
      </c>
      <c r="X10" s="105">
        <v>48</v>
      </c>
      <c r="Y10" s="11"/>
      <c r="Z10" s="12"/>
      <c r="AA10" s="11"/>
      <c r="AB10" s="11"/>
      <c r="AC10" s="11"/>
      <c r="AD10" s="11"/>
      <c r="AE10" s="12"/>
      <c r="AF10" s="14"/>
      <c r="AG10" s="10"/>
      <c r="AH10" s="10"/>
      <c r="AI10" s="10"/>
      <c r="AJ10" s="10"/>
    </row>
    <row r="11" spans="1:68" ht="16">
      <c r="B11" s="47" t="s">
        <v>92</v>
      </c>
      <c r="C11" s="48">
        <v>822</v>
      </c>
      <c r="D11" s="48">
        <v>5487</v>
      </c>
      <c r="E11" s="48">
        <v>17440</v>
      </c>
      <c r="F11" s="48">
        <v>39195</v>
      </c>
      <c r="G11" s="49">
        <v>62944</v>
      </c>
      <c r="H11" s="48">
        <v>4043</v>
      </c>
      <c r="I11" s="48">
        <v>15737</v>
      </c>
      <c r="J11" s="48">
        <v>8592</v>
      </c>
      <c r="K11" s="48">
        <v>139548</v>
      </c>
      <c r="L11" s="49">
        <v>167920</v>
      </c>
      <c r="M11" s="48">
        <v>-3496</v>
      </c>
      <c r="N11" s="48">
        <v>2207</v>
      </c>
      <c r="O11" s="127">
        <v>3319</v>
      </c>
      <c r="P11" s="127">
        <v>2334</v>
      </c>
      <c r="Q11" s="98">
        <v>4364</v>
      </c>
      <c r="R11" s="127">
        <v>2920</v>
      </c>
      <c r="S11" s="127">
        <v>3951</v>
      </c>
      <c r="T11" s="127">
        <v>2484</v>
      </c>
      <c r="U11" s="127">
        <v>6984</v>
      </c>
      <c r="V11" s="98">
        <v>16339</v>
      </c>
      <c r="W11" s="127">
        <v>3771</v>
      </c>
      <c r="X11" s="127">
        <v>5598</v>
      </c>
      <c r="Y11" s="12"/>
      <c r="Z11" s="12"/>
      <c r="AA11" s="12"/>
      <c r="AB11" s="12"/>
      <c r="AC11" s="12"/>
      <c r="AD11" s="12"/>
      <c r="AE11" s="12"/>
      <c r="AF11" s="14"/>
      <c r="AG11" s="10"/>
      <c r="AH11" s="10"/>
      <c r="AI11" s="10"/>
      <c r="AJ11" s="10"/>
    </row>
    <row r="12" spans="1:68" s="3" customFormat="1" ht="16">
      <c r="B12" s="44" t="s">
        <v>184</v>
      </c>
      <c r="C12" s="48">
        <v>0</v>
      </c>
      <c r="D12" s="48">
        <v>0</v>
      </c>
      <c r="E12" s="48">
        <v>0</v>
      </c>
      <c r="F12" s="48">
        <v>0</v>
      </c>
      <c r="G12" s="49">
        <v>0</v>
      </c>
      <c r="H12" s="48">
        <v>0</v>
      </c>
      <c r="I12" s="48">
        <v>0</v>
      </c>
      <c r="J12" s="48">
        <v>0</v>
      </c>
      <c r="K12" s="48">
        <v>0</v>
      </c>
      <c r="L12" s="49">
        <v>0</v>
      </c>
      <c r="M12" s="48">
        <v>245</v>
      </c>
      <c r="N12" s="48">
        <v>317</v>
      </c>
      <c r="O12" s="127">
        <v>556</v>
      </c>
      <c r="P12" s="127">
        <v>554</v>
      </c>
      <c r="Q12" s="98">
        <v>1672</v>
      </c>
      <c r="R12" s="127">
        <v>337</v>
      </c>
      <c r="S12" s="127">
        <v>-337</v>
      </c>
      <c r="T12" s="127">
        <v>980</v>
      </c>
      <c r="U12" s="127">
        <v>611</v>
      </c>
      <c r="V12" s="97">
        <v>1591</v>
      </c>
      <c r="W12" s="127">
        <v>339</v>
      </c>
      <c r="X12" s="105">
        <v>405</v>
      </c>
      <c r="Y12" s="12"/>
      <c r="Z12" s="12"/>
      <c r="AA12" s="12"/>
      <c r="AB12" s="12"/>
      <c r="AC12" s="12"/>
      <c r="AD12" s="12"/>
      <c r="AE12" s="12"/>
      <c r="AF12" s="14"/>
      <c r="AG12" s="10"/>
      <c r="AH12" s="10"/>
      <c r="AI12" s="10"/>
      <c r="AJ12" s="10"/>
    </row>
    <row r="13" spans="1:68" s="3" customFormat="1" ht="16">
      <c r="B13" s="44" t="s">
        <v>183</v>
      </c>
      <c r="C13" s="48"/>
      <c r="D13" s="48"/>
      <c r="E13" s="48"/>
      <c r="F13" s="48"/>
      <c r="G13" s="49"/>
      <c r="H13" s="48"/>
      <c r="I13" s="48"/>
      <c r="J13" s="48"/>
      <c r="K13" s="48"/>
      <c r="L13" s="49"/>
      <c r="M13" s="48"/>
      <c r="N13" s="48"/>
      <c r="O13" s="127"/>
      <c r="P13" s="127"/>
      <c r="Q13" s="98"/>
      <c r="R13" s="127">
        <v>0</v>
      </c>
      <c r="S13" s="127">
        <v>0</v>
      </c>
      <c r="T13" s="127">
        <v>915</v>
      </c>
      <c r="U13" s="127">
        <v>512</v>
      </c>
      <c r="V13" s="97">
        <v>1427</v>
      </c>
      <c r="W13" s="127">
        <v>363</v>
      </c>
      <c r="X13" s="105">
        <v>360</v>
      </c>
      <c r="Y13" s="12"/>
      <c r="Z13" s="12"/>
      <c r="AA13" s="12"/>
      <c r="AB13" s="12"/>
      <c r="AC13" s="12"/>
      <c r="AD13" s="12"/>
      <c r="AE13" s="12"/>
      <c r="AF13" s="14"/>
      <c r="AG13" s="10"/>
      <c r="AH13" s="10"/>
      <c r="AI13" s="10"/>
      <c r="AJ13" s="10"/>
    </row>
    <row r="14" spans="1:68" ht="16">
      <c r="B14" s="44" t="s">
        <v>93</v>
      </c>
      <c r="C14" s="45">
        <v>322</v>
      </c>
      <c r="D14" s="45">
        <v>1765</v>
      </c>
      <c r="E14" s="45">
        <v>-865</v>
      </c>
      <c r="F14" s="45">
        <v>2053</v>
      </c>
      <c r="G14" s="46">
        <v>3275</v>
      </c>
      <c r="H14" s="45">
        <v>463</v>
      </c>
      <c r="I14" s="45">
        <v>447</v>
      </c>
      <c r="J14" s="45">
        <v>37</v>
      </c>
      <c r="K14" s="45">
        <v>342</v>
      </c>
      <c r="L14" s="46">
        <v>1289</v>
      </c>
      <c r="M14" s="45">
        <v>44</v>
      </c>
      <c r="N14" s="45">
        <v>149</v>
      </c>
      <c r="O14" s="105">
        <v>-380</v>
      </c>
      <c r="P14" s="105">
        <v>-405</v>
      </c>
      <c r="Q14" s="97">
        <v>-592</v>
      </c>
      <c r="R14" s="105">
        <v>31</v>
      </c>
      <c r="S14" s="105">
        <v>-85</v>
      </c>
      <c r="T14" s="105">
        <v>-46</v>
      </c>
      <c r="U14" s="105">
        <v>58</v>
      </c>
      <c r="V14" s="97">
        <v>-42</v>
      </c>
      <c r="W14" s="105">
        <v>71</v>
      </c>
      <c r="X14" s="105">
        <v>100</v>
      </c>
      <c r="Y14" s="11"/>
      <c r="Z14" s="12"/>
      <c r="AA14" s="11"/>
      <c r="AB14" s="11"/>
      <c r="AC14" s="11"/>
      <c r="AD14" s="11"/>
      <c r="AE14" s="12"/>
      <c r="AF14" s="14"/>
      <c r="AG14" s="10"/>
      <c r="AH14" s="10"/>
      <c r="AI14" s="10"/>
      <c r="AJ14" s="10"/>
    </row>
    <row r="15" spans="1:68" ht="16">
      <c r="B15" s="44" t="s">
        <v>94</v>
      </c>
      <c r="C15" s="45">
        <v>2422</v>
      </c>
      <c r="D15" s="45">
        <v>2428</v>
      </c>
      <c r="E15" s="45">
        <v>2533</v>
      </c>
      <c r="F15" s="45">
        <v>2287</v>
      </c>
      <c r="G15" s="46">
        <v>9670</v>
      </c>
      <c r="H15" s="45">
        <v>2248</v>
      </c>
      <c r="I15" s="45">
        <v>2171</v>
      </c>
      <c r="J15" s="45">
        <v>2063</v>
      </c>
      <c r="K15" s="45">
        <v>1956</v>
      </c>
      <c r="L15" s="46">
        <v>8438</v>
      </c>
      <c r="M15" s="45">
        <v>2083</v>
      </c>
      <c r="N15" s="45">
        <v>2043</v>
      </c>
      <c r="O15" s="105">
        <v>2082</v>
      </c>
      <c r="P15" s="105">
        <v>1848</v>
      </c>
      <c r="Q15" s="97">
        <v>8056</v>
      </c>
      <c r="R15" s="105">
        <v>2302</v>
      </c>
      <c r="S15" s="105">
        <v>-1684</v>
      </c>
      <c r="T15" s="105">
        <v>6576</v>
      </c>
      <c r="U15" s="105">
        <v>6608</v>
      </c>
      <c r="V15" s="97">
        <v>13802</v>
      </c>
      <c r="W15" s="105">
        <v>3813</v>
      </c>
      <c r="X15" s="105">
        <v>3657</v>
      </c>
      <c r="Y15" s="11"/>
      <c r="Z15" s="12"/>
      <c r="AA15" s="11"/>
      <c r="AB15" s="11"/>
      <c r="AC15" s="11"/>
      <c r="AD15" s="11"/>
      <c r="AE15" s="12"/>
      <c r="AF15" s="14"/>
      <c r="AG15" s="10"/>
      <c r="AH15" s="10"/>
      <c r="AI15" s="10"/>
      <c r="AJ15" s="10"/>
    </row>
    <row r="16" spans="1:68" ht="16">
      <c r="B16" s="44" t="s">
        <v>95</v>
      </c>
      <c r="C16" s="45">
        <v>-329</v>
      </c>
      <c r="D16" s="45">
        <v>0</v>
      </c>
      <c r="E16" s="45">
        <v>601</v>
      </c>
      <c r="F16" s="45">
        <v>974</v>
      </c>
      <c r="G16" s="46">
        <v>1246</v>
      </c>
      <c r="H16" s="45">
        <v>-3</v>
      </c>
      <c r="I16" s="45">
        <v>-28</v>
      </c>
      <c r="J16" s="45">
        <v>73</v>
      </c>
      <c r="K16" s="45">
        <v>-33</v>
      </c>
      <c r="L16" s="46">
        <v>9</v>
      </c>
      <c r="M16" s="45">
        <v>-35</v>
      </c>
      <c r="N16" s="45">
        <v>-168</v>
      </c>
      <c r="O16" s="105">
        <v>132</v>
      </c>
      <c r="P16" s="105">
        <v>908</v>
      </c>
      <c r="Q16" s="97">
        <v>837</v>
      </c>
      <c r="R16" s="105">
        <v>-28</v>
      </c>
      <c r="S16" s="105">
        <v>4620</v>
      </c>
      <c r="T16" s="105">
        <v>-5079</v>
      </c>
      <c r="U16" s="105">
        <v>-269</v>
      </c>
      <c r="V16" s="97">
        <v>-756</v>
      </c>
      <c r="W16" s="105">
        <v>-493</v>
      </c>
      <c r="X16" s="105">
        <v>1001</v>
      </c>
      <c r="Y16" s="11"/>
      <c r="Z16" s="12"/>
      <c r="AA16" s="11"/>
      <c r="AB16" s="11"/>
      <c r="AC16" s="11"/>
      <c r="AD16" s="11"/>
      <c r="AE16" s="12"/>
      <c r="AF16" s="14"/>
      <c r="AG16" s="10"/>
      <c r="AH16" s="10"/>
      <c r="AI16" s="10"/>
      <c r="AJ16" s="10"/>
    </row>
    <row r="17" spans="2:36" ht="16">
      <c r="B17" s="44" t="s">
        <v>96</v>
      </c>
      <c r="C17" s="45">
        <v>0</v>
      </c>
      <c r="D17" s="45">
        <v>253</v>
      </c>
      <c r="E17" s="45">
        <v>221</v>
      </c>
      <c r="F17" s="45">
        <v>279</v>
      </c>
      <c r="G17" s="46">
        <v>753</v>
      </c>
      <c r="H17" s="45">
        <v>471</v>
      </c>
      <c r="I17" s="45">
        <v>-384</v>
      </c>
      <c r="J17" s="45">
        <v>-64</v>
      </c>
      <c r="K17" s="45">
        <v>-31</v>
      </c>
      <c r="L17" s="46">
        <v>-8</v>
      </c>
      <c r="M17" s="45">
        <v>-904</v>
      </c>
      <c r="N17" s="45">
        <v>-480</v>
      </c>
      <c r="O17" s="105">
        <v>-218</v>
      </c>
      <c r="P17" s="105">
        <v>143</v>
      </c>
      <c r="Q17" s="97">
        <v>-1459</v>
      </c>
      <c r="R17" s="105">
        <v>-135</v>
      </c>
      <c r="S17" s="105">
        <v>-304</v>
      </c>
      <c r="T17" s="105">
        <v>-27</v>
      </c>
      <c r="U17" s="105">
        <v>-389</v>
      </c>
      <c r="V17" s="97">
        <v>-855</v>
      </c>
      <c r="W17" s="105">
        <v>-1307</v>
      </c>
      <c r="X17" s="105">
        <v>-1388</v>
      </c>
      <c r="Y17" s="11"/>
      <c r="Z17" s="12"/>
      <c r="AA17" s="11"/>
      <c r="AB17" s="11"/>
      <c r="AC17" s="11"/>
      <c r="AD17" s="11"/>
      <c r="AE17" s="12"/>
      <c r="AF17" s="14"/>
      <c r="AG17" s="10"/>
      <c r="AH17" s="10"/>
      <c r="AI17" s="10"/>
      <c r="AJ17" s="10"/>
    </row>
    <row r="18" spans="2:36" ht="16">
      <c r="B18" s="44" t="s">
        <v>97</v>
      </c>
      <c r="C18" s="45">
        <v>29</v>
      </c>
      <c r="D18" s="45">
        <v>2477</v>
      </c>
      <c r="E18" s="45">
        <v>-328</v>
      </c>
      <c r="F18" s="45">
        <v>5223</v>
      </c>
      <c r="G18" s="46">
        <v>7401</v>
      </c>
      <c r="H18" s="45">
        <v>-19</v>
      </c>
      <c r="I18" s="45">
        <v>9814</v>
      </c>
      <c r="J18" s="45">
        <v>678</v>
      </c>
      <c r="K18" s="45">
        <v>-3832</v>
      </c>
      <c r="L18" s="46">
        <v>6641</v>
      </c>
      <c r="M18" s="45">
        <v>211</v>
      </c>
      <c r="N18" s="45">
        <v>-216</v>
      </c>
      <c r="O18" s="105">
        <v>107</v>
      </c>
      <c r="P18" s="105">
        <v>76</v>
      </c>
      <c r="Q18" s="97">
        <v>178</v>
      </c>
      <c r="R18" s="105">
        <v>293</v>
      </c>
      <c r="S18" s="105">
        <v>321</v>
      </c>
      <c r="T18" s="105">
        <v>866</v>
      </c>
      <c r="U18" s="105">
        <v>284</v>
      </c>
      <c r="V18" s="97">
        <v>1764</v>
      </c>
      <c r="W18" s="105">
        <v>100</v>
      </c>
      <c r="X18" s="105">
        <v>482</v>
      </c>
      <c r="Y18" s="11"/>
      <c r="Z18" s="12"/>
      <c r="AA18" s="11"/>
      <c r="AB18" s="11"/>
      <c r="AC18" s="11"/>
      <c r="AD18" s="11"/>
      <c r="AE18" s="12"/>
      <c r="AF18" s="14"/>
      <c r="AG18" s="10"/>
      <c r="AH18" s="10"/>
      <c r="AI18" s="10"/>
      <c r="AJ18" s="10"/>
    </row>
    <row r="19" spans="2:36" ht="16">
      <c r="B19" s="44" t="s">
        <v>98</v>
      </c>
      <c r="C19" s="45">
        <v>-1554</v>
      </c>
      <c r="D19" s="45">
        <v>-2745</v>
      </c>
      <c r="E19" s="45">
        <v>-1289</v>
      </c>
      <c r="F19" s="45">
        <v>-868</v>
      </c>
      <c r="G19" s="46">
        <v>-6456</v>
      </c>
      <c r="H19" s="45">
        <v>-496</v>
      </c>
      <c r="I19" s="45">
        <v>-477</v>
      </c>
      <c r="J19" s="45">
        <v>-690</v>
      </c>
      <c r="K19" s="45">
        <v>-622</v>
      </c>
      <c r="L19" s="46">
        <v>-2285</v>
      </c>
      <c r="M19" s="45">
        <v>-1972</v>
      </c>
      <c r="N19" s="45">
        <v>118</v>
      </c>
      <c r="O19" s="105">
        <v>-352</v>
      </c>
      <c r="P19" s="105">
        <v>-173</v>
      </c>
      <c r="Q19" s="97">
        <v>-2379</v>
      </c>
      <c r="R19" s="105">
        <v>-138</v>
      </c>
      <c r="S19" s="105">
        <v>138</v>
      </c>
      <c r="T19" s="105">
        <v>-859</v>
      </c>
      <c r="U19" s="105">
        <v>312</v>
      </c>
      <c r="V19" s="97">
        <v>-547</v>
      </c>
      <c r="W19" s="105">
        <v>754</v>
      </c>
      <c r="X19" s="105">
        <v>575</v>
      </c>
      <c r="Y19" s="11"/>
      <c r="Z19" s="12"/>
      <c r="AA19" s="11"/>
      <c r="AB19" s="11"/>
      <c r="AC19" s="11"/>
      <c r="AD19" s="11"/>
      <c r="AE19" s="12"/>
      <c r="AF19" s="14"/>
      <c r="AG19" s="10"/>
      <c r="AH19" s="10"/>
      <c r="AI19" s="10"/>
      <c r="AJ19" s="10"/>
    </row>
    <row r="20" spans="2:36" ht="16">
      <c r="B20" s="50" t="s">
        <v>99</v>
      </c>
      <c r="C20" s="45">
        <v>32</v>
      </c>
      <c r="D20" s="45">
        <v>978</v>
      </c>
      <c r="E20" s="45">
        <v>0</v>
      </c>
      <c r="F20" s="45">
        <v>990</v>
      </c>
      <c r="G20" s="46">
        <v>2000</v>
      </c>
      <c r="H20" s="45">
        <v>144</v>
      </c>
      <c r="I20" s="45">
        <v>354</v>
      </c>
      <c r="J20" s="45">
        <v>291</v>
      </c>
      <c r="K20" s="45">
        <v>321</v>
      </c>
      <c r="L20" s="46">
        <v>1110</v>
      </c>
      <c r="M20" s="45">
        <v>233</v>
      </c>
      <c r="N20" s="45">
        <v>229</v>
      </c>
      <c r="O20" s="105">
        <v>213</v>
      </c>
      <c r="P20" s="105">
        <v>393</v>
      </c>
      <c r="Q20" s="97">
        <v>1068</v>
      </c>
      <c r="R20" s="105">
        <v>234</v>
      </c>
      <c r="S20" s="105">
        <v>826</v>
      </c>
      <c r="T20" s="105">
        <v>-359</v>
      </c>
      <c r="U20" s="105">
        <v>255</v>
      </c>
      <c r="V20" s="97">
        <v>956</v>
      </c>
      <c r="W20" s="105">
        <v>306</v>
      </c>
      <c r="X20" s="105">
        <v>305</v>
      </c>
      <c r="Y20" s="11"/>
      <c r="Z20" s="12"/>
      <c r="AA20" s="11"/>
      <c r="AB20" s="11"/>
      <c r="AC20" s="11"/>
      <c r="AD20" s="11"/>
      <c r="AE20" s="12"/>
      <c r="AF20" s="14"/>
      <c r="AG20" s="10"/>
      <c r="AH20" s="10"/>
      <c r="AI20" s="10"/>
      <c r="AJ20" s="10"/>
    </row>
    <row r="21" spans="2:36" s="3" customFormat="1" ht="16">
      <c r="B21" s="50" t="s">
        <v>100</v>
      </c>
      <c r="C21" s="45">
        <v>0</v>
      </c>
      <c r="D21" s="45">
        <v>0</v>
      </c>
      <c r="E21" s="45">
        <v>0</v>
      </c>
      <c r="F21" s="45">
        <v>0</v>
      </c>
      <c r="G21" s="46">
        <v>0</v>
      </c>
      <c r="H21" s="45">
        <v>0</v>
      </c>
      <c r="I21" s="45">
        <v>0</v>
      </c>
      <c r="J21" s="45">
        <v>0</v>
      </c>
      <c r="K21" s="45">
        <v>11671</v>
      </c>
      <c r="L21" s="46">
        <v>11671</v>
      </c>
      <c r="M21" s="45">
        <v>0</v>
      </c>
      <c r="N21" s="45">
        <v>0</v>
      </c>
      <c r="O21" s="105">
        <v>0</v>
      </c>
      <c r="P21" s="105">
        <v>0</v>
      </c>
      <c r="Q21" s="97">
        <v>0</v>
      </c>
      <c r="R21" s="105">
        <v>0</v>
      </c>
      <c r="S21" s="105">
        <v>-17</v>
      </c>
      <c r="T21" s="105">
        <v>17</v>
      </c>
      <c r="U21" s="105">
        <v>0</v>
      </c>
      <c r="V21" s="97">
        <v>0</v>
      </c>
      <c r="W21" s="105"/>
      <c r="X21" s="105">
        <v>0</v>
      </c>
      <c r="Y21" s="11"/>
      <c r="Z21" s="12"/>
      <c r="AA21" s="11"/>
      <c r="AB21" s="11"/>
      <c r="AC21" s="11"/>
      <c r="AD21" s="11"/>
      <c r="AE21" s="12"/>
      <c r="AF21" s="14"/>
      <c r="AG21" s="10"/>
      <c r="AH21" s="10"/>
      <c r="AI21" s="10"/>
      <c r="AJ21" s="10"/>
    </row>
    <row r="22" spans="2:36" s="3" customFormat="1" ht="16">
      <c r="B22" s="50" t="s">
        <v>101</v>
      </c>
      <c r="C22" s="45">
        <v>0</v>
      </c>
      <c r="D22" s="45">
        <v>0</v>
      </c>
      <c r="E22" s="45"/>
      <c r="F22" s="45">
        <v>0</v>
      </c>
      <c r="G22" s="46">
        <v>0</v>
      </c>
      <c r="H22" s="45">
        <v>0</v>
      </c>
      <c r="I22" s="45">
        <v>0</v>
      </c>
      <c r="J22" s="45">
        <v>0</v>
      </c>
      <c r="K22" s="45">
        <v>130106</v>
      </c>
      <c r="L22" s="46">
        <v>130106</v>
      </c>
      <c r="M22" s="45">
        <v>0</v>
      </c>
      <c r="N22" s="45">
        <v>0</v>
      </c>
      <c r="O22" s="105">
        <v>0</v>
      </c>
      <c r="P22" s="105">
        <v>0</v>
      </c>
      <c r="Q22" s="97">
        <v>0</v>
      </c>
      <c r="R22" s="105">
        <v>0</v>
      </c>
      <c r="S22" s="105">
        <v>451</v>
      </c>
      <c r="T22" s="105">
        <v>-451</v>
      </c>
      <c r="U22" s="105">
        <v>0</v>
      </c>
      <c r="V22" s="97">
        <v>0</v>
      </c>
      <c r="W22" s="105"/>
      <c r="X22" s="105">
        <v>0</v>
      </c>
      <c r="Y22" s="11"/>
      <c r="Z22" s="12"/>
      <c r="AA22" s="11"/>
      <c r="AB22" s="11"/>
      <c r="AC22" s="11"/>
      <c r="AD22" s="11"/>
      <c r="AE22" s="12"/>
      <c r="AF22" s="14"/>
      <c r="AG22" s="10"/>
      <c r="AH22" s="10"/>
      <c r="AI22" s="10"/>
      <c r="AJ22" s="10"/>
    </row>
    <row r="23" spans="2:36" ht="16">
      <c r="B23" s="44" t="s">
        <v>102</v>
      </c>
      <c r="C23" s="45">
        <v>0</v>
      </c>
      <c r="D23" s="45">
        <v>0</v>
      </c>
      <c r="E23" s="45">
        <v>16064</v>
      </c>
      <c r="F23" s="45">
        <v>28753</v>
      </c>
      <c r="G23" s="46">
        <v>44817</v>
      </c>
      <c r="H23" s="45">
        <v>1235</v>
      </c>
      <c r="I23" s="45">
        <v>3218</v>
      </c>
      <c r="J23" s="45">
        <v>70</v>
      </c>
      <c r="K23" s="45">
        <v>22</v>
      </c>
      <c r="L23" s="46">
        <v>4545</v>
      </c>
      <c r="M23" s="45">
        <v>4</v>
      </c>
      <c r="N23" s="45">
        <v>22</v>
      </c>
      <c r="O23" s="105">
        <v>1162</v>
      </c>
      <c r="P23" s="105">
        <v>-392</v>
      </c>
      <c r="Q23" s="97">
        <v>796</v>
      </c>
      <c r="R23" s="105">
        <v>24</v>
      </c>
      <c r="S23" s="105">
        <v>22</v>
      </c>
      <c r="T23" s="105">
        <v>178</v>
      </c>
      <c r="U23" s="105">
        <v>-163</v>
      </c>
      <c r="V23" s="97">
        <v>61</v>
      </c>
      <c r="W23" s="105">
        <v>27</v>
      </c>
      <c r="X23" s="105">
        <v>101</v>
      </c>
      <c r="Y23" s="11"/>
      <c r="Z23" s="12"/>
      <c r="AA23" s="11"/>
      <c r="AB23" s="11"/>
      <c r="AC23" s="11"/>
      <c r="AD23" s="11"/>
      <c r="AE23" s="12"/>
      <c r="AF23" s="14"/>
      <c r="AG23" s="10"/>
      <c r="AH23" s="10"/>
      <c r="AI23" s="10"/>
      <c r="AJ23" s="10"/>
    </row>
    <row r="24" spans="2:36" ht="16">
      <c r="B24" s="44" t="s">
        <v>103</v>
      </c>
      <c r="C24" s="45">
        <v>-100</v>
      </c>
      <c r="D24" s="45">
        <v>331</v>
      </c>
      <c r="E24" s="45">
        <v>503</v>
      </c>
      <c r="F24" s="45">
        <v>-496</v>
      </c>
      <c r="G24" s="46">
        <v>238</v>
      </c>
      <c r="H24" s="45">
        <v>0</v>
      </c>
      <c r="I24" s="45">
        <v>622</v>
      </c>
      <c r="J24" s="45">
        <v>6134</v>
      </c>
      <c r="K24" s="45">
        <v>-352</v>
      </c>
      <c r="L24" s="46">
        <v>6404</v>
      </c>
      <c r="M24" s="45">
        <v>-68</v>
      </c>
      <c r="N24" s="45">
        <v>191</v>
      </c>
      <c r="O24" s="105">
        <v>17</v>
      </c>
      <c r="P24" s="105">
        <v>0</v>
      </c>
      <c r="Q24" s="97">
        <v>140</v>
      </c>
      <c r="R24" s="105">
        <v>0</v>
      </c>
      <c r="S24" s="105">
        <v>0</v>
      </c>
      <c r="T24" s="105">
        <v>2</v>
      </c>
      <c r="U24" s="105">
        <v>-2</v>
      </c>
      <c r="V24" s="97">
        <v>0</v>
      </c>
      <c r="W24" s="105"/>
      <c r="X24" s="105">
        <v>0</v>
      </c>
      <c r="Y24" s="11"/>
      <c r="Z24" s="12"/>
      <c r="AA24" s="11"/>
      <c r="AB24" s="11"/>
      <c r="AC24" s="11"/>
      <c r="AD24" s="11"/>
      <c r="AE24" s="12"/>
      <c r="AF24" s="14"/>
      <c r="AG24" s="10"/>
      <c r="AH24" s="10"/>
      <c r="AI24" s="10"/>
      <c r="AJ24" s="10"/>
    </row>
    <row r="25" spans="2:36" s="3" customFormat="1" ht="15" customHeight="1">
      <c r="B25" s="44" t="s">
        <v>104</v>
      </c>
      <c r="C25" s="45">
        <v>0</v>
      </c>
      <c r="D25" s="45">
        <v>0</v>
      </c>
      <c r="E25" s="45">
        <v>0</v>
      </c>
      <c r="F25" s="45">
        <v>0</v>
      </c>
      <c r="G25" s="46">
        <v>0</v>
      </c>
      <c r="H25" s="45">
        <v>0</v>
      </c>
      <c r="I25" s="45">
        <v>0</v>
      </c>
      <c r="J25" s="45">
        <v>0</v>
      </c>
      <c r="K25" s="45">
        <v>0</v>
      </c>
      <c r="L25" s="46">
        <v>0</v>
      </c>
      <c r="M25" s="45">
        <v>-3337</v>
      </c>
      <c r="N25" s="45">
        <v>2</v>
      </c>
      <c r="O25" s="105">
        <v>0</v>
      </c>
      <c r="P25" s="105">
        <v>-618</v>
      </c>
      <c r="Q25" s="97">
        <v>-3953</v>
      </c>
      <c r="R25" s="105">
        <v>0</v>
      </c>
      <c r="S25" s="105">
        <v>0</v>
      </c>
      <c r="T25" s="105">
        <v>-229</v>
      </c>
      <c r="U25" s="105">
        <v>-833</v>
      </c>
      <c r="V25" s="97">
        <v>-1062</v>
      </c>
      <c r="W25" s="105">
        <v>-202</v>
      </c>
      <c r="X25" s="105">
        <v>0</v>
      </c>
      <c r="Y25" s="11"/>
      <c r="Z25" s="12"/>
      <c r="AA25" s="11"/>
      <c r="AB25" s="11"/>
      <c r="AC25" s="11"/>
      <c r="AD25" s="11"/>
      <c r="AE25" s="12"/>
      <c r="AF25" s="14"/>
      <c r="AG25" s="10"/>
      <c r="AH25" s="10"/>
      <c r="AI25" s="10"/>
      <c r="AJ25" s="10"/>
    </row>
    <row r="26" spans="2:36" ht="16">
      <c r="B26" s="47" t="s">
        <v>105</v>
      </c>
      <c r="C26" s="48">
        <v>1064</v>
      </c>
      <c r="D26" s="48">
        <v>-2767</v>
      </c>
      <c r="E26" s="48">
        <v>252</v>
      </c>
      <c r="F26" s="48">
        <v>2239</v>
      </c>
      <c r="G26" s="49">
        <v>788</v>
      </c>
      <c r="H26" s="48">
        <v>4335</v>
      </c>
      <c r="I26" s="48">
        <v>-785</v>
      </c>
      <c r="J26" s="48">
        <v>-4730</v>
      </c>
      <c r="K26" s="48">
        <v>-1403</v>
      </c>
      <c r="L26" s="49">
        <v>-2583</v>
      </c>
      <c r="M26" s="48">
        <v>1762</v>
      </c>
      <c r="N26" s="48">
        <v>1314</v>
      </c>
      <c r="O26" s="127">
        <v>-280</v>
      </c>
      <c r="P26" s="127">
        <v>-1487</v>
      </c>
      <c r="Q26" s="98">
        <v>1309</v>
      </c>
      <c r="R26" s="127">
        <v>-1589</v>
      </c>
      <c r="S26" s="127">
        <v>882</v>
      </c>
      <c r="T26" s="127">
        <v>-60</v>
      </c>
      <c r="U26" s="127">
        <v>-2669</v>
      </c>
      <c r="V26" s="98">
        <v>-3436</v>
      </c>
      <c r="W26" s="127">
        <v>-545</v>
      </c>
      <c r="X26" s="127">
        <v>-8857</v>
      </c>
      <c r="Y26" s="11"/>
      <c r="Z26" s="12"/>
      <c r="AA26" s="11"/>
      <c r="AB26" s="11"/>
      <c r="AC26" s="11"/>
      <c r="AD26" s="11"/>
      <c r="AE26" s="12"/>
      <c r="AF26" s="14"/>
      <c r="AG26" s="10"/>
      <c r="AH26" s="10"/>
      <c r="AI26" s="10"/>
      <c r="AJ26" s="10"/>
    </row>
    <row r="27" spans="2:36" ht="16">
      <c r="B27" s="44" t="s">
        <v>106</v>
      </c>
      <c r="C27" s="45">
        <v>804</v>
      </c>
      <c r="D27" s="45">
        <v>-57</v>
      </c>
      <c r="E27" s="45">
        <v>2704</v>
      </c>
      <c r="F27" s="45">
        <v>-4178</v>
      </c>
      <c r="G27" s="46">
        <v>-727</v>
      </c>
      <c r="H27" s="45">
        <v>519</v>
      </c>
      <c r="I27" s="45">
        <v>-1077</v>
      </c>
      <c r="J27" s="45">
        <v>-483</v>
      </c>
      <c r="K27" s="45">
        <v>-1040</v>
      </c>
      <c r="L27" s="46">
        <v>-2081</v>
      </c>
      <c r="M27" s="45">
        <v>-2074</v>
      </c>
      <c r="N27" s="45">
        <v>-624</v>
      </c>
      <c r="O27" s="105">
        <v>766</v>
      </c>
      <c r="P27" s="105">
        <v>-2879</v>
      </c>
      <c r="Q27" s="97">
        <v>-4811</v>
      </c>
      <c r="R27" s="105">
        <v>-774</v>
      </c>
      <c r="S27" s="105">
        <v>-1871</v>
      </c>
      <c r="T27" s="105">
        <v>-753</v>
      </c>
      <c r="U27" s="105">
        <v>533</v>
      </c>
      <c r="V27" s="97">
        <v>-2865</v>
      </c>
      <c r="W27" s="105">
        <v>-1107</v>
      </c>
      <c r="X27" s="105">
        <v>-2404</v>
      </c>
      <c r="Y27" s="12"/>
      <c r="Z27" s="12"/>
      <c r="AA27" s="12"/>
      <c r="AB27" s="12"/>
      <c r="AC27" s="12"/>
      <c r="AD27" s="12"/>
      <c r="AE27" s="12"/>
      <c r="AF27" s="14"/>
      <c r="AG27" s="10"/>
      <c r="AH27" s="10"/>
      <c r="AI27" s="10"/>
      <c r="AJ27" s="10"/>
    </row>
    <row r="28" spans="2:36" ht="16">
      <c r="B28" s="44" t="s">
        <v>107</v>
      </c>
      <c r="C28" s="45">
        <v>2592</v>
      </c>
      <c r="D28" s="45">
        <v>-991</v>
      </c>
      <c r="E28" s="45">
        <v>2452</v>
      </c>
      <c r="F28" s="45">
        <v>132</v>
      </c>
      <c r="G28" s="46">
        <v>4185</v>
      </c>
      <c r="H28" s="45">
        <v>692</v>
      </c>
      <c r="I28" s="45">
        <v>2713</v>
      </c>
      <c r="J28" s="45">
        <v>1158</v>
      </c>
      <c r="K28" s="45">
        <v>-810</v>
      </c>
      <c r="L28" s="46">
        <v>3753</v>
      </c>
      <c r="M28" s="45">
        <v>3122</v>
      </c>
      <c r="N28" s="45">
        <v>3085</v>
      </c>
      <c r="O28" s="105">
        <v>964</v>
      </c>
      <c r="P28" s="105">
        <v>272</v>
      </c>
      <c r="Q28" s="97">
        <v>7443</v>
      </c>
      <c r="R28" s="105">
        <v>-253</v>
      </c>
      <c r="S28" s="105">
        <v>-417</v>
      </c>
      <c r="T28" s="105">
        <v>1363</v>
      </c>
      <c r="U28" s="105">
        <v>86</v>
      </c>
      <c r="V28" s="97">
        <v>779</v>
      </c>
      <c r="W28" s="105">
        <v>-176</v>
      </c>
      <c r="X28" s="105">
        <v>723</v>
      </c>
      <c r="Y28" s="11"/>
      <c r="Z28" s="12"/>
      <c r="AA28" s="11"/>
      <c r="AB28" s="11"/>
      <c r="AC28" s="11"/>
      <c r="AD28" s="11"/>
      <c r="AE28" s="12"/>
      <c r="AF28" s="15"/>
      <c r="AG28" s="10"/>
      <c r="AH28" s="10"/>
      <c r="AI28" s="10"/>
      <c r="AJ28" s="10"/>
    </row>
    <row r="29" spans="2:36" ht="16">
      <c r="B29" s="44" t="s">
        <v>108</v>
      </c>
      <c r="C29" s="45">
        <v>-399</v>
      </c>
      <c r="D29" s="45">
        <v>2206</v>
      </c>
      <c r="E29" s="45">
        <v>-862</v>
      </c>
      <c r="F29" s="45">
        <v>535</v>
      </c>
      <c r="G29" s="46">
        <v>1480</v>
      </c>
      <c r="H29" s="45">
        <v>-332</v>
      </c>
      <c r="I29" s="45">
        <v>3118</v>
      </c>
      <c r="J29" s="45">
        <v>-6045</v>
      </c>
      <c r="K29" s="45">
        <v>1651</v>
      </c>
      <c r="L29" s="46">
        <v>-1608</v>
      </c>
      <c r="M29" s="45">
        <v>-888</v>
      </c>
      <c r="N29" s="45">
        <v>473</v>
      </c>
      <c r="O29" s="105">
        <v>-1561</v>
      </c>
      <c r="P29" s="105">
        <v>1179</v>
      </c>
      <c r="Q29" s="97">
        <v>-797</v>
      </c>
      <c r="R29" s="105">
        <v>407</v>
      </c>
      <c r="S29" s="105">
        <v>931</v>
      </c>
      <c r="T29" s="105">
        <v>-369</v>
      </c>
      <c r="U29" s="105">
        <v>1053</v>
      </c>
      <c r="V29" s="97">
        <v>2022</v>
      </c>
      <c r="W29" s="105">
        <v>-312</v>
      </c>
      <c r="X29" s="105">
        <v>-1294</v>
      </c>
      <c r="Y29" s="11"/>
      <c r="Z29" s="12"/>
      <c r="AA29" s="11"/>
      <c r="AB29" s="11"/>
      <c r="AC29" s="11"/>
      <c r="AD29" s="11"/>
      <c r="AE29" s="12"/>
      <c r="AF29" s="15"/>
      <c r="AG29" s="10"/>
      <c r="AH29" s="10"/>
      <c r="AI29" s="10"/>
      <c r="AJ29" s="10"/>
    </row>
    <row r="30" spans="2:36" ht="16">
      <c r="B30" s="44" t="s">
        <v>109</v>
      </c>
      <c r="C30" s="45">
        <v>-1063</v>
      </c>
      <c r="D30" s="45">
        <v>-1810</v>
      </c>
      <c r="E30" s="45">
        <v>-1120</v>
      </c>
      <c r="F30" s="45">
        <v>-1377</v>
      </c>
      <c r="G30" s="46">
        <v>-5370</v>
      </c>
      <c r="H30" s="45">
        <v>2609</v>
      </c>
      <c r="I30" s="45">
        <v>-2661</v>
      </c>
      <c r="J30" s="45">
        <v>514</v>
      </c>
      <c r="K30" s="45">
        <v>2809</v>
      </c>
      <c r="L30" s="46">
        <v>3271</v>
      </c>
      <c r="M30" s="45">
        <v>557</v>
      </c>
      <c r="N30" s="45">
        <v>-1244</v>
      </c>
      <c r="O30" s="105">
        <v>-40</v>
      </c>
      <c r="P30" s="105">
        <v>218</v>
      </c>
      <c r="Q30" s="97">
        <v>-509</v>
      </c>
      <c r="R30" s="105">
        <v>416</v>
      </c>
      <c r="S30" s="105">
        <v>249</v>
      </c>
      <c r="T30" s="105">
        <v>1064</v>
      </c>
      <c r="U30" s="105">
        <v>-2283</v>
      </c>
      <c r="V30" s="97">
        <v>-554</v>
      </c>
      <c r="W30" s="105">
        <v>1904</v>
      </c>
      <c r="X30" s="105">
        <v>-1725</v>
      </c>
      <c r="Y30" s="11"/>
      <c r="Z30" s="12"/>
      <c r="AA30" s="11"/>
      <c r="AB30" s="11"/>
      <c r="AC30" s="11"/>
      <c r="AD30" s="11"/>
      <c r="AE30" s="12"/>
      <c r="AF30" s="15"/>
      <c r="AG30" s="10"/>
      <c r="AH30" s="10"/>
      <c r="AI30" s="10"/>
      <c r="AJ30" s="10"/>
    </row>
    <row r="31" spans="2:36" ht="16">
      <c r="B31" s="44" t="s">
        <v>110</v>
      </c>
      <c r="C31" s="45">
        <v>-767</v>
      </c>
      <c r="D31" s="45">
        <v>339</v>
      </c>
      <c r="E31" s="45">
        <v>-563</v>
      </c>
      <c r="F31" s="45">
        <v>-610</v>
      </c>
      <c r="G31" s="46">
        <v>-1601</v>
      </c>
      <c r="H31" s="45">
        <v>528</v>
      </c>
      <c r="I31" s="45">
        <v>-419</v>
      </c>
      <c r="J31" s="45">
        <v>-88</v>
      </c>
      <c r="K31" s="45">
        <v>-164</v>
      </c>
      <c r="L31" s="46">
        <v>-143</v>
      </c>
      <c r="M31" s="45">
        <v>-19</v>
      </c>
      <c r="N31" s="45">
        <v>86</v>
      </c>
      <c r="O31" s="105">
        <v>-44</v>
      </c>
      <c r="P31" s="105">
        <v>247</v>
      </c>
      <c r="Q31" s="97">
        <v>270</v>
      </c>
      <c r="R31" s="105">
        <v>1032</v>
      </c>
      <c r="S31" s="105">
        <v>1823</v>
      </c>
      <c r="T31" s="105">
        <v>-230</v>
      </c>
      <c r="U31" s="105">
        <v>312</v>
      </c>
      <c r="V31" s="97">
        <v>2937</v>
      </c>
      <c r="W31" s="105">
        <v>-416</v>
      </c>
      <c r="X31" s="105">
        <v>174</v>
      </c>
      <c r="Y31" s="11"/>
      <c r="Z31" s="12"/>
      <c r="AA31" s="11"/>
      <c r="AB31" s="11"/>
      <c r="AC31" s="11"/>
      <c r="AD31" s="11"/>
      <c r="AE31" s="12"/>
      <c r="AF31" s="15"/>
      <c r="AG31" s="10"/>
      <c r="AH31" s="10"/>
      <c r="AI31" s="10"/>
      <c r="AJ31" s="10"/>
    </row>
    <row r="32" spans="2:36" ht="16">
      <c r="B32" s="44" t="s">
        <v>111</v>
      </c>
      <c r="C32" s="45">
        <v>4</v>
      </c>
      <c r="D32" s="45">
        <v>46</v>
      </c>
      <c r="E32" s="45">
        <v>131</v>
      </c>
      <c r="F32" s="45">
        <v>-1443</v>
      </c>
      <c r="G32" s="46">
        <v>-1262</v>
      </c>
      <c r="H32" s="45">
        <v>-8</v>
      </c>
      <c r="I32" s="45">
        <v>20</v>
      </c>
      <c r="J32" s="45">
        <v>6</v>
      </c>
      <c r="K32" s="45">
        <v>43</v>
      </c>
      <c r="L32" s="46">
        <v>61</v>
      </c>
      <c r="M32" s="45">
        <v>589</v>
      </c>
      <c r="N32" s="45">
        <v>32</v>
      </c>
      <c r="O32" s="105">
        <v>1</v>
      </c>
      <c r="P32" s="105">
        <v>-1</v>
      </c>
      <c r="Q32" s="97">
        <v>621</v>
      </c>
      <c r="R32" s="105">
        <v>-44</v>
      </c>
      <c r="S32" s="105">
        <v>12</v>
      </c>
      <c r="T32" s="105">
        <v>99</v>
      </c>
      <c r="U32" s="105">
        <v>-83</v>
      </c>
      <c r="V32" s="97">
        <v>-16</v>
      </c>
      <c r="W32" s="105">
        <v>-1</v>
      </c>
      <c r="X32" s="105">
        <v>-1</v>
      </c>
      <c r="Y32" s="11"/>
      <c r="Z32" s="12"/>
      <c r="AA32" s="11"/>
      <c r="AB32" s="11"/>
      <c r="AC32" s="11"/>
      <c r="AD32" s="11"/>
      <c r="AE32" s="12"/>
      <c r="AF32" s="15"/>
      <c r="AG32" s="10"/>
      <c r="AH32" s="10"/>
      <c r="AI32" s="10"/>
      <c r="AJ32" s="10"/>
    </row>
    <row r="33" spans="2:36" ht="16">
      <c r="B33" s="44" t="s">
        <v>112</v>
      </c>
      <c r="C33" s="45">
        <v>-384</v>
      </c>
      <c r="D33" s="45">
        <v>-691</v>
      </c>
      <c r="E33" s="45">
        <v>308</v>
      </c>
      <c r="F33" s="45">
        <v>-1116</v>
      </c>
      <c r="G33" s="46">
        <v>-1883</v>
      </c>
      <c r="H33" s="45">
        <v>-66</v>
      </c>
      <c r="I33" s="45">
        <v>-502</v>
      </c>
      <c r="J33" s="45">
        <v>-632</v>
      </c>
      <c r="K33" s="45">
        <v>-709</v>
      </c>
      <c r="L33" s="46">
        <v>-1909</v>
      </c>
      <c r="M33" s="45">
        <v>-705</v>
      </c>
      <c r="N33" s="45">
        <v>-326</v>
      </c>
      <c r="O33" s="105">
        <v>-100</v>
      </c>
      <c r="P33" s="105">
        <v>-775</v>
      </c>
      <c r="Q33" s="97">
        <v>-1906</v>
      </c>
      <c r="R33" s="105">
        <v>-422</v>
      </c>
      <c r="S33" s="105">
        <v>-5</v>
      </c>
      <c r="T33" s="105">
        <v>-1108</v>
      </c>
      <c r="U33" s="105">
        <v>-85</v>
      </c>
      <c r="V33" s="97">
        <v>-1620</v>
      </c>
      <c r="W33" s="105">
        <v>-168</v>
      </c>
      <c r="X33" s="105">
        <v>0</v>
      </c>
      <c r="Y33" s="11"/>
      <c r="Z33" s="12"/>
      <c r="AA33" s="11"/>
      <c r="AB33" s="11"/>
      <c r="AC33" s="11"/>
      <c r="AD33" s="11"/>
      <c r="AE33" s="12"/>
      <c r="AF33" s="15"/>
      <c r="AG33" s="10"/>
      <c r="AH33" s="10"/>
      <c r="AI33" s="10"/>
      <c r="AJ33" s="10"/>
    </row>
    <row r="34" spans="2:36" ht="16">
      <c r="B34" s="44" t="s">
        <v>113</v>
      </c>
      <c r="C34" s="45">
        <v>0</v>
      </c>
      <c r="D34" s="45">
        <v>0</v>
      </c>
      <c r="E34" s="45">
        <v>0</v>
      </c>
      <c r="F34" s="45">
        <v>8047</v>
      </c>
      <c r="G34" s="46">
        <v>8047</v>
      </c>
      <c r="H34" s="45">
        <v>983</v>
      </c>
      <c r="I34" s="45">
        <v>30</v>
      </c>
      <c r="J34" s="45">
        <v>433</v>
      </c>
      <c r="K34" s="45">
        <v>228</v>
      </c>
      <c r="L34" s="46">
        <v>1674</v>
      </c>
      <c r="M34" s="45">
        <v>0</v>
      </c>
      <c r="N34" s="45">
        <v>0</v>
      </c>
      <c r="O34" s="105">
        <v>0</v>
      </c>
      <c r="P34" s="105">
        <v>0</v>
      </c>
      <c r="Q34" s="97">
        <v>0</v>
      </c>
      <c r="R34" s="105">
        <v>0</v>
      </c>
      <c r="S34" s="105">
        <v>422</v>
      </c>
      <c r="T34" s="105">
        <v>0</v>
      </c>
      <c r="U34" s="105">
        <v>0</v>
      </c>
      <c r="V34" s="97">
        <v>422</v>
      </c>
      <c r="W34" s="105">
        <v>0</v>
      </c>
      <c r="X34" s="105">
        <v>0</v>
      </c>
      <c r="Y34" s="11"/>
      <c r="Z34" s="12"/>
      <c r="AA34" s="11"/>
      <c r="AB34" s="11"/>
      <c r="AC34" s="11"/>
      <c r="AD34" s="11"/>
      <c r="AE34" s="12"/>
      <c r="AF34" s="15"/>
      <c r="AG34" s="10"/>
      <c r="AH34" s="10"/>
      <c r="AI34" s="10"/>
      <c r="AJ34" s="10"/>
    </row>
    <row r="35" spans="2:36" ht="16">
      <c r="B35" s="44" t="s">
        <v>114</v>
      </c>
      <c r="C35" s="45">
        <v>2328</v>
      </c>
      <c r="D35" s="45">
        <v>-451</v>
      </c>
      <c r="E35" s="45">
        <v>-987</v>
      </c>
      <c r="F35" s="45">
        <v>4110</v>
      </c>
      <c r="G35" s="46">
        <v>5000</v>
      </c>
      <c r="H35" s="45">
        <v>91</v>
      </c>
      <c r="I35" s="45">
        <v>-302</v>
      </c>
      <c r="J35" s="45">
        <v>830</v>
      </c>
      <c r="K35" s="45">
        <v>-3861</v>
      </c>
      <c r="L35" s="46">
        <v>-3242</v>
      </c>
      <c r="M35" s="45">
        <v>-350</v>
      </c>
      <c r="N35" s="45">
        <v>-406</v>
      </c>
      <c r="O35" s="105">
        <v>-210</v>
      </c>
      <c r="P35" s="105">
        <v>480</v>
      </c>
      <c r="Q35" s="97">
        <v>-486</v>
      </c>
      <c r="R35" s="105">
        <v>-1427</v>
      </c>
      <c r="S35" s="105">
        <v>495</v>
      </c>
      <c r="T35" s="105">
        <v>-461</v>
      </c>
      <c r="U35" s="105">
        <v>-585</v>
      </c>
      <c r="V35" s="97">
        <v>-1978</v>
      </c>
      <c r="W35" s="105">
        <v>-568</v>
      </c>
      <c r="X35" s="105">
        <v>-2669</v>
      </c>
      <c r="Y35" s="11"/>
      <c r="Z35" s="12"/>
      <c r="AA35" s="11"/>
      <c r="AB35" s="11"/>
      <c r="AC35" s="11"/>
      <c r="AD35" s="11"/>
      <c r="AE35" s="12"/>
      <c r="AF35" s="15"/>
      <c r="AG35" s="10"/>
      <c r="AH35" s="10"/>
      <c r="AI35" s="10"/>
      <c r="AJ35" s="10"/>
    </row>
    <row r="36" spans="2:36" ht="16">
      <c r="B36" s="44" t="s">
        <v>115</v>
      </c>
      <c r="C36" s="45">
        <v>-2051</v>
      </c>
      <c r="D36" s="45">
        <v>-1358</v>
      </c>
      <c r="E36" s="45">
        <v>-1811</v>
      </c>
      <c r="F36" s="45">
        <v>-1861</v>
      </c>
      <c r="G36" s="46">
        <v>-7081</v>
      </c>
      <c r="H36" s="45">
        <v>-681</v>
      </c>
      <c r="I36" s="45">
        <v>-1705</v>
      </c>
      <c r="J36" s="45">
        <v>-423</v>
      </c>
      <c r="K36" s="45">
        <v>450</v>
      </c>
      <c r="L36" s="46">
        <v>-2359</v>
      </c>
      <c r="M36" s="45">
        <v>1530</v>
      </c>
      <c r="N36" s="45">
        <v>238</v>
      </c>
      <c r="O36" s="105">
        <v>-56</v>
      </c>
      <c r="P36" s="105">
        <v>-228</v>
      </c>
      <c r="Q36" s="97">
        <v>1484</v>
      </c>
      <c r="R36" s="105">
        <v>-524</v>
      </c>
      <c r="S36" s="105">
        <v>-757</v>
      </c>
      <c r="T36" s="105">
        <v>335</v>
      </c>
      <c r="U36" s="105">
        <v>-1617</v>
      </c>
      <c r="V36" s="97">
        <v>-2563</v>
      </c>
      <c r="W36" s="105">
        <v>299</v>
      </c>
      <c r="X36" s="105">
        <v>-1661</v>
      </c>
      <c r="Y36" s="11"/>
      <c r="Z36" s="12"/>
      <c r="AA36" s="11"/>
      <c r="AB36" s="11"/>
      <c r="AC36" s="11"/>
      <c r="AD36" s="11"/>
      <c r="AE36" s="12"/>
      <c r="AF36" s="15"/>
      <c r="AG36" s="10"/>
      <c r="AH36" s="10"/>
      <c r="AI36" s="10"/>
      <c r="AJ36" s="10"/>
    </row>
    <row r="37" spans="2:36" ht="16">
      <c r="B37" s="39" t="s">
        <v>116</v>
      </c>
      <c r="C37" s="52">
        <v>-2680</v>
      </c>
      <c r="D37" s="52">
        <v>-3008</v>
      </c>
      <c r="E37" s="52">
        <v>-4302</v>
      </c>
      <c r="F37" s="52">
        <v>-1680</v>
      </c>
      <c r="G37" s="53">
        <v>-11670</v>
      </c>
      <c r="H37" s="52">
        <v>3831</v>
      </c>
      <c r="I37" s="52">
        <v>-2738</v>
      </c>
      <c r="J37" s="52">
        <v>2774</v>
      </c>
      <c r="K37" s="52">
        <v>-4276</v>
      </c>
      <c r="L37" s="53">
        <v>-409</v>
      </c>
      <c r="M37" s="52">
        <v>2990</v>
      </c>
      <c r="N37" s="52">
        <v>3254</v>
      </c>
      <c r="O37" s="103">
        <v>1977</v>
      </c>
      <c r="P37" s="103">
        <v>28</v>
      </c>
      <c r="Q37" s="99">
        <v>8249</v>
      </c>
      <c r="R37" s="103">
        <v>1268</v>
      </c>
      <c r="S37" s="103">
        <v>2878</v>
      </c>
      <c r="T37" s="103">
        <v>4876</v>
      </c>
      <c r="U37" s="103">
        <v>1157</v>
      </c>
      <c r="V37" s="99">
        <v>10179</v>
      </c>
      <c r="W37" s="103">
        <v>3878</v>
      </c>
      <c r="X37" s="103">
        <v>-3211</v>
      </c>
      <c r="Y37" s="12"/>
      <c r="Z37" s="12"/>
      <c r="AA37" s="12"/>
      <c r="AB37" s="12"/>
      <c r="AC37" s="12"/>
      <c r="AD37" s="12"/>
      <c r="AE37" s="12"/>
      <c r="AF37" s="14"/>
      <c r="AG37" s="10"/>
      <c r="AH37" s="10"/>
      <c r="AI37" s="10"/>
      <c r="AJ37" s="10"/>
    </row>
    <row r="38" spans="2:36" ht="16">
      <c r="B38" s="47" t="s">
        <v>117</v>
      </c>
      <c r="C38" s="48"/>
      <c r="D38" s="48"/>
      <c r="E38" s="48"/>
      <c r="F38" s="48"/>
      <c r="G38" s="49"/>
      <c r="H38" s="48"/>
      <c r="I38" s="48"/>
      <c r="J38" s="48"/>
      <c r="K38" s="48"/>
      <c r="L38" s="49"/>
      <c r="M38" s="48"/>
      <c r="N38" s="48"/>
      <c r="O38" s="127"/>
      <c r="P38" s="127"/>
      <c r="Q38" s="98">
        <v>0</v>
      </c>
      <c r="R38" s="127"/>
      <c r="S38" s="127"/>
      <c r="T38" s="127"/>
      <c r="U38" s="127">
        <v>0</v>
      </c>
      <c r="V38" s="98"/>
      <c r="W38" s="127"/>
      <c r="X38" s="127">
        <v>0</v>
      </c>
      <c r="Y38" s="11"/>
      <c r="Z38" s="12"/>
      <c r="AA38" s="11"/>
      <c r="AB38" s="11"/>
      <c r="AC38" s="11"/>
      <c r="AD38" s="11"/>
      <c r="AE38" s="12"/>
      <c r="AF38" s="15"/>
      <c r="AG38" s="10"/>
      <c r="AH38" s="10"/>
      <c r="AI38" s="10"/>
      <c r="AJ38" s="10"/>
    </row>
    <row r="39" spans="2:36" ht="16">
      <c r="B39" s="44" t="s">
        <v>118</v>
      </c>
      <c r="C39" s="45">
        <v>-141</v>
      </c>
      <c r="D39" s="45">
        <v>-1837</v>
      </c>
      <c r="E39" s="45">
        <v>-345</v>
      </c>
      <c r="F39" s="45">
        <v>-250</v>
      </c>
      <c r="G39" s="46">
        <v>-2573</v>
      </c>
      <c r="H39" s="45">
        <v>-589</v>
      </c>
      <c r="I39" s="45">
        <v>-112</v>
      </c>
      <c r="J39" s="45">
        <v>-165</v>
      </c>
      <c r="K39" s="45">
        <v>-839</v>
      </c>
      <c r="L39" s="46">
        <v>-1705</v>
      </c>
      <c r="M39" s="45">
        <v>-2771</v>
      </c>
      <c r="N39" s="45">
        <v>-1494</v>
      </c>
      <c r="O39" s="105">
        <v>-1661</v>
      </c>
      <c r="P39" s="105">
        <v>-336</v>
      </c>
      <c r="Q39" s="97">
        <v>-6262</v>
      </c>
      <c r="R39" s="105">
        <v>-766</v>
      </c>
      <c r="S39" s="105">
        <v>-736</v>
      </c>
      <c r="T39" s="105">
        <v>-503</v>
      </c>
      <c r="U39" s="105">
        <v>-587</v>
      </c>
      <c r="V39" s="97">
        <v>-2592</v>
      </c>
      <c r="W39" s="105">
        <v>-206</v>
      </c>
      <c r="X39" s="105">
        <v>-1203</v>
      </c>
      <c r="Y39" s="11"/>
      <c r="Z39" s="12"/>
      <c r="AA39" s="11"/>
      <c r="AB39" s="11"/>
      <c r="AC39" s="11"/>
      <c r="AD39" s="11"/>
      <c r="AE39" s="12"/>
      <c r="AF39" s="15"/>
      <c r="AG39" s="10"/>
      <c r="AH39" s="10"/>
      <c r="AI39" s="10"/>
      <c r="AJ39" s="10"/>
    </row>
    <row r="40" spans="2:36" ht="16">
      <c r="B40" s="44" t="s">
        <v>119</v>
      </c>
      <c r="C40" s="45">
        <v>0</v>
      </c>
      <c r="D40" s="45">
        <v>0</v>
      </c>
      <c r="E40" s="45">
        <v>-3</v>
      </c>
      <c r="F40" s="45">
        <v>-4630</v>
      </c>
      <c r="G40" s="46">
        <v>-4633</v>
      </c>
      <c r="H40" s="45">
        <v>-108</v>
      </c>
      <c r="I40" s="45">
        <v>-50</v>
      </c>
      <c r="J40" s="45">
        <v>0</v>
      </c>
      <c r="K40" s="45">
        <v>-3003</v>
      </c>
      <c r="L40" s="46">
        <v>-3161</v>
      </c>
      <c r="M40" s="45">
        <v>-331</v>
      </c>
      <c r="N40" s="45">
        <v>0</v>
      </c>
      <c r="O40" s="105">
        <v>-23267</v>
      </c>
      <c r="P40" s="105">
        <v>-11709</v>
      </c>
      <c r="Q40" s="97">
        <v>-35307</v>
      </c>
      <c r="R40" s="105">
        <v>-482</v>
      </c>
      <c r="S40" s="105">
        <v>-5009</v>
      </c>
      <c r="T40" s="105">
        <v>-27012</v>
      </c>
      <c r="U40" s="105">
        <v>-7819</v>
      </c>
      <c r="V40" s="97">
        <v>-40322</v>
      </c>
      <c r="W40" s="105">
        <v>-30851</v>
      </c>
      <c r="X40" s="105">
        <v>-11794</v>
      </c>
      <c r="Y40" s="11"/>
      <c r="Z40" s="12"/>
      <c r="AA40" s="11"/>
      <c r="AB40" s="11"/>
      <c r="AC40" s="11"/>
      <c r="AD40" s="11"/>
      <c r="AE40" s="12"/>
      <c r="AF40" s="15"/>
      <c r="AG40" s="10"/>
      <c r="AH40" s="10"/>
      <c r="AI40" s="10"/>
      <c r="AJ40" s="10"/>
    </row>
    <row r="41" spans="2:36" ht="16">
      <c r="B41" s="44" t="s">
        <v>120</v>
      </c>
      <c r="C41" s="45">
        <v>-19180</v>
      </c>
      <c r="D41" s="45">
        <v>6830</v>
      </c>
      <c r="E41" s="45">
        <v>4660</v>
      </c>
      <c r="F41" s="45">
        <v>9465</v>
      </c>
      <c r="G41" s="46">
        <v>1775</v>
      </c>
      <c r="H41" s="45">
        <v>-6320</v>
      </c>
      <c r="I41" s="45">
        <v>740</v>
      </c>
      <c r="J41" s="45">
        <v>1886</v>
      </c>
      <c r="K41" s="45">
        <v>5481</v>
      </c>
      <c r="L41" s="46">
        <v>1787</v>
      </c>
      <c r="M41" s="45">
        <v>-1069</v>
      </c>
      <c r="N41" s="45">
        <v>-279</v>
      </c>
      <c r="O41" s="105">
        <v>22340</v>
      </c>
      <c r="P41" s="105">
        <v>-64864</v>
      </c>
      <c r="Q41" s="97">
        <v>-43872</v>
      </c>
      <c r="R41" s="105">
        <v>-426</v>
      </c>
      <c r="S41" s="105">
        <v>1332</v>
      </c>
      <c r="T41" s="105">
        <v>26934</v>
      </c>
      <c r="U41" s="105">
        <v>7950</v>
      </c>
      <c r="V41" s="97">
        <v>35790</v>
      </c>
      <c r="W41" s="105">
        <v>-59982</v>
      </c>
      <c r="X41" s="105">
        <v>-8758</v>
      </c>
      <c r="Y41" s="11"/>
      <c r="Z41" s="12"/>
      <c r="AA41" s="11"/>
      <c r="AB41" s="11"/>
      <c r="AC41" s="11"/>
      <c r="AD41" s="11"/>
      <c r="AE41" s="12"/>
      <c r="AF41" s="15"/>
      <c r="AG41" s="10"/>
      <c r="AH41" s="10"/>
      <c r="AI41" s="10"/>
      <c r="AJ41" s="10"/>
    </row>
    <row r="42" spans="2:36" ht="16">
      <c r="B42" s="44" t="s">
        <v>121</v>
      </c>
      <c r="C42" s="45">
        <v>-463</v>
      </c>
      <c r="D42" s="45">
        <v>463</v>
      </c>
      <c r="E42" s="45">
        <v>3342</v>
      </c>
      <c r="F42" s="45">
        <v>412</v>
      </c>
      <c r="G42" s="46">
        <v>3754</v>
      </c>
      <c r="H42" s="45">
        <v>0</v>
      </c>
      <c r="I42" s="45">
        <v>30</v>
      </c>
      <c r="J42" s="45">
        <v>15</v>
      </c>
      <c r="K42" s="45">
        <v>836</v>
      </c>
      <c r="L42" s="46">
        <v>881</v>
      </c>
      <c r="M42" s="45">
        <v>297</v>
      </c>
      <c r="N42" s="45">
        <v>117</v>
      </c>
      <c r="O42" s="105">
        <v>0</v>
      </c>
      <c r="P42" s="105">
        <v>50</v>
      </c>
      <c r="Q42" s="97">
        <v>464</v>
      </c>
      <c r="R42" s="105">
        <v>25</v>
      </c>
      <c r="S42" s="105">
        <v>0</v>
      </c>
      <c r="T42" s="105">
        <v>0</v>
      </c>
      <c r="U42" s="105">
        <v>25</v>
      </c>
      <c r="V42" s="97">
        <v>50</v>
      </c>
      <c r="W42" s="105">
        <v>75</v>
      </c>
      <c r="X42" s="105">
        <v>25</v>
      </c>
      <c r="Y42" s="12"/>
      <c r="Z42" s="12"/>
      <c r="AA42" s="12"/>
      <c r="AB42" s="12"/>
      <c r="AC42" s="12"/>
      <c r="AD42" s="12"/>
      <c r="AE42" s="12"/>
      <c r="AF42" s="14"/>
      <c r="AG42" s="10"/>
      <c r="AH42" s="10"/>
      <c r="AI42" s="10"/>
      <c r="AJ42" s="10"/>
    </row>
    <row r="43" spans="2:36" ht="16">
      <c r="B43" s="39" t="s">
        <v>122</v>
      </c>
      <c r="C43" s="52">
        <v>-19784</v>
      </c>
      <c r="D43" s="52">
        <v>5456</v>
      </c>
      <c r="E43" s="52">
        <v>7654</v>
      </c>
      <c r="F43" s="52">
        <v>4997</v>
      </c>
      <c r="G43" s="53">
        <v>-1677</v>
      </c>
      <c r="H43" s="52">
        <v>-7017</v>
      </c>
      <c r="I43" s="52">
        <v>608</v>
      </c>
      <c r="J43" s="52">
        <v>1736</v>
      </c>
      <c r="K43" s="52">
        <v>2475</v>
      </c>
      <c r="L43" s="53">
        <v>-2198</v>
      </c>
      <c r="M43" s="52">
        <v>-3874</v>
      </c>
      <c r="N43" s="52">
        <v>-1656</v>
      </c>
      <c r="O43" s="103">
        <v>-2588</v>
      </c>
      <c r="P43" s="103">
        <v>-76859</v>
      </c>
      <c r="Q43" s="99">
        <v>-84977</v>
      </c>
      <c r="R43" s="103">
        <v>-1649</v>
      </c>
      <c r="S43" s="103">
        <v>-4413</v>
      </c>
      <c r="T43" s="103">
        <v>-581</v>
      </c>
      <c r="U43" s="103">
        <v>-431</v>
      </c>
      <c r="V43" s="99">
        <v>-7074</v>
      </c>
      <c r="W43" s="103">
        <v>-90964</v>
      </c>
      <c r="X43" s="103">
        <v>-21730</v>
      </c>
      <c r="Y43" s="11"/>
      <c r="Z43" s="12"/>
      <c r="AA43" s="11"/>
      <c r="AB43" s="11"/>
      <c r="AC43" s="11"/>
      <c r="AD43" s="11"/>
      <c r="AE43" s="12"/>
      <c r="AF43" s="14"/>
      <c r="AG43" s="10"/>
      <c r="AH43" s="10"/>
      <c r="AI43" s="10"/>
      <c r="AJ43" s="10"/>
    </row>
    <row r="44" spans="2:36" ht="16">
      <c r="B44" s="47" t="s">
        <v>123</v>
      </c>
      <c r="C44" s="48"/>
      <c r="D44" s="48"/>
      <c r="E44" s="48"/>
      <c r="F44" s="48"/>
      <c r="G44" s="54"/>
      <c r="H44" s="48"/>
      <c r="I44" s="48"/>
      <c r="J44" s="48"/>
      <c r="K44" s="48"/>
      <c r="L44" s="54"/>
      <c r="M44" s="48"/>
      <c r="N44" s="48"/>
      <c r="O44" s="127"/>
      <c r="P44" s="127"/>
      <c r="Q44" s="97">
        <v>0</v>
      </c>
      <c r="R44" s="127"/>
      <c r="S44" s="127"/>
      <c r="T44" s="127"/>
      <c r="U44" s="127">
        <v>0</v>
      </c>
      <c r="V44" s="146"/>
      <c r="W44" s="127"/>
      <c r="X44" s="127">
        <v>0</v>
      </c>
      <c r="Y44" s="12"/>
      <c r="Z44" s="12"/>
      <c r="AA44" s="12"/>
      <c r="AB44" s="12"/>
      <c r="AC44" s="12"/>
      <c r="AD44" s="12"/>
      <c r="AE44" s="12"/>
      <c r="AF44" s="14"/>
      <c r="AG44" s="10"/>
      <c r="AH44" s="10"/>
      <c r="AI44" s="10"/>
      <c r="AJ44" s="10"/>
    </row>
    <row r="45" spans="2:36" ht="16">
      <c r="B45" s="44" t="s">
        <v>124</v>
      </c>
      <c r="C45" s="45">
        <v>174</v>
      </c>
      <c r="D45" s="45">
        <v>43</v>
      </c>
      <c r="E45" s="45">
        <v>575</v>
      </c>
      <c r="F45" s="45">
        <v>965</v>
      </c>
      <c r="G45" s="55">
        <v>1757</v>
      </c>
      <c r="H45" s="45">
        <v>26</v>
      </c>
      <c r="I45" s="45">
        <v>53</v>
      </c>
      <c r="J45" s="45">
        <v>1</v>
      </c>
      <c r="K45" s="45">
        <v>38</v>
      </c>
      <c r="L45" s="55">
        <v>118</v>
      </c>
      <c r="M45" s="45">
        <v>58</v>
      </c>
      <c r="N45" s="45">
        <v>0</v>
      </c>
      <c r="O45" s="105">
        <v>1</v>
      </c>
      <c r="P45" s="105">
        <v>16</v>
      </c>
      <c r="Q45" s="97">
        <v>75</v>
      </c>
      <c r="R45" s="105">
        <v>0</v>
      </c>
      <c r="S45" s="105"/>
      <c r="T45" s="105"/>
      <c r="U45" s="105">
        <v>80</v>
      </c>
      <c r="V45" s="97">
        <v>80</v>
      </c>
      <c r="W45" s="105"/>
      <c r="X45" s="105">
        <v>0</v>
      </c>
      <c r="Y45" s="16"/>
      <c r="Z45" s="17"/>
      <c r="AA45" s="16"/>
      <c r="AB45" s="16"/>
      <c r="AC45" s="16"/>
      <c r="AD45" s="16"/>
      <c r="AE45" s="14"/>
      <c r="AF45" s="14"/>
      <c r="AG45" s="10"/>
      <c r="AH45" s="10"/>
      <c r="AI45" s="10"/>
      <c r="AJ45" s="10"/>
    </row>
    <row r="46" spans="2:36" s="44" customFormat="1">
      <c r="B46" s="44" t="s">
        <v>125</v>
      </c>
      <c r="C46" s="45">
        <v>0</v>
      </c>
      <c r="D46" s="45">
        <v>0</v>
      </c>
      <c r="E46" s="45">
        <v>0</v>
      </c>
      <c r="F46" s="45">
        <v>0</v>
      </c>
      <c r="G46" s="54">
        <v>0</v>
      </c>
      <c r="H46" s="45">
        <v>0</v>
      </c>
      <c r="I46" s="45">
        <v>0</v>
      </c>
      <c r="J46" s="45">
        <v>0</v>
      </c>
      <c r="K46" s="45">
        <v>0</v>
      </c>
      <c r="L46" s="54">
        <v>0</v>
      </c>
      <c r="M46" s="45">
        <v>-717</v>
      </c>
      <c r="N46" s="45">
        <v>-702</v>
      </c>
      <c r="O46" s="105">
        <v>-722</v>
      </c>
      <c r="P46" s="105">
        <v>-755</v>
      </c>
      <c r="Q46" s="97">
        <v>-2896</v>
      </c>
      <c r="R46" s="105">
        <v>-780</v>
      </c>
      <c r="S46" s="105">
        <v>-719</v>
      </c>
      <c r="T46" s="105">
        <v>-917</v>
      </c>
      <c r="U46" s="105">
        <v>-957</v>
      </c>
      <c r="V46" s="97">
        <v>-3373</v>
      </c>
      <c r="W46" s="105">
        <v>-881</v>
      </c>
      <c r="X46" s="105">
        <v>-871</v>
      </c>
    </row>
    <row r="47" spans="2:36" ht="16">
      <c r="B47" s="44" t="s">
        <v>126</v>
      </c>
      <c r="C47" s="45">
        <v>-56</v>
      </c>
      <c r="D47" s="45">
        <v>-1108</v>
      </c>
      <c r="E47" s="45">
        <v>-846</v>
      </c>
      <c r="F47" s="45">
        <v>-1039</v>
      </c>
      <c r="G47" s="55">
        <v>-3049</v>
      </c>
      <c r="H47" s="45">
        <v>-31</v>
      </c>
      <c r="I47" s="45">
        <v>-467</v>
      </c>
      <c r="J47" s="45">
        <v>-1286</v>
      </c>
      <c r="K47" s="45">
        <v>674</v>
      </c>
      <c r="L47" s="55">
        <v>-1110</v>
      </c>
      <c r="M47" s="45">
        <v>0</v>
      </c>
      <c r="N47" s="45">
        <v>-1105</v>
      </c>
      <c r="O47" s="105">
        <v>0</v>
      </c>
      <c r="P47" s="105">
        <v>-168</v>
      </c>
      <c r="Q47" s="97">
        <v>-1273</v>
      </c>
      <c r="R47" s="105">
        <v>0</v>
      </c>
      <c r="S47" s="105">
        <v>-1169</v>
      </c>
      <c r="T47" s="105">
        <v>-811</v>
      </c>
      <c r="U47" s="105">
        <v>-250</v>
      </c>
      <c r="V47" s="97">
        <v>-2230</v>
      </c>
      <c r="W47" s="105">
        <v>-245</v>
      </c>
      <c r="X47" s="105">
        <v>0</v>
      </c>
      <c r="Y47" s="12"/>
      <c r="Z47" s="12"/>
      <c r="AA47" s="12"/>
      <c r="AB47" s="12"/>
      <c r="AC47" s="12"/>
      <c r="AD47" s="12"/>
      <c r="AE47" s="12"/>
      <c r="AF47" s="14"/>
      <c r="AG47" s="10"/>
      <c r="AH47" s="10"/>
      <c r="AI47" s="10"/>
      <c r="AJ47" s="10"/>
    </row>
    <row r="48" spans="2:36" s="3" customFormat="1" ht="16">
      <c r="B48" s="50" t="s">
        <v>163</v>
      </c>
      <c r="C48" s="45">
        <v>0</v>
      </c>
      <c r="D48" s="45">
        <v>0</v>
      </c>
      <c r="E48" s="45">
        <v>0</v>
      </c>
      <c r="F48" s="45">
        <v>0</v>
      </c>
      <c r="G48" s="55">
        <v>0</v>
      </c>
      <c r="H48" s="45">
        <v>0</v>
      </c>
      <c r="I48" s="45">
        <v>0</v>
      </c>
      <c r="J48" s="45">
        <v>0</v>
      </c>
      <c r="K48" s="45">
        <v>0</v>
      </c>
      <c r="L48" s="55">
        <v>0</v>
      </c>
      <c r="M48" s="45">
        <v>0</v>
      </c>
      <c r="N48" s="45">
        <v>0</v>
      </c>
      <c r="O48" s="105">
        <v>0</v>
      </c>
      <c r="P48" s="105">
        <v>0</v>
      </c>
      <c r="Q48" s="131">
        <v>0</v>
      </c>
      <c r="R48" s="105">
        <v>-44</v>
      </c>
      <c r="S48" s="105">
        <v>0</v>
      </c>
      <c r="T48" s="105">
        <v>0</v>
      </c>
      <c r="U48" s="105">
        <v>0</v>
      </c>
      <c r="V48" s="97">
        <v>-44</v>
      </c>
      <c r="W48" s="105"/>
      <c r="X48" s="105">
        <v>0</v>
      </c>
      <c r="Y48" s="12"/>
      <c r="Z48" s="12"/>
      <c r="AA48" s="12"/>
      <c r="AB48" s="12"/>
      <c r="AC48" s="12"/>
      <c r="AD48" s="12"/>
      <c r="AE48" s="12"/>
      <c r="AF48" s="14"/>
      <c r="AG48" s="10"/>
      <c r="AH48" s="10"/>
      <c r="AI48" s="10"/>
      <c r="AJ48" s="10"/>
    </row>
    <row r="49" spans="2:36" s="3" customFormat="1" ht="16">
      <c r="B49" s="51" t="s">
        <v>138</v>
      </c>
      <c r="C49" s="45">
        <v>0</v>
      </c>
      <c r="D49" s="45">
        <v>0</v>
      </c>
      <c r="E49" s="45">
        <v>20</v>
      </c>
      <c r="F49" s="45">
        <v>1</v>
      </c>
      <c r="G49" s="46">
        <v>21</v>
      </c>
      <c r="H49" s="45">
        <v>0</v>
      </c>
      <c r="I49" s="45">
        <v>0</v>
      </c>
      <c r="J49" s="45">
        <v>0</v>
      </c>
      <c r="K49" s="45">
        <v>0</v>
      </c>
      <c r="L49" s="46">
        <v>0</v>
      </c>
      <c r="M49" s="45">
        <v>0</v>
      </c>
      <c r="N49" s="45">
        <v>0</v>
      </c>
      <c r="O49" s="105">
        <v>0</v>
      </c>
      <c r="P49" s="105">
        <v>79835</v>
      </c>
      <c r="Q49" s="97">
        <v>79835</v>
      </c>
      <c r="R49" s="105">
        <v>0</v>
      </c>
      <c r="S49" s="105">
        <v>0</v>
      </c>
      <c r="T49" s="105">
        <v>0</v>
      </c>
      <c r="U49" s="105">
        <v>0</v>
      </c>
      <c r="V49" s="97"/>
      <c r="W49" s="105">
        <v>109901</v>
      </c>
      <c r="X49" s="105">
        <v>0</v>
      </c>
      <c r="Y49" s="11"/>
      <c r="Z49" s="12"/>
      <c r="AA49" s="11"/>
      <c r="AB49" s="11"/>
      <c r="AC49" s="11"/>
      <c r="AD49" s="11"/>
      <c r="AE49" s="12"/>
      <c r="AF49" s="14"/>
      <c r="AG49" s="10"/>
      <c r="AH49" s="10"/>
      <c r="AI49" s="10"/>
      <c r="AJ49" s="10"/>
    </row>
    <row r="50" spans="2:36" s="3" customFormat="1" ht="16">
      <c r="B50" s="51" t="s">
        <v>172</v>
      </c>
      <c r="C50" s="45"/>
      <c r="D50" s="45"/>
      <c r="E50" s="45"/>
      <c r="F50" s="45"/>
      <c r="G50" s="46"/>
      <c r="H50" s="45"/>
      <c r="I50" s="45"/>
      <c r="J50" s="45"/>
      <c r="K50" s="45"/>
      <c r="L50" s="46"/>
      <c r="M50" s="45"/>
      <c r="N50" s="45"/>
      <c r="O50" s="105"/>
      <c r="P50" s="105"/>
      <c r="Q50" s="97"/>
      <c r="R50" s="105"/>
      <c r="S50" s="105">
        <v>904</v>
      </c>
      <c r="T50" s="105">
        <v>406</v>
      </c>
      <c r="U50" s="105">
        <v>0</v>
      </c>
      <c r="V50" s="97">
        <v>1310</v>
      </c>
      <c r="W50" s="105">
        <v>1266</v>
      </c>
      <c r="X50" s="105">
        <v>4503</v>
      </c>
      <c r="Y50" s="11"/>
      <c r="Z50" s="12"/>
      <c r="AA50" s="11"/>
      <c r="AB50" s="11"/>
      <c r="AC50" s="11"/>
      <c r="AD50" s="11"/>
      <c r="AE50" s="12"/>
      <c r="AF50" s="14"/>
      <c r="AG50" s="10"/>
      <c r="AH50" s="10"/>
      <c r="AI50" s="10"/>
      <c r="AJ50" s="10"/>
    </row>
    <row r="51" spans="2:36">
      <c r="B51" s="39" t="s">
        <v>127</v>
      </c>
      <c r="C51" s="52">
        <v>118</v>
      </c>
      <c r="D51" s="52">
        <v>-1065</v>
      </c>
      <c r="E51" s="52">
        <v>-251</v>
      </c>
      <c r="F51" s="52">
        <v>-73</v>
      </c>
      <c r="G51" s="53">
        <v>-1271</v>
      </c>
      <c r="H51" s="52">
        <v>-5</v>
      </c>
      <c r="I51" s="52">
        <v>-414</v>
      </c>
      <c r="J51" s="52">
        <v>-1285</v>
      </c>
      <c r="K51" s="52">
        <v>712</v>
      </c>
      <c r="L51" s="53">
        <v>-992</v>
      </c>
      <c r="M51" s="52">
        <v>-659</v>
      </c>
      <c r="N51" s="52">
        <v>-1807</v>
      </c>
      <c r="O51" s="103">
        <v>-721</v>
      </c>
      <c r="P51" s="103">
        <v>78928</v>
      </c>
      <c r="Q51" s="99">
        <v>75741</v>
      </c>
      <c r="R51" s="103">
        <v>-824</v>
      </c>
      <c r="S51" s="103">
        <v>-984</v>
      </c>
      <c r="T51" s="103">
        <v>-1322</v>
      </c>
      <c r="U51" s="103">
        <v>-1127</v>
      </c>
      <c r="V51" s="99">
        <v>-4257</v>
      </c>
      <c r="W51" s="103">
        <v>110041</v>
      </c>
      <c r="X51" s="103">
        <v>3632</v>
      </c>
      <c r="Y51" s="14"/>
      <c r="Z51" s="14"/>
      <c r="AA51" s="14"/>
      <c r="AB51" s="14"/>
      <c r="AC51" s="14"/>
      <c r="AD51" s="14"/>
      <c r="AE51" s="14"/>
      <c r="AF51" s="14"/>
      <c r="AG51" s="10"/>
      <c r="AH51" s="10"/>
      <c r="AI51" s="10"/>
      <c r="AJ51" s="10"/>
    </row>
    <row r="52" spans="2:36">
      <c r="B52" s="21"/>
      <c r="C52" s="56"/>
      <c r="D52" s="56"/>
      <c r="E52" s="56"/>
      <c r="F52" s="56"/>
      <c r="G52" s="57"/>
      <c r="H52" s="56"/>
      <c r="I52" s="56"/>
      <c r="J52" s="56"/>
      <c r="K52" s="56"/>
      <c r="L52" s="57"/>
      <c r="M52" s="56"/>
      <c r="N52" s="56"/>
      <c r="O52" s="132"/>
      <c r="P52" s="132"/>
      <c r="Q52" s="100">
        <v>0</v>
      </c>
      <c r="R52" s="132"/>
      <c r="S52" s="132"/>
      <c r="T52" s="132"/>
      <c r="U52" s="132"/>
      <c r="V52" s="100"/>
      <c r="W52" s="132"/>
      <c r="X52" s="132">
        <v>0</v>
      </c>
      <c r="Y52" s="14"/>
      <c r="Z52" s="14"/>
      <c r="AA52" s="14"/>
      <c r="AB52" s="14"/>
      <c r="AC52" s="14"/>
      <c r="AD52" s="14"/>
      <c r="AE52" s="14"/>
      <c r="AF52" s="14"/>
      <c r="AG52" s="10"/>
      <c r="AH52" s="10"/>
      <c r="AI52" s="10"/>
      <c r="AJ52" s="10"/>
    </row>
    <row r="53" spans="2:36">
      <c r="B53" s="47" t="s">
        <v>128</v>
      </c>
      <c r="C53" s="48">
        <v>-22346</v>
      </c>
      <c r="D53" s="48">
        <v>1383</v>
      </c>
      <c r="E53" s="48">
        <v>3101</v>
      </c>
      <c r="F53" s="48">
        <v>3244</v>
      </c>
      <c r="G53" s="49">
        <v>-14618</v>
      </c>
      <c r="H53" s="48">
        <v>-3191</v>
      </c>
      <c r="I53" s="48">
        <v>-2544</v>
      </c>
      <c r="J53" s="48">
        <v>3225</v>
      </c>
      <c r="K53" s="48">
        <v>-1089</v>
      </c>
      <c r="L53" s="49">
        <v>-3599</v>
      </c>
      <c r="M53" s="48">
        <v>-1543</v>
      </c>
      <c r="N53" s="48">
        <v>-209</v>
      </c>
      <c r="O53" s="127">
        <v>-1332</v>
      </c>
      <c r="P53" s="127">
        <v>2097</v>
      </c>
      <c r="Q53" s="98">
        <v>-987</v>
      </c>
      <c r="R53" s="127">
        <v>-1205</v>
      </c>
      <c r="S53" s="127">
        <v>-2519</v>
      </c>
      <c r="T53" s="127">
        <v>2973</v>
      </c>
      <c r="U53" s="127">
        <v>-401</v>
      </c>
      <c r="V53" s="98">
        <v>-1152</v>
      </c>
      <c r="W53" s="127">
        <v>22955</v>
      </c>
      <c r="X53" s="127">
        <v>-21309</v>
      </c>
      <c r="Y53" s="14"/>
      <c r="Z53" s="14"/>
      <c r="AA53" s="14"/>
      <c r="AB53" s="14"/>
      <c r="AC53" s="14"/>
      <c r="AD53" s="14"/>
      <c r="AE53" s="14"/>
      <c r="AF53" s="14"/>
      <c r="AG53" s="10"/>
      <c r="AH53" s="10"/>
      <c r="AI53" s="10"/>
      <c r="AJ53" s="10"/>
    </row>
    <row r="54" spans="2:36">
      <c r="B54" s="50" t="s">
        <v>129</v>
      </c>
      <c r="C54" s="45">
        <v>23534</v>
      </c>
      <c r="D54" s="45">
        <v>1188</v>
      </c>
      <c r="E54" s="45">
        <v>5616</v>
      </c>
      <c r="F54" s="45">
        <v>5672</v>
      </c>
      <c r="G54" s="46">
        <v>36010</v>
      </c>
      <c r="H54" s="45">
        <v>8916</v>
      </c>
      <c r="I54" s="45">
        <v>5725</v>
      </c>
      <c r="J54" s="45">
        <v>3181</v>
      </c>
      <c r="K54" s="45">
        <v>6406</v>
      </c>
      <c r="L54" s="46">
        <v>8916</v>
      </c>
      <c r="M54" s="45">
        <v>5317</v>
      </c>
      <c r="N54" s="45">
        <v>3774</v>
      </c>
      <c r="O54" s="105">
        <v>3565</v>
      </c>
      <c r="P54" s="105">
        <v>0</v>
      </c>
      <c r="Q54" s="97">
        <v>5317</v>
      </c>
      <c r="R54" s="105">
        <v>4330</v>
      </c>
      <c r="S54" s="105">
        <v>3125</v>
      </c>
      <c r="T54" s="105">
        <v>606</v>
      </c>
      <c r="U54" s="105">
        <v>3579</v>
      </c>
      <c r="V54" s="97">
        <v>4330</v>
      </c>
      <c r="W54" s="105">
        <v>3178</v>
      </c>
      <c r="X54" s="105">
        <v>0</v>
      </c>
      <c r="Y54" s="14"/>
      <c r="Z54" s="14"/>
      <c r="AA54" s="14"/>
      <c r="AB54" s="14"/>
      <c r="AC54" s="14"/>
      <c r="AD54" s="14"/>
      <c r="AE54" s="14"/>
      <c r="AF54" s="14"/>
      <c r="AG54" s="10"/>
      <c r="AH54" s="10"/>
      <c r="AI54" s="10"/>
      <c r="AJ54" s="10"/>
    </row>
    <row r="55" spans="2:36">
      <c r="B55" s="58" t="s">
        <v>130</v>
      </c>
      <c r="C55" s="59">
        <v>1188</v>
      </c>
      <c r="D55" s="59">
        <v>5616</v>
      </c>
      <c r="E55" s="59">
        <v>5672</v>
      </c>
      <c r="F55" s="59">
        <v>8916</v>
      </c>
      <c r="G55" s="60">
        <v>21392</v>
      </c>
      <c r="H55" s="59">
        <v>5725</v>
      </c>
      <c r="I55" s="59">
        <v>3181</v>
      </c>
      <c r="J55" s="59">
        <v>6406</v>
      </c>
      <c r="K55" s="59">
        <v>5317</v>
      </c>
      <c r="L55" s="60">
        <v>5317</v>
      </c>
      <c r="M55" s="59">
        <v>3774</v>
      </c>
      <c r="N55" s="59">
        <v>3565</v>
      </c>
      <c r="O55" s="129">
        <v>2233</v>
      </c>
      <c r="P55" s="129">
        <v>2097</v>
      </c>
      <c r="Q55" s="101">
        <v>4330</v>
      </c>
      <c r="R55" s="129">
        <v>3125</v>
      </c>
      <c r="S55" s="129">
        <v>606</v>
      </c>
      <c r="T55" s="129">
        <v>3579</v>
      </c>
      <c r="U55" s="129">
        <v>3178</v>
      </c>
      <c r="V55" s="101">
        <v>3178</v>
      </c>
      <c r="W55" s="129">
        <v>26133</v>
      </c>
      <c r="X55" s="129">
        <v>-21309</v>
      </c>
      <c r="Y55" s="10"/>
      <c r="Z55" s="10"/>
      <c r="AA55" s="10"/>
      <c r="AB55" s="10"/>
      <c r="AC55" s="10"/>
      <c r="AD55" s="10"/>
      <c r="AE55" s="10"/>
      <c r="AF55" s="10"/>
      <c r="AG55" s="10"/>
      <c r="AH55" s="10"/>
      <c r="AI55" s="10"/>
      <c r="AJ55" s="10"/>
    </row>
    <row r="56" spans="2:36">
      <c r="B56" s="21"/>
      <c r="C56" s="21"/>
      <c r="D56" s="21"/>
      <c r="E56" s="21"/>
      <c r="F56" s="21"/>
      <c r="G56" s="21"/>
      <c r="H56" s="21"/>
      <c r="I56" s="21"/>
      <c r="J56" s="21"/>
      <c r="K56" s="21"/>
      <c r="L56" s="21"/>
      <c r="M56" s="21"/>
      <c r="N56" s="21"/>
      <c r="O56" s="21"/>
      <c r="P56" s="21"/>
      <c r="Q56" s="21"/>
      <c r="R56" s="21"/>
      <c r="W56" s="21"/>
    </row>
    <row r="57" spans="2:36">
      <c r="B57" s="21"/>
      <c r="C57" s="21"/>
      <c r="D57" s="21"/>
      <c r="E57" s="21"/>
      <c r="F57" s="21"/>
      <c r="G57" s="21"/>
      <c r="H57" s="21"/>
      <c r="I57" s="21"/>
      <c r="J57" s="21"/>
      <c r="K57" s="21"/>
      <c r="L57" s="21"/>
      <c r="M57" s="21"/>
      <c r="N57" s="21"/>
      <c r="O57" s="21"/>
      <c r="P57" s="21"/>
      <c r="Q57" s="21"/>
      <c r="R57" s="21"/>
      <c r="W57" s="21"/>
    </row>
    <row r="58" spans="2:36">
      <c r="B58" s="21"/>
      <c r="C58" s="21"/>
      <c r="D58" s="21"/>
      <c r="E58" s="21"/>
      <c r="F58" s="21"/>
      <c r="G58" s="21"/>
      <c r="H58" s="21"/>
      <c r="I58" s="21"/>
      <c r="J58" s="21"/>
      <c r="K58" s="21"/>
      <c r="L58" s="21"/>
      <c r="M58" s="21"/>
      <c r="N58" s="21"/>
      <c r="O58" s="21"/>
      <c r="P58" s="21"/>
      <c r="Q58" s="21"/>
      <c r="R58" s="21"/>
      <c r="W58" s="21"/>
    </row>
    <row r="59" spans="2:36">
      <c r="B59" s="21"/>
      <c r="C59" s="21"/>
      <c r="D59" s="21"/>
      <c r="E59" s="21"/>
      <c r="F59" s="21"/>
      <c r="G59" s="21"/>
      <c r="H59" s="21"/>
      <c r="I59" s="21"/>
      <c r="J59" s="21"/>
      <c r="K59" s="21"/>
      <c r="L59" s="21"/>
      <c r="M59" s="21"/>
      <c r="N59" s="21"/>
      <c r="O59" s="21"/>
      <c r="P59" s="21"/>
      <c r="Q59" s="21"/>
      <c r="R59" s="21"/>
      <c r="W59" s="21"/>
    </row>
    <row r="60" spans="2:36">
      <c r="B60" s="21"/>
      <c r="C60" s="21"/>
      <c r="D60" s="21"/>
      <c r="E60" s="21"/>
      <c r="F60" s="21"/>
      <c r="G60" s="21"/>
      <c r="H60" s="21"/>
      <c r="I60" s="21"/>
      <c r="J60" s="21"/>
      <c r="K60" s="21"/>
      <c r="L60" s="21"/>
      <c r="M60" s="21"/>
      <c r="N60" s="21"/>
      <c r="O60" s="21"/>
      <c r="P60" s="21"/>
      <c r="Q60" s="21"/>
      <c r="R60" s="21"/>
      <c r="W60" s="21"/>
    </row>
    <row r="61" spans="2:36">
      <c r="B61" s="21"/>
      <c r="C61" s="21"/>
      <c r="D61" s="21"/>
      <c r="E61" s="21"/>
      <c r="F61" s="21"/>
      <c r="G61" s="21"/>
      <c r="H61" s="21"/>
      <c r="I61" s="21"/>
      <c r="J61" s="21"/>
      <c r="K61" s="21"/>
      <c r="L61" s="21"/>
      <c r="M61" s="21"/>
      <c r="N61" s="21"/>
      <c r="O61" s="21"/>
      <c r="P61" s="21"/>
      <c r="Q61" s="21"/>
      <c r="R61" s="21"/>
      <c r="W61" s="21"/>
    </row>
    <row r="62" spans="2:36">
      <c r="B62" s="21"/>
      <c r="C62" s="21"/>
      <c r="D62" s="21"/>
      <c r="E62" s="21"/>
      <c r="F62" s="21"/>
      <c r="G62" s="21"/>
      <c r="H62" s="21"/>
      <c r="I62" s="21"/>
      <c r="J62" s="21"/>
      <c r="K62" s="21"/>
      <c r="L62" s="21"/>
      <c r="M62" s="21"/>
      <c r="N62" s="21"/>
      <c r="O62" s="21"/>
      <c r="P62" s="21"/>
      <c r="Q62" s="21"/>
      <c r="R62" s="21"/>
      <c r="W62" s="21"/>
    </row>
    <row r="63" spans="2:36">
      <c r="B63" s="21"/>
      <c r="C63" s="21"/>
      <c r="D63" s="21"/>
      <c r="E63" s="21"/>
      <c r="F63" s="21"/>
      <c r="G63" s="21"/>
      <c r="H63" s="21"/>
      <c r="I63" s="21"/>
      <c r="J63" s="21"/>
      <c r="K63" s="21"/>
      <c r="L63" s="21"/>
      <c r="M63" s="21"/>
      <c r="N63" s="21"/>
      <c r="O63" s="21"/>
      <c r="P63" s="21"/>
      <c r="Q63" s="21"/>
      <c r="R63" s="21"/>
      <c r="W63" s="21"/>
    </row>
    <row r="64" spans="2:36">
      <c r="B64" s="21"/>
      <c r="C64" s="21"/>
      <c r="D64" s="21"/>
      <c r="E64" s="21"/>
      <c r="F64" s="21"/>
      <c r="G64" s="21"/>
      <c r="H64" s="21"/>
      <c r="I64" s="21"/>
      <c r="J64" s="21"/>
      <c r="K64" s="21"/>
      <c r="L64" s="21"/>
      <c r="M64" s="21"/>
      <c r="N64" s="21"/>
      <c r="O64" s="21"/>
      <c r="P64" s="21"/>
      <c r="Q64" s="21"/>
      <c r="R64" s="21"/>
      <c r="W64" s="21"/>
    </row>
    <row r="65" spans="2:23">
      <c r="B65" s="21"/>
      <c r="C65" s="21"/>
      <c r="D65" s="21"/>
      <c r="E65" s="21"/>
      <c r="F65" s="21"/>
      <c r="G65" s="21"/>
      <c r="H65" s="21"/>
      <c r="I65" s="21"/>
      <c r="J65" s="21"/>
      <c r="K65" s="21"/>
      <c r="L65" s="21"/>
      <c r="M65" s="21"/>
      <c r="N65" s="21"/>
      <c r="O65" s="21"/>
      <c r="P65" s="21"/>
      <c r="Q65" s="21"/>
      <c r="R65" s="21"/>
      <c r="W65" s="21"/>
    </row>
    <row r="66" spans="2:23">
      <c r="B66" s="21"/>
      <c r="C66" s="21"/>
      <c r="D66" s="21"/>
      <c r="E66" s="21"/>
      <c r="F66" s="21"/>
      <c r="G66" s="21"/>
      <c r="H66" s="21"/>
      <c r="I66" s="21"/>
      <c r="J66" s="21"/>
      <c r="K66" s="21"/>
      <c r="L66" s="21"/>
      <c r="M66" s="21"/>
      <c r="N66" s="21"/>
      <c r="O66" s="21"/>
      <c r="P66" s="21"/>
      <c r="Q66" s="21"/>
      <c r="R66" s="21"/>
      <c r="W66" s="21"/>
    </row>
    <row r="67" spans="2:23">
      <c r="B67" s="21"/>
      <c r="C67" s="21"/>
      <c r="D67" s="21"/>
      <c r="E67" s="21"/>
      <c r="F67" s="21"/>
      <c r="G67" s="21"/>
      <c r="H67" s="21"/>
      <c r="I67" s="21"/>
      <c r="J67" s="21"/>
      <c r="K67" s="21"/>
      <c r="L67" s="21"/>
      <c r="M67" s="21"/>
      <c r="N67" s="21"/>
      <c r="O67" s="21"/>
      <c r="P67" s="21"/>
      <c r="Q67" s="21"/>
      <c r="R67" s="21"/>
      <c r="W67" s="21"/>
    </row>
    <row r="68" spans="2:23">
      <c r="B68" s="21"/>
      <c r="C68" s="21"/>
      <c r="D68" s="21"/>
      <c r="E68" s="21"/>
      <c r="F68" s="21"/>
      <c r="G68" s="21"/>
      <c r="H68" s="21"/>
      <c r="I68" s="21"/>
      <c r="J68" s="21"/>
      <c r="K68" s="21"/>
      <c r="L68" s="21"/>
      <c r="M68" s="21"/>
      <c r="N68" s="21"/>
      <c r="O68" s="21"/>
      <c r="P68" s="21"/>
      <c r="Q68" s="21"/>
      <c r="R68" s="21"/>
      <c r="W68" s="21"/>
    </row>
    <row r="69" spans="2:23">
      <c r="B69" s="21"/>
      <c r="C69" s="21"/>
      <c r="D69" s="21"/>
      <c r="E69" s="21"/>
      <c r="F69" s="21"/>
      <c r="G69" s="21"/>
      <c r="H69" s="21"/>
      <c r="I69" s="21"/>
      <c r="J69" s="21"/>
      <c r="K69" s="21"/>
      <c r="L69" s="21"/>
      <c r="M69" s="21"/>
      <c r="N69" s="21"/>
      <c r="O69" s="21"/>
      <c r="P69" s="21"/>
      <c r="Q69" s="21"/>
      <c r="R69" s="21"/>
      <c r="W69" s="21"/>
    </row>
    <row r="70" spans="2:23">
      <c r="B70" s="21"/>
      <c r="C70" s="21"/>
      <c r="D70" s="21"/>
      <c r="E70" s="21"/>
      <c r="F70" s="21"/>
      <c r="G70" s="21"/>
      <c r="H70" s="21"/>
      <c r="I70" s="21"/>
      <c r="J70" s="21"/>
      <c r="K70" s="21"/>
      <c r="L70" s="21"/>
      <c r="M70" s="21"/>
      <c r="N70" s="21"/>
      <c r="O70" s="21"/>
      <c r="P70" s="21"/>
      <c r="Q70" s="21"/>
      <c r="R70" s="21"/>
      <c r="W70" s="21"/>
    </row>
    <row r="71" spans="2:23">
      <c r="B71" s="21"/>
      <c r="C71" s="21"/>
      <c r="D71" s="21"/>
      <c r="E71" s="21"/>
      <c r="F71" s="21"/>
      <c r="G71" s="21"/>
      <c r="H71" s="21"/>
      <c r="I71" s="21"/>
      <c r="J71" s="21"/>
      <c r="K71" s="21"/>
      <c r="L71" s="21"/>
      <c r="M71" s="21"/>
      <c r="N71" s="21"/>
      <c r="O71" s="21"/>
      <c r="P71" s="21"/>
      <c r="Q71" s="21"/>
      <c r="R71" s="21"/>
      <c r="W71" s="21"/>
    </row>
    <row r="72" spans="2:23">
      <c r="B72" s="21"/>
      <c r="C72" s="21"/>
      <c r="D72" s="21"/>
      <c r="E72" s="21"/>
      <c r="F72" s="21"/>
      <c r="G72" s="21"/>
      <c r="H72" s="21"/>
      <c r="I72" s="21"/>
      <c r="J72" s="21"/>
      <c r="K72" s="21"/>
      <c r="L72" s="21"/>
      <c r="M72" s="21"/>
      <c r="N72" s="21"/>
      <c r="O72" s="21"/>
      <c r="P72" s="21"/>
      <c r="Q72" s="21"/>
      <c r="R72" s="21"/>
      <c r="W72" s="21"/>
    </row>
    <row r="73" spans="2:23">
      <c r="B73" s="21"/>
      <c r="C73" s="21"/>
      <c r="D73" s="21"/>
      <c r="E73" s="21"/>
      <c r="F73" s="21"/>
      <c r="G73" s="21"/>
      <c r="H73" s="21"/>
      <c r="I73" s="21"/>
      <c r="J73" s="21"/>
      <c r="K73" s="21"/>
      <c r="L73" s="21"/>
      <c r="M73" s="21"/>
      <c r="N73" s="21"/>
      <c r="O73" s="21"/>
      <c r="P73" s="21"/>
      <c r="Q73" s="21"/>
      <c r="R73" s="21"/>
      <c r="W73" s="21"/>
    </row>
    <row r="74" spans="2:23">
      <c r="B74" s="21"/>
      <c r="C74" s="21"/>
      <c r="D74" s="21"/>
      <c r="E74" s="21"/>
      <c r="F74" s="21"/>
      <c r="G74" s="21"/>
      <c r="H74" s="21"/>
      <c r="I74" s="21"/>
      <c r="J74" s="21"/>
      <c r="K74" s="21"/>
      <c r="L74" s="21"/>
      <c r="M74" s="21"/>
      <c r="N74" s="21"/>
      <c r="O74" s="21"/>
      <c r="P74" s="21"/>
      <c r="Q74" s="21"/>
      <c r="R74" s="21"/>
      <c r="W74" s="21"/>
    </row>
    <row r="75" spans="2:23">
      <c r="B75" s="21"/>
      <c r="C75" s="21"/>
      <c r="D75" s="21"/>
      <c r="E75" s="21"/>
      <c r="F75" s="21"/>
      <c r="G75" s="21"/>
      <c r="H75" s="21"/>
      <c r="I75" s="21"/>
      <c r="J75" s="21"/>
      <c r="K75" s="21"/>
      <c r="L75" s="21"/>
      <c r="M75" s="21"/>
      <c r="N75" s="21"/>
      <c r="O75" s="21"/>
      <c r="P75" s="21"/>
      <c r="Q75" s="21"/>
      <c r="R75" s="21"/>
      <c r="W75" s="21"/>
    </row>
    <row r="76" spans="2:23">
      <c r="B76" s="21"/>
      <c r="C76" s="21"/>
      <c r="D76" s="21"/>
      <c r="E76" s="21"/>
      <c r="F76" s="21"/>
      <c r="G76" s="21"/>
      <c r="H76" s="21"/>
      <c r="I76" s="21"/>
      <c r="J76" s="21"/>
      <c r="K76" s="21"/>
      <c r="L76" s="21"/>
      <c r="M76" s="21"/>
      <c r="N76" s="21"/>
      <c r="O76" s="21"/>
      <c r="P76" s="21"/>
      <c r="Q76" s="21"/>
      <c r="R76" s="21"/>
      <c r="W76" s="21"/>
    </row>
    <row r="77" spans="2:23">
      <c r="B77" s="21"/>
      <c r="C77" s="21"/>
      <c r="D77" s="21"/>
      <c r="E77" s="21"/>
      <c r="F77" s="21"/>
      <c r="G77" s="21"/>
      <c r="H77" s="21"/>
      <c r="I77" s="21"/>
      <c r="J77" s="21"/>
      <c r="K77" s="21"/>
      <c r="L77" s="21"/>
      <c r="M77" s="21"/>
      <c r="N77" s="21"/>
      <c r="O77" s="21"/>
      <c r="P77" s="21"/>
      <c r="Q77" s="21"/>
      <c r="R77" s="21"/>
      <c r="W77" s="21"/>
    </row>
    <row r="78" spans="2:23">
      <c r="B78" s="21"/>
      <c r="C78" s="21"/>
      <c r="D78" s="21"/>
      <c r="E78" s="21"/>
      <c r="F78" s="21"/>
      <c r="G78" s="21"/>
      <c r="H78" s="21"/>
      <c r="I78" s="21"/>
      <c r="J78" s="21"/>
      <c r="K78" s="21"/>
      <c r="L78" s="21"/>
      <c r="M78" s="21"/>
      <c r="N78" s="21"/>
      <c r="O78" s="21"/>
      <c r="P78" s="21"/>
      <c r="Q78" s="21"/>
      <c r="R78" s="21"/>
      <c r="W78" s="21"/>
    </row>
    <row r="79" spans="2:23">
      <c r="B79" s="21"/>
      <c r="C79" s="21"/>
      <c r="D79" s="21"/>
      <c r="E79" s="21"/>
      <c r="F79" s="21"/>
      <c r="G79" s="21"/>
      <c r="H79" s="21"/>
      <c r="I79" s="21"/>
      <c r="J79" s="21"/>
      <c r="K79" s="21"/>
      <c r="L79" s="21"/>
      <c r="M79" s="21"/>
      <c r="N79" s="21"/>
      <c r="O79" s="21"/>
      <c r="P79" s="21"/>
      <c r="Q79" s="21"/>
      <c r="R79" s="21"/>
      <c r="W79" s="21"/>
    </row>
    <row r="80" spans="2:23">
      <c r="B80" s="21"/>
      <c r="C80" s="21"/>
      <c r="D80" s="21"/>
      <c r="E80" s="21"/>
      <c r="F80" s="21"/>
      <c r="G80" s="21"/>
      <c r="H80" s="21"/>
      <c r="I80" s="21"/>
      <c r="J80" s="21"/>
      <c r="K80" s="21"/>
      <c r="L80" s="21"/>
      <c r="M80" s="21"/>
      <c r="N80" s="21"/>
      <c r="O80" s="21"/>
      <c r="P80" s="21"/>
      <c r="Q80" s="21"/>
      <c r="R80" s="21"/>
      <c r="W80" s="21"/>
    </row>
    <row r="81" spans="2:23">
      <c r="B81" s="21"/>
      <c r="C81" s="21"/>
      <c r="D81" s="21"/>
      <c r="E81" s="21"/>
      <c r="F81" s="21"/>
      <c r="G81" s="21"/>
      <c r="H81" s="21"/>
      <c r="I81" s="21"/>
      <c r="J81" s="21"/>
      <c r="K81" s="21"/>
      <c r="L81" s="21"/>
      <c r="M81" s="21"/>
      <c r="N81" s="21"/>
      <c r="O81" s="21"/>
      <c r="P81" s="21"/>
      <c r="Q81" s="21"/>
      <c r="R81" s="21"/>
      <c r="W81" s="21"/>
    </row>
    <row r="82" spans="2:23">
      <c r="B82" s="21"/>
      <c r="C82" s="21"/>
      <c r="D82" s="21"/>
      <c r="E82" s="21"/>
      <c r="F82" s="21"/>
      <c r="G82" s="21"/>
      <c r="H82" s="21"/>
      <c r="I82" s="21"/>
      <c r="J82" s="21"/>
      <c r="K82" s="21"/>
      <c r="L82" s="21"/>
      <c r="M82" s="21"/>
      <c r="N82" s="21"/>
      <c r="O82" s="21"/>
      <c r="P82" s="21"/>
      <c r="Q82" s="21"/>
      <c r="R82" s="21"/>
      <c r="W82" s="21"/>
    </row>
    <row r="83" spans="2:23">
      <c r="B83" s="21"/>
      <c r="C83" s="21"/>
      <c r="D83" s="21"/>
      <c r="E83" s="21"/>
      <c r="F83" s="21"/>
      <c r="G83" s="21"/>
      <c r="H83" s="21"/>
      <c r="I83" s="21"/>
      <c r="J83" s="21"/>
      <c r="K83" s="21"/>
      <c r="L83" s="21"/>
      <c r="M83" s="21"/>
      <c r="N83" s="21"/>
      <c r="O83" s="21"/>
      <c r="P83" s="21"/>
      <c r="Q83" s="21"/>
      <c r="R83" s="21"/>
      <c r="W83" s="21"/>
    </row>
    <row r="84" spans="2:23">
      <c r="B84" s="21"/>
      <c r="C84" s="21"/>
      <c r="D84" s="21"/>
      <c r="E84" s="21"/>
      <c r="F84" s="21"/>
      <c r="G84" s="21"/>
      <c r="H84" s="21"/>
      <c r="I84" s="21"/>
      <c r="J84" s="21"/>
      <c r="K84" s="21"/>
      <c r="L84" s="21"/>
      <c r="M84" s="21"/>
      <c r="N84" s="21"/>
      <c r="O84" s="21"/>
      <c r="P84" s="21"/>
      <c r="Q84" s="21"/>
      <c r="R84" s="21"/>
      <c r="W84" s="21"/>
    </row>
    <row r="85" spans="2:23">
      <c r="B85" s="21"/>
      <c r="C85" s="21"/>
      <c r="D85" s="21"/>
      <c r="E85" s="21"/>
      <c r="F85" s="21"/>
      <c r="G85" s="21"/>
      <c r="H85" s="21"/>
      <c r="I85" s="21"/>
      <c r="J85" s="21"/>
      <c r="K85" s="21"/>
      <c r="L85" s="21"/>
      <c r="M85" s="21"/>
      <c r="N85" s="21"/>
      <c r="O85" s="21"/>
      <c r="P85" s="21"/>
      <c r="Q85" s="21"/>
      <c r="R85" s="21"/>
      <c r="W85" s="21"/>
    </row>
    <row r="86" spans="2:23">
      <c r="B86" s="21"/>
      <c r="C86" s="21"/>
      <c r="D86" s="21"/>
      <c r="E86" s="21"/>
      <c r="F86" s="21"/>
      <c r="G86" s="21"/>
      <c r="H86" s="21"/>
      <c r="I86" s="21"/>
      <c r="J86" s="21"/>
      <c r="K86" s="21"/>
      <c r="L86" s="21"/>
      <c r="M86" s="21"/>
      <c r="N86" s="21"/>
      <c r="O86" s="21"/>
      <c r="P86" s="21"/>
      <c r="Q86" s="21"/>
      <c r="R86" s="21"/>
      <c r="W86" s="21"/>
    </row>
    <row r="87" spans="2:23">
      <c r="B87" s="21"/>
      <c r="C87" s="21"/>
      <c r="D87" s="21"/>
      <c r="E87" s="21"/>
      <c r="F87" s="21"/>
      <c r="G87" s="21"/>
      <c r="H87" s="21"/>
      <c r="I87" s="21"/>
      <c r="J87" s="21"/>
      <c r="K87" s="21"/>
      <c r="L87" s="21"/>
      <c r="M87" s="21"/>
      <c r="N87" s="21"/>
      <c r="O87" s="21"/>
      <c r="P87" s="21"/>
      <c r="Q87" s="21"/>
      <c r="R87" s="21"/>
      <c r="W87" s="21"/>
    </row>
    <row r="88" spans="2:23">
      <c r="B88" s="21"/>
      <c r="C88" s="21"/>
      <c r="D88" s="21"/>
      <c r="E88" s="21"/>
      <c r="F88" s="21"/>
      <c r="G88" s="21"/>
      <c r="H88" s="21"/>
      <c r="I88" s="21"/>
      <c r="J88" s="21"/>
      <c r="K88" s="21"/>
      <c r="L88" s="21"/>
      <c r="M88" s="21"/>
      <c r="N88" s="21"/>
      <c r="O88" s="21"/>
      <c r="P88" s="21"/>
      <c r="Q88" s="21"/>
      <c r="R88" s="21"/>
      <c r="W88" s="21"/>
    </row>
    <row r="89" spans="2:23">
      <c r="B89" s="21"/>
      <c r="C89" s="21"/>
      <c r="D89" s="21"/>
      <c r="E89" s="21"/>
      <c r="F89" s="21"/>
      <c r="G89" s="21"/>
      <c r="H89" s="21"/>
      <c r="I89" s="21"/>
      <c r="J89" s="21"/>
      <c r="K89" s="21"/>
      <c r="L89" s="21"/>
      <c r="M89" s="21"/>
      <c r="N89" s="21"/>
      <c r="O89" s="21"/>
      <c r="P89" s="21"/>
      <c r="Q89" s="21"/>
      <c r="R89" s="21"/>
      <c r="W89" s="21"/>
    </row>
    <row r="90" spans="2:23">
      <c r="B90" s="21"/>
      <c r="C90" s="21"/>
      <c r="D90" s="21"/>
      <c r="E90" s="21"/>
      <c r="F90" s="21"/>
      <c r="G90" s="21"/>
      <c r="H90" s="21"/>
      <c r="I90" s="21"/>
      <c r="J90" s="21"/>
      <c r="K90" s="21"/>
      <c r="L90" s="21"/>
      <c r="M90" s="21"/>
      <c r="N90" s="21"/>
      <c r="O90" s="21"/>
      <c r="P90" s="21"/>
      <c r="Q90" s="21"/>
      <c r="R90" s="21"/>
      <c r="W90" s="21"/>
    </row>
    <row r="91" spans="2:23">
      <c r="B91" s="21"/>
      <c r="C91" s="21"/>
      <c r="D91" s="21"/>
      <c r="E91" s="21"/>
      <c r="F91" s="21"/>
      <c r="G91" s="21"/>
      <c r="H91" s="21"/>
      <c r="I91" s="21"/>
      <c r="J91" s="21"/>
      <c r="K91" s="21"/>
      <c r="L91" s="21"/>
      <c r="M91" s="21"/>
      <c r="N91" s="21"/>
      <c r="O91" s="21"/>
      <c r="P91" s="21"/>
      <c r="Q91" s="21"/>
      <c r="R91" s="21"/>
      <c r="W91" s="21"/>
    </row>
    <row r="92" spans="2:23">
      <c r="B92" s="21"/>
      <c r="C92" s="21"/>
      <c r="D92" s="21"/>
      <c r="E92" s="21"/>
      <c r="F92" s="21"/>
      <c r="G92" s="21"/>
      <c r="H92" s="21"/>
      <c r="I92" s="21"/>
      <c r="J92" s="21"/>
      <c r="K92" s="21"/>
      <c r="L92" s="21"/>
      <c r="M92" s="21"/>
      <c r="N92" s="21"/>
      <c r="O92" s="21"/>
      <c r="P92" s="21"/>
      <c r="Q92" s="21"/>
      <c r="R92" s="21"/>
      <c r="W92" s="21"/>
    </row>
    <row r="93" spans="2:23">
      <c r="B93" s="21"/>
      <c r="C93" s="21"/>
      <c r="D93" s="21"/>
      <c r="E93" s="21"/>
      <c r="F93" s="21"/>
      <c r="G93" s="21"/>
      <c r="H93" s="21"/>
      <c r="I93" s="21"/>
      <c r="J93" s="21"/>
      <c r="K93" s="21"/>
      <c r="L93" s="21"/>
      <c r="M93" s="21"/>
      <c r="N93" s="21"/>
      <c r="O93" s="21"/>
      <c r="P93" s="21"/>
      <c r="Q93" s="21"/>
      <c r="R93" s="21"/>
      <c r="W93" s="21"/>
    </row>
    <row r="94" spans="2:23">
      <c r="B94" s="21"/>
      <c r="C94" s="21"/>
      <c r="D94" s="21"/>
      <c r="E94" s="21"/>
      <c r="F94" s="21"/>
      <c r="G94" s="21"/>
      <c r="H94" s="21"/>
      <c r="I94" s="21"/>
      <c r="J94" s="21"/>
      <c r="K94" s="21"/>
      <c r="L94" s="21"/>
      <c r="M94" s="21"/>
      <c r="N94" s="21"/>
      <c r="O94" s="21"/>
      <c r="P94" s="21"/>
      <c r="Q94" s="21"/>
      <c r="R94" s="21"/>
      <c r="W94" s="21"/>
    </row>
    <row r="95" spans="2:23">
      <c r="B95" s="21"/>
      <c r="C95" s="21"/>
      <c r="D95" s="21"/>
      <c r="E95" s="21"/>
      <c r="F95" s="21"/>
      <c r="G95" s="21"/>
      <c r="H95" s="21"/>
      <c r="I95" s="21"/>
      <c r="J95" s="21"/>
      <c r="K95" s="21"/>
      <c r="L95" s="21"/>
      <c r="M95" s="21"/>
      <c r="N95" s="21"/>
      <c r="O95" s="21"/>
      <c r="P95" s="21"/>
      <c r="Q95" s="21"/>
      <c r="R95" s="21"/>
      <c r="W95" s="21"/>
    </row>
    <row r="96" spans="2:23">
      <c r="B96" s="21"/>
      <c r="C96" s="21"/>
      <c r="D96" s="21"/>
      <c r="E96" s="21"/>
      <c r="F96" s="21"/>
      <c r="G96" s="21"/>
      <c r="H96" s="21"/>
      <c r="I96" s="21"/>
      <c r="J96" s="21"/>
      <c r="K96" s="21"/>
      <c r="L96" s="21"/>
      <c r="M96" s="21"/>
      <c r="N96" s="21"/>
      <c r="O96" s="21"/>
      <c r="P96" s="21"/>
      <c r="Q96" s="21"/>
      <c r="R96" s="21"/>
      <c r="W96" s="21"/>
    </row>
    <row r="97" spans="2:23">
      <c r="B97" s="21"/>
      <c r="C97" s="21"/>
      <c r="D97" s="21"/>
      <c r="E97" s="21"/>
      <c r="F97" s="21"/>
      <c r="G97" s="21"/>
      <c r="H97" s="21"/>
      <c r="I97" s="21"/>
      <c r="J97" s="21"/>
      <c r="K97" s="21"/>
      <c r="L97" s="21"/>
      <c r="M97" s="21"/>
      <c r="N97" s="21"/>
      <c r="O97" s="21"/>
      <c r="P97" s="21"/>
      <c r="Q97" s="21"/>
      <c r="R97" s="21"/>
      <c r="W97" s="21"/>
    </row>
    <row r="98" spans="2:23">
      <c r="B98" s="21"/>
      <c r="C98" s="21"/>
      <c r="D98" s="21"/>
      <c r="E98" s="21"/>
      <c r="F98" s="21"/>
      <c r="G98" s="21"/>
      <c r="H98" s="21"/>
      <c r="I98" s="21"/>
      <c r="J98" s="21"/>
      <c r="K98" s="21"/>
      <c r="L98" s="21"/>
      <c r="M98" s="21"/>
      <c r="N98" s="21"/>
      <c r="O98" s="21"/>
      <c r="P98" s="21"/>
      <c r="Q98" s="21"/>
      <c r="R98" s="21"/>
      <c r="W98" s="21"/>
    </row>
    <row r="99" spans="2:23">
      <c r="B99" s="21"/>
      <c r="C99" s="21"/>
      <c r="D99" s="21"/>
      <c r="E99" s="21"/>
      <c r="F99" s="21"/>
      <c r="G99" s="21"/>
      <c r="H99" s="21"/>
      <c r="I99" s="21"/>
      <c r="J99" s="21"/>
      <c r="K99" s="21"/>
      <c r="L99" s="21"/>
      <c r="M99" s="21"/>
      <c r="N99" s="21"/>
      <c r="O99" s="21"/>
      <c r="P99" s="21"/>
      <c r="Q99" s="21"/>
      <c r="R99" s="21"/>
      <c r="W99" s="21"/>
    </row>
    <row r="100" spans="2:23">
      <c r="B100" s="21"/>
      <c r="C100" s="21"/>
      <c r="D100" s="21"/>
      <c r="E100" s="21"/>
      <c r="F100" s="21"/>
      <c r="G100" s="21"/>
      <c r="H100" s="21"/>
      <c r="I100" s="21"/>
      <c r="J100" s="21"/>
      <c r="K100" s="21"/>
      <c r="L100" s="21"/>
      <c r="M100" s="21"/>
      <c r="N100" s="21"/>
      <c r="O100" s="21"/>
      <c r="P100" s="21"/>
      <c r="Q100" s="21"/>
      <c r="R100" s="21"/>
      <c r="W100" s="21"/>
    </row>
    <row r="101" spans="2:23">
      <c r="B101" s="21"/>
      <c r="C101" s="21"/>
      <c r="D101" s="21"/>
      <c r="E101" s="21"/>
      <c r="F101" s="21"/>
      <c r="G101" s="21"/>
      <c r="H101" s="21"/>
      <c r="I101" s="21"/>
      <c r="J101" s="21"/>
      <c r="K101" s="21"/>
      <c r="L101" s="21"/>
      <c r="M101" s="21"/>
      <c r="N101" s="21"/>
      <c r="O101" s="21"/>
      <c r="P101" s="21"/>
      <c r="Q101" s="21"/>
      <c r="R101" s="21"/>
      <c r="W101" s="21"/>
    </row>
    <row r="102" spans="2:23">
      <c r="B102" s="21"/>
      <c r="C102" s="21"/>
      <c r="D102" s="21"/>
      <c r="E102" s="21"/>
      <c r="F102" s="21"/>
      <c r="G102" s="21"/>
      <c r="H102" s="21"/>
      <c r="I102" s="21"/>
      <c r="J102" s="21"/>
      <c r="K102" s="21"/>
      <c r="L102" s="21"/>
      <c r="M102" s="21"/>
      <c r="N102" s="21"/>
      <c r="O102" s="21"/>
      <c r="P102" s="21"/>
      <c r="Q102" s="21"/>
      <c r="R102" s="21"/>
      <c r="W102" s="21"/>
    </row>
    <row r="103" spans="2:23">
      <c r="B103" s="21"/>
      <c r="C103" s="21"/>
      <c r="D103" s="21"/>
      <c r="E103" s="21"/>
      <c r="F103" s="21"/>
      <c r="G103" s="21"/>
      <c r="H103" s="21"/>
      <c r="I103" s="21"/>
      <c r="J103" s="21"/>
      <c r="K103" s="21"/>
      <c r="L103" s="21"/>
      <c r="M103" s="21"/>
      <c r="N103" s="21"/>
      <c r="O103" s="21"/>
      <c r="P103" s="21"/>
      <c r="Q103" s="21"/>
      <c r="R103" s="21"/>
      <c r="W103" s="21"/>
    </row>
    <row r="104" spans="2:23">
      <c r="B104" s="21"/>
      <c r="C104" s="21"/>
      <c r="D104" s="21"/>
      <c r="E104" s="21"/>
      <c r="F104" s="21"/>
      <c r="G104" s="21"/>
      <c r="H104" s="21"/>
      <c r="I104" s="21"/>
      <c r="J104" s="21"/>
      <c r="K104" s="21"/>
      <c r="L104" s="21"/>
      <c r="M104" s="21"/>
      <c r="N104" s="21"/>
      <c r="O104" s="21"/>
      <c r="P104" s="21"/>
      <c r="Q104" s="21"/>
      <c r="R104" s="21"/>
      <c r="W104" s="21"/>
    </row>
    <row r="105" spans="2:23">
      <c r="B105" s="21"/>
      <c r="C105" s="21"/>
      <c r="D105" s="21"/>
      <c r="E105" s="21"/>
      <c r="F105" s="21"/>
      <c r="G105" s="21"/>
      <c r="H105" s="21"/>
      <c r="I105" s="21"/>
      <c r="J105" s="21"/>
      <c r="K105" s="21"/>
      <c r="L105" s="21"/>
      <c r="M105" s="21"/>
      <c r="N105" s="21"/>
      <c r="O105" s="21"/>
      <c r="P105" s="21"/>
      <c r="Q105" s="21"/>
      <c r="R105" s="21"/>
      <c r="W105" s="21"/>
    </row>
    <row r="106" spans="2:23">
      <c r="B106" s="21"/>
      <c r="C106" s="21"/>
      <c r="D106" s="21"/>
      <c r="E106" s="21"/>
      <c r="F106" s="21"/>
      <c r="G106" s="21"/>
      <c r="H106" s="21"/>
      <c r="I106" s="21"/>
      <c r="J106" s="21"/>
      <c r="K106" s="21"/>
      <c r="L106" s="21"/>
      <c r="M106" s="21"/>
      <c r="N106" s="21"/>
      <c r="O106" s="21"/>
      <c r="P106" s="21"/>
      <c r="Q106" s="21"/>
      <c r="R106" s="21"/>
      <c r="W106" s="21"/>
    </row>
    <row r="107" spans="2:23">
      <c r="B107" s="21"/>
      <c r="C107" s="21"/>
      <c r="D107" s="21"/>
      <c r="E107" s="21"/>
      <c r="F107" s="21"/>
      <c r="G107" s="21"/>
      <c r="H107" s="21"/>
      <c r="I107" s="21"/>
      <c r="J107" s="21"/>
      <c r="K107" s="21"/>
      <c r="L107" s="21"/>
      <c r="M107" s="21"/>
      <c r="N107" s="21"/>
      <c r="O107" s="21"/>
      <c r="P107" s="21"/>
      <c r="Q107" s="21"/>
      <c r="R107" s="21"/>
      <c r="W107" s="21"/>
    </row>
    <row r="108" spans="2:23">
      <c r="B108" s="21"/>
      <c r="C108" s="21"/>
      <c r="D108" s="21"/>
      <c r="E108" s="21"/>
      <c r="F108" s="21"/>
      <c r="G108" s="21"/>
      <c r="H108" s="21"/>
      <c r="I108" s="21"/>
      <c r="J108" s="21"/>
      <c r="K108" s="21"/>
      <c r="L108" s="21"/>
      <c r="M108" s="21"/>
      <c r="N108" s="21"/>
      <c r="O108" s="21"/>
      <c r="P108" s="21"/>
      <c r="Q108" s="21"/>
      <c r="R108" s="21"/>
      <c r="W108" s="21"/>
    </row>
  </sheetData>
  <pageMargins left="0.511811024" right="0.511811024" top="0.78740157499999996" bottom="0.78740157499999996" header="0.31496062000000002" footer="0.31496062000000002"/>
  <pageSetup paperSize="9" orientation="portrait" r:id="rId1"/>
  <ignoredErrors>
    <ignoredError sqref="N56:R62 Y14:AC45 Y47:AC47 Y49:AC49 X56:AC62 Y9:AC12 Y51:AC5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Z25"/>
  <sheetViews>
    <sheetView showGridLines="0" topLeftCell="D1" zoomScale="85" zoomScaleNormal="85" workbookViewId="0">
      <selection activeCell="T19" sqref="T19"/>
    </sheetView>
  </sheetViews>
  <sheetFormatPr defaultRowHeight="14.5"/>
  <cols>
    <col min="1" max="1" width="3" customWidth="1"/>
    <col min="2" max="2" width="49.81640625" customWidth="1"/>
    <col min="3" max="4" width="9.54296875" bestFit="1" customWidth="1"/>
    <col min="5" max="5" width="10.54296875" bestFit="1" customWidth="1"/>
    <col min="8" max="8" width="10.54296875" customWidth="1"/>
    <col min="10" max="10" width="9.1796875" bestFit="1" customWidth="1"/>
    <col min="12" max="14" width="9.453125" customWidth="1"/>
    <col min="15" max="15" width="9.453125" style="3" customWidth="1"/>
    <col min="16" max="19" width="9.1796875" style="3"/>
  </cols>
  <sheetData>
    <row r="1" spans="1:26"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6" s="3" customFormat="1">
      <c r="A2" s="1"/>
      <c r="B2" s="1"/>
      <c r="C2" s="1"/>
      <c r="D2" s="1"/>
      <c r="E2" s="1"/>
      <c r="F2" s="1"/>
      <c r="G2" s="1"/>
      <c r="H2" s="1"/>
      <c r="I2" s="1"/>
      <c r="J2" s="1"/>
      <c r="K2" s="1"/>
      <c r="L2" s="1"/>
      <c r="M2" s="1"/>
      <c r="N2" s="1"/>
      <c r="O2" s="1"/>
      <c r="P2" s="1"/>
      <c r="Q2" s="1"/>
      <c r="R2" s="1"/>
      <c r="S2" s="1"/>
      <c r="T2" s="1"/>
      <c r="U2" s="1"/>
      <c r="V2" s="1"/>
      <c r="W2" s="1"/>
      <c r="X2" s="1"/>
      <c r="Y2" s="1"/>
      <c r="Z2" s="1"/>
    </row>
    <row r="3" spans="1:26" s="3" customFormat="1">
      <c r="A3" s="1"/>
      <c r="B3" s="1"/>
      <c r="C3" s="1"/>
      <c r="D3" s="1"/>
      <c r="E3" s="1"/>
      <c r="F3" s="1"/>
      <c r="G3" s="1"/>
      <c r="H3" s="1"/>
      <c r="I3" s="1"/>
      <c r="J3" s="1"/>
      <c r="K3" s="1"/>
      <c r="L3" s="1"/>
      <c r="M3" s="1"/>
      <c r="N3" s="1"/>
      <c r="O3" s="1"/>
      <c r="P3" s="1"/>
      <c r="Q3" s="1"/>
      <c r="R3" s="1"/>
      <c r="S3" s="1"/>
      <c r="T3" s="1"/>
      <c r="U3" s="1"/>
      <c r="V3" s="1"/>
      <c r="W3" s="1"/>
      <c r="X3" s="1"/>
      <c r="Y3" s="1"/>
      <c r="Z3" s="1"/>
    </row>
    <row r="4" spans="1:26" s="3" customFormat="1">
      <c r="A4" s="1"/>
      <c r="B4" s="1"/>
      <c r="C4" s="1"/>
      <c r="D4" s="1"/>
      <c r="E4" s="1"/>
      <c r="F4" s="1"/>
      <c r="G4" s="1"/>
      <c r="H4" s="1"/>
      <c r="I4" s="1"/>
      <c r="J4" s="1"/>
      <c r="K4" s="1"/>
      <c r="L4" s="1"/>
      <c r="M4" s="1"/>
      <c r="N4" s="1"/>
      <c r="O4" s="1"/>
      <c r="P4" s="1"/>
      <c r="Q4" s="1"/>
      <c r="R4" s="1"/>
      <c r="S4" s="1"/>
      <c r="T4" s="1"/>
      <c r="U4" s="1"/>
      <c r="V4" s="1"/>
      <c r="W4" s="1"/>
      <c r="X4" s="1"/>
      <c r="Y4" s="1"/>
      <c r="Z4" s="1"/>
    </row>
    <row r="5" spans="1:26" s="3" customFormat="1">
      <c r="A5" s="1"/>
      <c r="B5" s="1"/>
      <c r="C5" s="1"/>
      <c r="D5" s="1"/>
      <c r="E5" s="1"/>
      <c r="F5" s="1"/>
      <c r="G5" s="1"/>
      <c r="H5" s="1"/>
      <c r="I5" s="1"/>
      <c r="J5" s="1"/>
      <c r="K5" s="1"/>
      <c r="L5" s="1"/>
      <c r="M5" s="1"/>
      <c r="N5" s="1"/>
      <c r="O5" s="1"/>
      <c r="P5" s="1"/>
      <c r="Q5" s="1"/>
      <c r="R5" s="1"/>
      <c r="S5" s="1"/>
      <c r="T5" s="1"/>
      <c r="U5" s="1"/>
      <c r="V5" s="1"/>
      <c r="W5" s="1"/>
      <c r="X5" s="1"/>
      <c r="Y5" s="1"/>
      <c r="Z5" s="1"/>
    </row>
    <row r="6" spans="1:26"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6" ht="15" thickBot="1">
      <c r="B8" s="33" t="s">
        <v>33</v>
      </c>
      <c r="C8" s="34" t="s">
        <v>34</v>
      </c>
      <c r="D8" s="34" t="s">
        <v>35</v>
      </c>
      <c r="E8" s="34" t="s">
        <v>36</v>
      </c>
      <c r="F8" s="34" t="s">
        <v>37</v>
      </c>
      <c r="G8" s="34" t="s">
        <v>38</v>
      </c>
      <c r="H8" s="34" t="s">
        <v>39</v>
      </c>
      <c r="I8" s="35" t="s">
        <v>40</v>
      </c>
      <c r="J8" s="34" t="s">
        <v>41</v>
      </c>
      <c r="K8" s="34" t="s">
        <v>42</v>
      </c>
      <c r="L8" s="113" t="s">
        <v>43</v>
      </c>
      <c r="M8" s="113" t="s">
        <v>156</v>
      </c>
      <c r="N8" s="113" t="s">
        <v>158</v>
      </c>
      <c r="O8" s="113" t="s">
        <v>162</v>
      </c>
      <c r="P8" s="113" t="s">
        <v>168</v>
      </c>
      <c r="Q8" s="113" t="s">
        <v>181</v>
      </c>
      <c r="R8" s="113" t="s">
        <v>186</v>
      </c>
      <c r="S8" s="113" t="s">
        <v>188</v>
      </c>
      <c r="T8" s="113" t="s">
        <v>190</v>
      </c>
    </row>
    <row r="9" spans="1:26">
      <c r="B9" s="92" t="s">
        <v>31</v>
      </c>
      <c r="C9" s="133">
        <v>-5230.2677299999996</v>
      </c>
      <c r="D9" s="133">
        <v>-6637.3570800000025</v>
      </c>
      <c r="E9" s="133">
        <v>-22538.807029999971</v>
      </c>
      <c r="F9" s="133">
        <v>-48869</v>
      </c>
      <c r="G9" s="133">
        <v>-4424.8601400000016</v>
      </c>
      <c r="H9" s="133">
        <v>-17637.68088</v>
      </c>
      <c r="I9" s="133">
        <v>-877</v>
      </c>
      <c r="J9" s="133">
        <v>-141151.06270999991</v>
      </c>
      <c r="K9" s="133">
        <v>4632.1257600000008</v>
      </c>
      <c r="L9" s="133">
        <v>-157</v>
      </c>
      <c r="M9" s="133">
        <v>-1095</v>
      </c>
      <c r="N9" s="133">
        <v>-879.12575999999808</v>
      </c>
      <c r="O9" s="133">
        <v>-85</v>
      </c>
      <c r="P9" s="133">
        <v>-1457</v>
      </c>
      <c r="Q9" s="133">
        <v>2523</v>
      </c>
      <c r="R9" s="133">
        <v>-1862</v>
      </c>
      <c r="S9" s="133">
        <v>732</v>
      </c>
      <c r="T9" s="133">
        <v>212</v>
      </c>
    </row>
    <row r="10" spans="1:26">
      <c r="B10" s="37" t="s">
        <v>25</v>
      </c>
      <c r="C10" s="115">
        <v>2422.16039</v>
      </c>
      <c r="D10" s="115">
        <v>2428.2844700000001</v>
      </c>
      <c r="E10" s="115">
        <v>2532.6194099999998</v>
      </c>
      <c r="F10" s="115">
        <v>2287</v>
      </c>
      <c r="G10" s="115">
        <v>2248.4057399999979</v>
      </c>
      <c r="H10" s="115">
        <v>2171</v>
      </c>
      <c r="I10" s="115">
        <v>2063</v>
      </c>
      <c r="J10" s="115">
        <v>1956.0654099999997</v>
      </c>
      <c r="K10" s="115">
        <v>2083</v>
      </c>
      <c r="L10" s="115">
        <v>2040</v>
      </c>
      <c r="M10" s="115">
        <v>2085</v>
      </c>
      <c r="N10" s="115">
        <v>1848</v>
      </c>
      <c r="O10" s="115">
        <v>2234</v>
      </c>
      <c r="P10" s="115">
        <v>2234</v>
      </c>
      <c r="Q10" s="115">
        <v>2789</v>
      </c>
      <c r="R10" s="115">
        <v>6359</v>
      </c>
      <c r="S10" s="115">
        <v>3927</v>
      </c>
      <c r="T10" s="115">
        <v>3657</v>
      </c>
    </row>
    <row r="11" spans="1:26">
      <c r="B11" s="93" t="s">
        <v>139</v>
      </c>
      <c r="C11" s="115">
        <v>0</v>
      </c>
      <c r="D11" s="115">
        <v>0</v>
      </c>
      <c r="E11" s="115">
        <v>16063</v>
      </c>
      <c r="F11" s="115">
        <v>28754</v>
      </c>
      <c r="G11" s="115">
        <v>0</v>
      </c>
      <c r="H11" s="115">
        <v>0</v>
      </c>
      <c r="I11" s="115">
        <v>0</v>
      </c>
      <c r="J11" s="115">
        <v>141262.12682999999</v>
      </c>
      <c r="K11" s="115">
        <v>0</v>
      </c>
      <c r="L11" s="115">
        <v>0</v>
      </c>
      <c r="M11" s="115">
        <v>0</v>
      </c>
      <c r="N11" s="115">
        <v>0</v>
      </c>
      <c r="O11" s="115">
        <v>0</v>
      </c>
      <c r="P11" s="115">
        <v>0</v>
      </c>
      <c r="Q11" s="115">
        <v>0</v>
      </c>
      <c r="R11" s="115">
        <v>0</v>
      </c>
      <c r="S11" s="115">
        <v>0</v>
      </c>
      <c r="T11" s="115">
        <v>0</v>
      </c>
    </row>
    <row r="12" spans="1:26">
      <c r="B12" s="37" t="s">
        <v>131</v>
      </c>
      <c r="C12" s="115">
        <v>0</v>
      </c>
      <c r="D12" s="115">
        <v>0</v>
      </c>
      <c r="E12" s="115">
        <v>0</v>
      </c>
      <c r="F12" s="115">
        <v>0</v>
      </c>
      <c r="G12" s="115">
        <v>0</v>
      </c>
      <c r="H12" s="115">
        <v>0</v>
      </c>
      <c r="I12" s="115">
        <v>0</v>
      </c>
      <c r="J12" s="115">
        <v>0</v>
      </c>
      <c r="K12" s="115">
        <v>0</v>
      </c>
      <c r="L12" s="115">
        <v>0</v>
      </c>
      <c r="M12" s="115">
        <v>0</v>
      </c>
      <c r="N12" s="115"/>
      <c r="O12" s="115">
        <v>0</v>
      </c>
      <c r="P12" s="115">
        <v>0</v>
      </c>
      <c r="Q12" s="115">
        <v>0</v>
      </c>
      <c r="R12" s="115">
        <v>0</v>
      </c>
      <c r="S12" s="115">
        <v>0</v>
      </c>
      <c r="T12" s="115">
        <v>0</v>
      </c>
    </row>
    <row r="13" spans="1:26">
      <c r="B13" s="37" t="s">
        <v>47</v>
      </c>
      <c r="C13" s="115">
        <v>0</v>
      </c>
      <c r="D13" s="115">
        <v>0</v>
      </c>
      <c r="E13" s="115">
        <v>0</v>
      </c>
      <c r="F13" s="115">
        <v>0</v>
      </c>
      <c r="G13" s="115">
        <v>0</v>
      </c>
      <c r="H13" s="115">
        <v>0</v>
      </c>
      <c r="I13" s="115">
        <v>0</v>
      </c>
      <c r="J13" s="115">
        <v>0</v>
      </c>
      <c r="K13" s="115">
        <v>0</v>
      </c>
      <c r="L13" s="115">
        <v>0</v>
      </c>
      <c r="M13" s="115">
        <v>0</v>
      </c>
      <c r="N13" s="115">
        <v>0</v>
      </c>
      <c r="O13" s="115">
        <v>0</v>
      </c>
      <c r="P13" s="115">
        <v>0</v>
      </c>
      <c r="Q13" s="115">
        <v>0</v>
      </c>
      <c r="R13" s="115">
        <v>0</v>
      </c>
      <c r="S13" s="115">
        <v>0</v>
      </c>
      <c r="T13" s="115">
        <v>0</v>
      </c>
    </row>
    <row r="14" spans="1:26">
      <c r="B14" s="37" t="s">
        <v>132</v>
      </c>
      <c r="C14" s="115">
        <v>-19.498360000000503</v>
      </c>
      <c r="D14" s="115">
        <v>4430.1232899999995</v>
      </c>
      <c r="E14" s="115">
        <v>449.77274999997098</v>
      </c>
      <c r="F14" s="115">
        <v>16878.916740000001</v>
      </c>
      <c r="G14" s="115">
        <v>6250.8546100000003</v>
      </c>
      <c r="H14" s="115">
        <v>13686.093129999999</v>
      </c>
      <c r="I14" s="115">
        <v>307.74370999999996</v>
      </c>
      <c r="J14" s="115">
        <v>-4540.3435500000896</v>
      </c>
      <c r="K14" s="115">
        <v>-5833.5214299999998</v>
      </c>
      <c r="L14" s="115">
        <v>1888.78334</v>
      </c>
      <c r="M14" s="115">
        <v>-427.31821000000099</v>
      </c>
      <c r="N14" s="115">
        <v>-803.41379000000597</v>
      </c>
      <c r="O14" s="115">
        <v>-658.76256999999998</v>
      </c>
      <c r="P14" s="115">
        <v>2883</v>
      </c>
      <c r="Q14" s="115">
        <v>-647</v>
      </c>
      <c r="R14" s="115">
        <v>-3612.5070100000003</v>
      </c>
      <c r="S14" s="115">
        <v>598.19000000000233</v>
      </c>
      <c r="T14" s="115">
        <v>-2014</v>
      </c>
    </row>
    <row r="15" spans="1:26">
      <c r="B15" s="92" t="s">
        <v>133</v>
      </c>
      <c r="C15" s="133">
        <v>-2973</v>
      </c>
      <c r="D15" s="133">
        <v>-18.000000000003354</v>
      </c>
      <c r="E15" s="133">
        <v>-3802.0000000000005</v>
      </c>
      <c r="F15" s="133">
        <v>-1278.9999999999995</v>
      </c>
      <c r="G15" s="133">
        <v>3640.9999999999968</v>
      </c>
      <c r="H15" s="133">
        <v>-1836.3365800000006</v>
      </c>
      <c r="I15" s="133">
        <v>1244</v>
      </c>
      <c r="J15" s="133">
        <v>-3872.9999999999964</v>
      </c>
      <c r="K15" s="133">
        <v>881.60433000000103</v>
      </c>
      <c r="L15" s="133">
        <v>3771.78334</v>
      </c>
      <c r="M15" s="133">
        <v>562.68178999999895</v>
      </c>
      <c r="N15" s="133">
        <v>165.46044999999594</v>
      </c>
      <c r="O15" s="133">
        <v>1490.2374300000001</v>
      </c>
      <c r="P15" s="133">
        <v>3660</v>
      </c>
      <c r="Q15" s="133">
        <f>SUM(Q9:Q14)</f>
        <v>4665</v>
      </c>
      <c r="R15" s="133">
        <v>884.49298999999996</v>
      </c>
      <c r="S15" s="133">
        <v>5257.1900000000023</v>
      </c>
      <c r="T15" s="133">
        <v>1855</v>
      </c>
    </row>
    <row r="16" spans="1:26" s="3" customFormat="1">
      <c r="B16" s="65" t="s">
        <v>185</v>
      </c>
      <c r="C16" s="114"/>
      <c r="D16" s="114"/>
      <c r="E16" s="114"/>
      <c r="F16" s="114"/>
      <c r="G16" s="114"/>
      <c r="H16" s="114"/>
      <c r="I16" s="114"/>
      <c r="J16" s="114"/>
      <c r="K16" s="114"/>
      <c r="L16" s="114"/>
      <c r="M16" s="114"/>
      <c r="N16" s="115"/>
      <c r="O16" s="115"/>
      <c r="P16" s="114"/>
      <c r="Q16" s="115">
        <v>-594</v>
      </c>
      <c r="R16" s="115"/>
      <c r="S16" s="115">
        <v>0</v>
      </c>
      <c r="T16" s="115">
        <v>-82</v>
      </c>
    </row>
    <row r="17" spans="2:20" s="3" customFormat="1">
      <c r="B17" s="65" t="s">
        <v>159</v>
      </c>
      <c r="C17" s="114">
        <v>0</v>
      </c>
      <c r="D17" s="114">
        <v>0</v>
      </c>
      <c r="E17" s="114">
        <v>0</v>
      </c>
      <c r="F17" s="114">
        <v>0</v>
      </c>
      <c r="G17" s="114">
        <v>0</v>
      </c>
      <c r="H17" s="114">
        <v>0</v>
      </c>
      <c r="I17" s="114">
        <v>0</v>
      </c>
      <c r="J17" s="114">
        <v>0</v>
      </c>
      <c r="K17" s="114">
        <v>0</v>
      </c>
      <c r="L17" s="114">
        <v>0</v>
      </c>
      <c r="M17" s="114">
        <v>0</v>
      </c>
      <c r="N17" s="115">
        <v>79836.665999999997</v>
      </c>
      <c r="O17" s="115">
        <v>0</v>
      </c>
      <c r="P17" s="115">
        <v>0</v>
      </c>
      <c r="Q17" s="115">
        <v>0</v>
      </c>
      <c r="R17" s="115"/>
      <c r="S17" s="115">
        <v>109983</v>
      </c>
      <c r="T17" s="115">
        <v>0</v>
      </c>
    </row>
    <row r="18" spans="2:20">
      <c r="B18" s="65" t="s">
        <v>134</v>
      </c>
      <c r="C18" s="115">
        <v>0</v>
      </c>
      <c r="D18" s="115">
        <v>-1379</v>
      </c>
      <c r="E18" s="115">
        <v>0</v>
      </c>
      <c r="F18" s="115">
        <v>-4339</v>
      </c>
      <c r="G18" s="115">
        <v>0</v>
      </c>
      <c r="H18" s="115">
        <v>-955</v>
      </c>
      <c r="I18" s="115">
        <v>0</v>
      </c>
      <c r="J18" s="115">
        <v>-2164</v>
      </c>
      <c r="K18" s="115">
        <v>-330</v>
      </c>
      <c r="L18" s="115">
        <v>-1105</v>
      </c>
      <c r="M18" s="115">
        <v>-23269</v>
      </c>
      <c r="N18" s="115">
        <v>-11874</v>
      </c>
      <c r="O18" s="115">
        <v>-970</v>
      </c>
      <c r="P18" s="115">
        <v>-6254</v>
      </c>
      <c r="Q18" s="115">
        <v>-27226</v>
      </c>
      <c r="R18" s="115">
        <v>-8545</v>
      </c>
      <c r="S18" s="115">
        <v>-31794</v>
      </c>
      <c r="T18" s="115">
        <v>-12387</v>
      </c>
    </row>
    <row r="19" spans="2:20" s="3" customFormat="1">
      <c r="B19" s="70" t="s">
        <v>8</v>
      </c>
      <c r="C19" s="134">
        <v>-145.39430000000002</v>
      </c>
      <c r="D19" s="134">
        <v>-239.05068</v>
      </c>
      <c r="E19" s="134">
        <v>-308.58512999999994</v>
      </c>
      <c r="F19" s="134">
        <v>-329.91674</v>
      </c>
      <c r="G19" s="134">
        <v>-433.40020999999996</v>
      </c>
      <c r="H19" s="134">
        <v>-55.748830000000005</v>
      </c>
      <c r="I19" s="134">
        <v>-249.74370999999999</v>
      </c>
      <c r="J19" s="134">
        <v>-1399.7859799999999</v>
      </c>
      <c r="K19" s="134">
        <v>-600.60432999999989</v>
      </c>
      <c r="L19" s="134">
        <v>-1491.7833400000004</v>
      </c>
      <c r="M19" s="134">
        <v>-603.68179000000009</v>
      </c>
      <c r="N19" s="134">
        <v>-802.12644999999998</v>
      </c>
      <c r="O19" s="134">
        <v>-766.23743000000002</v>
      </c>
      <c r="P19" s="134">
        <v>-736</v>
      </c>
      <c r="Q19" s="134">
        <v>-503</v>
      </c>
      <c r="R19" s="134">
        <v>-588.49298999999996</v>
      </c>
      <c r="S19" s="134">
        <v>-205.19</v>
      </c>
      <c r="T19" s="134">
        <v>-1218.84943</v>
      </c>
    </row>
    <row r="20" spans="2:20">
      <c r="B20" s="38" t="s">
        <v>135</v>
      </c>
      <c r="C20" s="135">
        <v>-2973</v>
      </c>
      <c r="D20" s="135">
        <v>-1397.0000000000034</v>
      </c>
      <c r="E20" s="135">
        <v>-3802.0000000000005</v>
      </c>
      <c r="F20" s="135">
        <v>-5618</v>
      </c>
      <c r="G20" s="135">
        <v>3640.9999999999968</v>
      </c>
      <c r="H20" s="135">
        <v>-2791.3365800000006</v>
      </c>
      <c r="I20" s="135">
        <v>1244</v>
      </c>
      <c r="J20" s="135">
        <v>-6036.9999999999964</v>
      </c>
      <c r="K20" s="135">
        <v>-48.999999999998863</v>
      </c>
      <c r="L20" s="135">
        <v>1174.9999999999995</v>
      </c>
      <c r="M20" s="135">
        <v>-23310</v>
      </c>
      <c r="N20" s="135">
        <v>67326</v>
      </c>
      <c r="O20" s="135">
        <v>-245.99999999999989</v>
      </c>
      <c r="P20" s="135">
        <v>-3330</v>
      </c>
      <c r="Q20" s="135">
        <v>-23658</v>
      </c>
      <c r="R20" s="135">
        <v>-8249</v>
      </c>
      <c r="S20" s="135">
        <v>83241</v>
      </c>
      <c r="T20" s="135">
        <v>-11833</v>
      </c>
    </row>
    <row r="21" spans="2:20" ht="2.25" customHeight="1" thickBot="1">
      <c r="B21" s="33"/>
      <c r="C21" s="113"/>
      <c r="D21" s="113"/>
      <c r="E21" s="113"/>
      <c r="F21" s="113"/>
      <c r="G21" s="113"/>
      <c r="H21" s="113"/>
      <c r="I21" s="113"/>
      <c r="J21" s="113"/>
      <c r="K21" s="113"/>
      <c r="L21" s="113"/>
      <c r="M21" s="113"/>
      <c r="N21" s="113"/>
      <c r="O21" s="113"/>
      <c r="P21" s="113"/>
      <c r="Q21" s="113"/>
      <c r="R21" s="113"/>
      <c r="S21" s="113"/>
      <c r="T21" s="113"/>
    </row>
    <row r="22" spans="2:20">
      <c r="B22" s="62" t="s">
        <v>136</v>
      </c>
      <c r="C22" s="136">
        <v>52659</v>
      </c>
      <c r="D22" s="136">
        <v>49686</v>
      </c>
      <c r="E22" s="136">
        <v>48289</v>
      </c>
      <c r="F22" s="136">
        <v>44487</v>
      </c>
      <c r="G22" s="136">
        <v>38869</v>
      </c>
      <c r="H22" s="136">
        <v>42510</v>
      </c>
      <c r="I22" s="136">
        <v>39719</v>
      </c>
      <c r="J22" s="136">
        <v>40963</v>
      </c>
      <c r="K22" s="136">
        <v>34926</v>
      </c>
      <c r="L22" s="136">
        <v>34877</v>
      </c>
      <c r="M22" s="136">
        <v>35464</v>
      </c>
      <c r="N22" s="136">
        <v>12154</v>
      </c>
      <c r="O22" s="136">
        <v>79480</v>
      </c>
      <c r="P22" s="136">
        <v>79234</v>
      </c>
      <c r="Q22" s="136">
        <v>75904</v>
      </c>
      <c r="R22" s="136">
        <v>52246</v>
      </c>
      <c r="S22" s="136">
        <v>43997</v>
      </c>
      <c r="T22" s="136">
        <v>127238</v>
      </c>
    </row>
    <row r="23" spans="2:20">
      <c r="B23" s="91" t="s">
        <v>135</v>
      </c>
      <c r="C23" s="137">
        <v>-2973</v>
      </c>
      <c r="D23" s="137">
        <v>-1397</v>
      </c>
      <c r="E23" s="137">
        <v>-3802</v>
      </c>
      <c r="F23" s="137">
        <v>-5618</v>
      </c>
      <c r="G23" s="137">
        <v>3641</v>
      </c>
      <c r="H23" s="137">
        <v>-2791</v>
      </c>
      <c r="I23" s="137">
        <v>1244</v>
      </c>
      <c r="J23" s="137">
        <v>-6037</v>
      </c>
      <c r="K23" s="137">
        <v>-49</v>
      </c>
      <c r="L23" s="137">
        <v>587</v>
      </c>
      <c r="M23" s="137">
        <v>-23310</v>
      </c>
      <c r="N23" s="137">
        <v>67326</v>
      </c>
      <c r="O23" s="137">
        <v>-246</v>
      </c>
      <c r="P23" s="137">
        <v>-3330</v>
      </c>
      <c r="Q23" s="137">
        <v>-23658</v>
      </c>
      <c r="R23" s="137">
        <v>-8249</v>
      </c>
      <c r="S23" s="137">
        <v>83241</v>
      </c>
      <c r="T23" s="137">
        <v>-11833</v>
      </c>
    </row>
    <row r="24" spans="2:20">
      <c r="B24" s="38" t="s">
        <v>137</v>
      </c>
      <c r="C24" s="135">
        <v>49686</v>
      </c>
      <c r="D24" s="135">
        <v>48289</v>
      </c>
      <c r="E24" s="135">
        <v>44487</v>
      </c>
      <c r="F24" s="135">
        <v>38869</v>
      </c>
      <c r="G24" s="135">
        <v>42510</v>
      </c>
      <c r="H24" s="135">
        <v>39719</v>
      </c>
      <c r="I24" s="135">
        <v>40963</v>
      </c>
      <c r="J24" s="135">
        <v>34926</v>
      </c>
      <c r="K24" s="135">
        <v>34877</v>
      </c>
      <c r="L24" s="135">
        <v>35464</v>
      </c>
      <c r="M24" s="135">
        <v>12154</v>
      </c>
      <c r="N24" s="135">
        <v>79480</v>
      </c>
      <c r="O24" s="135">
        <v>79234</v>
      </c>
      <c r="P24" s="135">
        <v>75904</v>
      </c>
      <c r="Q24" s="135">
        <v>52246</v>
      </c>
      <c r="R24" s="135">
        <v>43997</v>
      </c>
      <c r="S24" s="135">
        <v>127238</v>
      </c>
      <c r="T24" s="135">
        <v>115405</v>
      </c>
    </row>
    <row r="25" spans="2:20">
      <c r="B25" s="21"/>
      <c r="C25" s="18"/>
      <c r="D25" s="18"/>
      <c r="E25" s="18"/>
      <c r="F25" s="18"/>
      <c r="G25" s="18"/>
      <c r="H25" s="18"/>
      <c r="I25" s="18"/>
      <c r="J25" s="18"/>
      <c r="K25" s="18"/>
    </row>
  </sheetData>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tabSelected="1" zoomScale="85" zoomScaleNormal="85" workbookViewId="0">
      <selection activeCell="M13" sqref="M13"/>
    </sheetView>
  </sheetViews>
  <sheetFormatPr defaultColWidth="0" defaultRowHeight="14.5"/>
  <cols>
    <col min="1" max="1" width="3" style="21" customWidth="1"/>
    <col min="2" max="2" width="49.81640625" style="21" customWidth="1"/>
    <col min="3" max="19" width="9.1796875" style="21" customWidth="1"/>
    <col min="20" max="16384" width="9.1796875" style="21" hidden="1"/>
  </cols>
  <sheetData>
    <row r="1" spans="1:27" ht="15.7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c r="A2" s="20"/>
      <c r="B2" s="20"/>
      <c r="C2" s="20"/>
      <c r="D2" s="20"/>
      <c r="E2" s="20"/>
      <c r="F2" s="20"/>
      <c r="G2" s="20"/>
      <c r="H2" s="20"/>
      <c r="I2" s="20"/>
      <c r="J2" s="20"/>
      <c r="K2" s="20"/>
      <c r="L2" s="20"/>
      <c r="M2" s="20"/>
      <c r="N2" s="20"/>
      <c r="O2" s="20"/>
      <c r="P2" s="20"/>
      <c r="Q2" s="20"/>
      <c r="R2" s="20"/>
      <c r="S2" s="20"/>
      <c r="T2" s="20"/>
      <c r="U2" s="20"/>
      <c r="V2" s="20"/>
      <c r="W2" s="20"/>
      <c r="X2" s="20"/>
      <c r="Y2" s="20"/>
      <c r="Z2" s="20"/>
      <c r="AA2" s="20"/>
    </row>
    <row r="3" spans="1:27">
      <c r="A3" s="20"/>
      <c r="B3" s="20"/>
      <c r="C3" s="20"/>
      <c r="D3" s="20"/>
      <c r="E3" s="20"/>
      <c r="F3" s="20"/>
      <c r="G3" s="20"/>
      <c r="H3" s="20"/>
      <c r="I3" s="20"/>
      <c r="J3" s="20"/>
      <c r="K3" s="20"/>
      <c r="L3" s="20"/>
      <c r="M3" s="20"/>
      <c r="N3" s="20"/>
      <c r="O3" s="20"/>
      <c r="P3" s="20"/>
      <c r="Q3" s="20"/>
      <c r="R3" s="20"/>
      <c r="S3" s="20"/>
      <c r="T3" s="20"/>
      <c r="U3" s="20"/>
      <c r="V3" s="20"/>
      <c r="W3" s="20"/>
      <c r="X3" s="20"/>
      <c r="Y3" s="20"/>
      <c r="Z3" s="20"/>
      <c r="AA3" s="20"/>
    </row>
    <row r="4" spans="1:27">
      <c r="A4" s="20"/>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c r="A5" s="20"/>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ht="15.75" customHeight="1" thickBot="1">
      <c r="A6" s="22"/>
      <c r="B6" s="22"/>
      <c r="C6" s="23"/>
      <c r="D6" s="23"/>
      <c r="E6" s="23"/>
      <c r="F6" s="23"/>
      <c r="G6" s="23"/>
      <c r="H6" s="23"/>
      <c r="I6" s="23"/>
      <c r="J6" s="23"/>
      <c r="K6" s="23"/>
      <c r="L6" s="23"/>
      <c r="M6" s="23"/>
      <c r="N6" s="23"/>
      <c r="O6" s="23"/>
      <c r="P6" s="23"/>
      <c r="Q6" s="23"/>
      <c r="R6" s="23"/>
      <c r="S6" s="23"/>
      <c r="T6" s="23"/>
      <c r="U6" s="23"/>
      <c r="V6" s="23"/>
      <c r="W6" s="23"/>
      <c r="X6" s="23"/>
      <c r="Y6" s="23"/>
      <c r="Z6" s="23"/>
      <c r="AA6" s="23"/>
    </row>
    <row r="8" spans="1:27" ht="15.5">
      <c r="B8" s="28" t="s">
        <v>143</v>
      </c>
      <c r="C8" s="19"/>
      <c r="E8" s="19"/>
    </row>
    <row r="9" spans="1:27">
      <c r="B9" s="19"/>
      <c r="C9" s="19"/>
      <c r="E9" s="19"/>
    </row>
    <row r="10" spans="1:27">
      <c r="B10" s="29" t="s">
        <v>191</v>
      </c>
      <c r="D10" s="29" t="s">
        <v>146</v>
      </c>
    </row>
    <row r="11" spans="1:27">
      <c r="B11" s="30" t="s">
        <v>144</v>
      </c>
      <c r="D11" s="31" t="s">
        <v>5</v>
      </c>
    </row>
    <row r="12" spans="1:27">
      <c r="B12" s="30" t="s">
        <v>142</v>
      </c>
      <c r="D12" s="32"/>
    </row>
    <row r="13" spans="1:27">
      <c r="B13" s="31" t="s">
        <v>3</v>
      </c>
      <c r="D13" s="29" t="s">
        <v>145</v>
      </c>
    </row>
    <row r="14" spans="1:27">
      <c r="D14" s="31" t="s">
        <v>4</v>
      </c>
    </row>
    <row r="15" spans="1:27">
      <c r="B15" s="29" t="s">
        <v>166</v>
      </c>
    </row>
    <row r="16" spans="1:27">
      <c r="B16" s="30" t="s">
        <v>167</v>
      </c>
      <c r="D16" s="29" t="s">
        <v>147</v>
      </c>
    </row>
    <row r="17" spans="2:19">
      <c r="B17" s="30" t="s">
        <v>164</v>
      </c>
      <c r="D17" s="31" t="s">
        <v>7</v>
      </c>
    </row>
    <row r="18" spans="2:19">
      <c r="B18" s="138" t="s">
        <v>165</v>
      </c>
    </row>
    <row r="19" spans="2:19">
      <c r="D19" s="29" t="s">
        <v>149</v>
      </c>
    </row>
    <row r="20" spans="2:19">
      <c r="B20" s="29" t="s">
        <v>192</v>
      </c>
      <c r="D20" s="31" t="s">
        <v>6</v>
      </c>
    </row>
    <row r="21" spans="2:19">
      <c r="B21" s="30" t="s">
        <v>173</v>
      </c>
      <c r="D21" s="31"/>
    </row>
    <row r="22" spans="2:19">
      <c r="B22" s="30" t="s">
        <v>174</v>
      </c>
      <c r="D22" s="31"/>
    </row>
    <row r="23" spans="2:19">
      <c r="B23" s="138" t="s">
        <v>193</v>
      </c>
      <c r="D23" s="31"/>
    </row>
    <row r="25" spans="2:19">
      <c r="B25" s="24" t="s">
        <v>1</v>
      </c>
      <c r="C25" s="25"/>
      <c r="D25" s="25"/>
      <c r="E25" s="25"/>
      <c r="F25" s="25"/>
      <c r="G25" s="25"/>
      <c r="H25" s="25"/>
      <c r="I25" s="25"/>
      <c r="J25" s="25"/>
      <c r="K25" s="25"/>
      <c r="L25" s="25"/>
      <c r="M25" s="25"/>
      <c r="N25" s="25"/>
      <c r="O25" s="25"/>
      <c r="P25" s="25"/>
      <c r="Q25" s="25"/>
      <c r="R25" s="25"/>
      <c r="S25" s="25"/>
    </row>
    <row r="26" spans="2:19" ht="15" customHeight="1">
      <c r="B26" s="147" t="s">
        <v>155</v>
      </c>
      <c r="C26" s="147"/>
      <c r="D26" s="147"/>
      <c r="E26" s="147"/>
      <c r="F26" s="147"/>
      <c r="G26" s="147"/>
      <c r="H26" s="147"/>
      <c r="I26" s="147"/>
      <c r="J26" s="147"/>
      <c r="K26" s="147"/>
      <c r="L26" s="147"/>
      <c r="M26" s="147"/>
      <c r="N26" s="147"/>
      <c r="O26" s="147"/>
      <c r="P26" s="147"/>
      <c r="Q26" s="147"/>
      <c r="R26" s="147"/>
      <c r="S26" s="147"/>
    </row>
    <row r="27" spans="2:19" ht="15" customHeight="1">
      <c r="B27" s="148"/>
      <c r="C27" s="148"/>
      <c r="D27" s="148"/>
      <c r="E27" s="148"/>
      <c r="F27" s="148"/>
      <c r="G27" s="148"/>
      <c r="H27" s="148"/>
      <c r="I27" s="148"/>
      <c r="J27" s="148"/>
      <c r="K27" s="148"/>
      <c r="L27" s="148"/>
      <c r="M27" s="148"/>
      <c r="N27" s="148"/>
      <c r="O27" s="148"/>
      <c r="P27" s="148"/>
      <c r="Q27" s="148"/>
      <c r="R27" s="148"/>
      <c r="S27" s="148"/>
    </row>
    <row r="28" spans="2:19" ht="15" customHeight="1">
      <c r="B28" s="148"/>
      <c r="C28" s="148"/>
      <c r="D28" s="148"/>
      <c r="E28" s="148"/>
      <c r="F28" s="148"/>
      <c r="G28" s="148"/>
      <c r="H28" s="148"/>
      <c r="I28" s="148"/>
      <c r="J28" s="148"/>
      <c r="K28" s="148"/>
      <c r="L28" s="148"/>
      <c r="M28" s="148"/>
      <c r="N28" s="148"/>
      <c r="O28" s="148"/>
      <c r="P28" s="148"/>
      <c r="Q28" s="148"/>
      <c r="R28" s="148"/>
      <c r="S28" s="148"/>
    </row>
    <row r="29" spans="2:19" ht="15" customHeight="1">
      <c r="B29" s="148"/>
      <c r="C29" s="148"/>
      <c r="D29" s="148"/>
      <c r="E29" s="148"/>
      <c r="F29" s="148"/>
      <c r="G29" s="148"/>
      <c r="H29" s="148"/>
      <c r="I29" s="148"/>
      <c r="J29" s="148"/>
      <c r="K29" s="148"/>
      <c r="L29" s="148"/>
      <c r="M29" s="148"/>
      <c r="N29" s="148"/>
      <c r="O29" s="148"/>
      <c r="P29" s="148"/>
      <c r="Q29" s="148"/>
      <c r="R29" s="148"/>
      <c r="S29" s="148"/>
    </row>
    <row r="30" spans="2:19" ht="15" customHeight="1">
      <c r="B30" s="148"/>
      <c r="C30" s="148"/>
      <c r="D30" s="148"/>
      <c r="E30" s="148"/>
      <c r="F30" s="148"/>
      <c r="G30" s="148"/>
      <c r="H30" s="148"/>
      <c r="I30" s="148"/>
      <c r="J30" s="148"/>
      <c r="K30" s="148"/>
      <c r="L30" s="148"/>
      <c r="M30" s="148"/>
      <c r="N30" s="148"/>
      <c r="O30" s="148"/>
      <c r="P30" s="148"/>
      <c r="Q30" s="148"/>
      <c r="R30" s="148"/>
      <c r="S30" s="148"/>
    </row>
    <row r="31" spans="2:19" ht="15" customHeight="1">
      <c r="B31" s="148"/>
      <c r="C31" s="148"/>
      <c r="D31" s="148"/>
      <c r="E31" s="148"/>
      <c r="F31" s="148"/>
      <c r="G31" s="148"/>
      <c r="H31" s="148"/>
      <c r="I31" s="148"/>
      <c r="J31" s="148"/>
      <c r="K31" s="148"/>
      <c r="L31" s="148"/>
      <c r="M31" s="148"/>
      <c r="N31" s="148"/>
      <c r="O31" s="148"/>
      <c r="P31" s="148"/>
      <c r="Q31" s="148"/>
      <c r="R31" s="148"/>
      <c r="S31" s="148"/>
    </row>
    <row r="32" spans="2:19" ht="15" customHeight="1">
      <c r="B32" s="27"/>
      <c r="C32" s="27"/>
      <c r="D32" s="27"/>
      <c r="E32" s="27"/>
      <c r="F32" s="27"/>
      <c r="G32" s="27"/>
      <c r="H32" s="27"/>
      <c r="I32" s="27"/>
      <c r="J32" s="27"/>
      <c r="K32" s="27"/>
      <c r="L32" s="27"/>
      <c r="M32" s="27"/>
      <c r="N32" s="27"/>
      <c r="O32" s="27"/>
      <c r="P32" s="27"/>
      <c r="Q32" s="27"/>
      <c r="R32" s="27"/>
      <c r="S32" s="27"/>
    </row>
    <row r="33" spans="2:19" ht="15" customHeight="1">
      <c r="B33" s="26"/>
      <c r="C33" s="26"/>
      <c r="D33" s="26"/>
      <c r="E33" s="26"/>
      <c r="F33" s="26"/>
      <c r="G33" s="26"/>
      <c r="H33" s="26"/>
      <c r="I33" s="26"/>
      <c r="J33" s="26"/>
      <c r="K33" s="26"/>
      <c r="L33" s="26"/>
      <c r="M33" s="26"/>
      <c r="N33" s="26"/>
      <c r="O33" s="26"/>
      <c r="P33" s="26"/>
      <c r="Q33" s="26"/>
      <c r="R33" s="26"/>
      <c r="S33" s="26"/>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D17" r:id="rId6" xr:uid="{00000000-0004-0000-0500-000005000000}"/>
    <hyperlink ref="B23" r:id="rId7" xr:uid="{368F54C9-F822-42EA-AB85-DEB0F4FF49B1}"/>
  </hyperlinks>
  <pageMargins left="0.511811024" right="0.511811024" top="0.78740157499999996" bottom="0.78740157499999996" header="0.31496062000000002" footer="0.31496062000000002"/>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Cover</vt:lpstr>
      <vt:lpstr>1 - Income Statements</vt:lpstr>
      <vt:lpstr>2 - Net Profit Cash Effect</vt:lpstr>
      <vt:lpstr>3 - Balance Sheet</vt:lpstr>
      <vt:lpstr>4 - Indirect Cash Flow</vt:lpstr>
      <vt:lpstr>5 - Generation-Cash Consumption</vt:lpstr>
      <vt:lpstr>6 - Contacts</vt:lpstr>
      <vt:lpstr>Cover!Area_de_impressao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Nicole Brunetto</cp:lastModifiedBy>
  <cp:lastPrinted>2019-05-14T13:42:10Z</cp:lastPrinted>
  <dcterms:created xsi:type="dcterms:W3CDTF">2018-07-20T18:54:29Z</dcterms:created>
  <dcterms:modified xsi:type="dcterms:W3CDTF">2021-08-12T20:57:21Z</dcterms:modified>
</cp:coreProperties>
</file>