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202300"/>
  <mc:AlternateContent xmlns:mc="http://schemas.openxmlformats.org/markup-compatibility/2006">
    <mc:Choice Requires="x15">
      <x15ac:absPath xmlns:x15ac="http://schemas.microsoft.com/office/spreadsheetml/2010/11/ac" url="https://aescloud.sharepoint.com/teams/RelaescomInvestidores-Arquivos/Shared Documents/General/Relacoes Com Investidores/AUREN - Combinação de Negócios/"/>
    </mc:Choice>
  </mc:AlternateContent>
  <xr:revisionPtr revIDLastSave="191" documentId="8_{B72C7C25-3D92-4704-A1E1-7FB4A85FDAA4}" xr6:coauthVersionLast="47" xr6:coauthVersionMax="47" xr10:uidLastSave="{9534A4BD-6717-4F7A-9275-2D5FBDD9E565}"/>
  <bookViews>
    <workbookView xWindow="-28920" yWindow="-120" windowWidth="29040" windowHeight="15840" xr2:uid="{6A52513E-40E8-4470-A766-6BD4B368BA55}"/>
  </bookViews>
  <sheets>
    <sheet name="AVISO LEGAL" sheetId="2" r:id="rId1"/>
    <sheet name="Planilha Modelo "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 i="1" l="1"/>
  <c r="I7" i="1"/>
  <c r="I6" i="1"/>
  <c r="C7" i="1"/>
  <c r="J5" i="1" s="1"/>
  <c r="J6" i="1" l="1"/>
</calcChain>
</file>

<file path=xl/sharedStrings.xml><?xml version="1.0" encoding="utf-8"?>
<sst xmlns="http://schemas.openxmlformats.org/spreadsheetml/2006/main" count="25" uniqueCount="25">
  <si>
    <t>Opções de Conversão dos Acionistas AES Brasil</t>
  </si>
  <si>
    <t>Opção 1</t>
  </si>
  <si>
    <t>Opção 2</t>
  </si>
  <si>
    <t>Opção 3</t>
  </si>
  <si>
    <t>(1) Valor em moeda corrente nacional recebido por cada Ação ON AES BRASIL</t>
  </si>
  <si>
    <t>(2) Ações ON AUREN recebidas por cada Ação ON AES BRASIL</t>
  </si>
  <si>
    <t>AVISO LEGAL</t>
  </si>
  <si>
    <r>
      <rPr>
        <b/>
        <sz val="12"/>
        <color theme="1"/>
        <rFont val="Votorantim Sans"/>
      </rPr>
      <t>Orientação de Uso desta planilha:</t>
    </r>
    <r>
      <rPr>
        <sz val="9"/>
        <color theme="1"/>
        <rFont val="Votorantim Sans"/>
      </rPr>
      <t xml:space="preserve">
Preencha os campos abaixo destacados em rosa com o número de ações da AES Brasil. As colunas seguintes indicarão, respectivamente a quantidade em reais e em ações que receberá à depender da opção escolhida.  </t>
    </r>
  </si>
  <si>
    <r>
      <t xml:space="preserve">Quantidade </t>
    </r>
    <r>
      <rPr>
        <b/>
        <sz val="11"/>
        <color theme="1"/>
        <rFont val="Votorantim Sans"/>
      </rPr>
      <t>Caixa 
(em R$)</t>
    </r>
    <r>
      <rPr>
        <sz val="11"/>
        <color theme="1"/>
        <rFont val="Votorantim Sans"/>
      </rPr>
      <t xml:space="preserve"> a receber </t>
    </r>
  </si>
  <si>
    <r>
      <rPr>
        <b/>
        <sz val="11"/>
        <color theme="1"/>
        <rFont val="Votorantim Sans"/>
      </rPr>
      <t>Preço e Relação de Troca da Transação</t>
    </r>
    <r>
      <rPr>
        <sz val="9"/>
        <color theme="1"/>
        <rFont val="Votorantim Sans"/>
      </rPr>
      <t xml:space="preserve">
</t>
    </r>
    <r>
      <rPr>
        <sz val="8"/>
        <color theme="1"/>
        <rFont val="Votorantim Sans"/>
      </rPr>
      <t>(Para cada 1 Ação ON AES BRASIL detida pelos acionistas da AES BRASIL, serão entregues 0,762 Ações ON AUREN)</t>
    </r>
  </si>
  <si>
    <r>
      <t xml:space="preserve">Preço da Transação
</t>
    </r>
    <r>
      <rPr>
        <sz val="9"/>
        <rFont val="Votorantim Sans"/>
      </rPr>
      <t>(R$ por Ação AESB3) (a)</t>
    </r>
  </si>
  <si>
    <r>
      <t xml:space="preserve">Preço da Transação
</t>
    </r>
    <r>
      <rPr>
        <sz val="9"/>
        <rFont val="Votorantim Sans"/>
      </rPr>
      <t>(R$ por Ação AURE3) (b)</t>
    </r>
  </si>
  <si>
    <r>
      <t xml:space="preserve">Relação de Troca
</t>
    </r>
    <r>
      <rPr>
        <sz val="9"/>
        <rFont val="Votorantim Sans"/>
      </rPr>
      <t>(Ações AESB3/Ações AURE3) 
(c) = (a)/(b)</t>
    </r>
  </si>
  <si>
    <r>
      <rPr>
        <b/>
        <sz val="10"/>
        <color theme="1"/>
        <rFont val="Votorantim Sans"/>
      </rPr>
      <t>10% caixa/90% Ações</t>
    </r>
    <r>
      <rPr>
        <sz val="9"/>
        <color theme="1"/>
        <rFont val="Votorantim Sans"/>
      </rPr>
      <t xml:space="preserve">
(Nesta opção, o acionista de AESB3 receberá 0,68613861386 Ações ON de AURE3)</t>
    </r>
  </si>
  <si>
    <r>
      <rPr>
        <b/>
        <sz val="10"/>
        <color theme="1"/>
        <rFont val="Votorantim Sans"/>
      </rPr>
      <t>50% caixa/50% Ações</t>
    </r>
    <r>
      <rPr>
        <sz val="9"/>
        <color theme="1"/>
        <rFont val="Votorantim Sans"/>
      </rPr>
      <t xml:space="preserve">
(Nesta opção, o acionista de AESB3 receberá 0,38118811881 Ações ON de AURE3)</t>
    </r>
  </si>
  <si>
    <r>
      <rPr>
        <b/>
        <sz val="10"/>
        <color theme="1"/>
        <rFont val="Votorantim Sans"/>
      </rPr>
      <t>100% caixa</t>
    </r>
    <r>
      <rPr>
        <sz val="9"/>
        <color theme="1"/>
        <rFont val="Votorantim Sans"/>
      </rPr>
      <t xml:space="preserve">
(Nesta opção, o acionista de AESB3 não receberá Ações ON de AURE3)</t>
    </r>
  </si>
  <si>
    <r>
      <rPr>
        <sz val="11"/>
        <color theme="1"/>
        <rFont val="Votorantim Sans"/>
      </rPr>
      <t xml:space="preserve">Quantidade de </t>
    </r>
    <r>
      <rPr>
        <b/>
        <sz val="11"/>
        <color theme="1"/>
        <rFont val="Votorantim Sans"/>
      </rPr>
      <t>Ações</t>
    </r>
    <r>
      <rPr>
        <sz val="11"/>
        <color theme="1"/>
        <rFont val="Votorantim Sans"/>
      </rPr>
      <t xml:space="preserve"> </t>
    </r>
    <r>
      <rPr>
        <b/>
        <sz val="11"/>
        <color theme="1"/>
        <rFont val="Votorantim Sans"/>
      </rPr>
      <t>convertidas para Auren</t>
    </r>
    <r>
      <rPr>
        <b/>
        <sz val="10"/>
        <color theme="1"/>
        <rFont val="Votorantim Sans"/>
      </rPr>
      <t xml:space="preserve"> </t>
    </r>
    <r>
      <rPr>
        <sz val="10"/>
        <color theme="1"/>
        <rFont val="Votorantim Sans"/>
      </rPr>
      <t xml:space="preserve">
</t>
    </r>
    <r>
      <rPr>
        <sz val="9"/>
        <color theme="1"/>
        <rFont val="Votorantim Sans"/>
      </rPr>
      <t>(esta será sua nova posição acionária em Auren)</t>
    </r>
  </si>
  <si>
    <r>
      <rPr>
        <b/>
        <sz val="11"/>
        <color theme="1"/>
        <rFont val="Votorantim Sans"/>
      </rPr>
      <t xml:space="preserve">Quantidade de ações 
da AES Brasil (AESB3)
</t>
    </r>
    <r>
      <rPr>
        <b/>
        <sz val="9"/>
        <color rgb="FFFF0000"/>
        <rFont val="Votorantim Sans"/>
      </rPr>
      <t>(preencha nesta coluna)</t>
    </r>
  </si>
  <si>
    <r>
      <rPr>
        <b/>
        <sz val="10"/>
        <color theme="1"/>
        <rFont val="Votorantim Sans"/>
      </rPr>
      <t>Parcela em Caixa (em R$):</t>
    </r>
    <r>
      <rPr>
        <sz val="10"/>
        <color theme="1"/>
        <rFont val="Votorantim Sans"/>
      </rPr>
      <t xml:space="preserve"> (R$ 11,55 x 10%</t>
    </r>
    <r>
      <rPr>
        <vertAlign val="superscript"/>
        <sz val="10"/>
        <color theme="1"/>
        <rFont val="Votorantim Sans"/>
      </rPr>
      <t xml:space="preserve"> </t>
    </r>
    <r>
      <rPr>
        <sz val="10"/>
        <color theme="1"/>
        <rFont val="Votorantim Sans"/>
      </rPr>
      <t>x Ações AESB3)</t>
    </r>
    <r>
      <rPr>
        <vertAlign val="superscript"/>
        <sz val="10"/>
        <color theme="1"/>
        <rFont val="Votorantim Sans"/>
      </rPr>
      <t xml:space="preserve">(1) </t>
    </r>
    <r>
      <rPr>
        <sz val="10"/>
        <color theme="1"/>
        <rFont val="Votorantim Sans"/>
      </rPr>
      <t xml:space="preserve">
</t>
    </r>
    <r>
      <rPr>
        <b/>
        <sz val="10"/>
        <color theme="1"/>
        <rFont val="Votorantim Sans"/>
      </rPr>
      <t>Parcela em Ações (em Ações AURE3):</t>
    </r>
    <r>
      <rPr>
        <sz val="10"/>
        <color theme="1"/>
        <rFont val="Votorantim Sans"/>
      </rPr>
      <t xml:space="preserve"> (0,762 x 90% x Ações AESB3)</t>
    </r>
    <r>
      <rPr>
        <vertAlign val="superscript"/>
        <sz val="10"/>
        <color theme="1"/>
        <rFont val="Votorantim Sans"/>
      </rPr>
      <t>(2)</t>
    </r>
  </si>
  <si>
    <r>
      <rPr>
        <b/>
        <sz val="10"/>
        <color theme="1"/>
        <rFont val="Votorantim Sans"/>
      </rPr>
      <t>Parcela em Caixa (em R$):</t>
    </r>
    <r>
      <rPr>
        <sz val="10"/>
        <color theme="1"/>
        <rFont val="Votorantim Sans"/>
      </rPr>
      <t xml:space="preserve"> (R$ 11,55 x 50%</t>
    </r>
    <r>
      <rPr>
        <vertAlign val="superscript"/>
        <sz val="10"/>
        <color theme="1"/>
        <rFont val="Votorantim Sans"/>
      </rPr>
      <t xml:space="preserve"> </t>
    </r>
    <r>
      <rPr>
        <sz val="10"/>
        <color theme="1"/>
        <rFont val="Votorantim Sans"/>
      </rPr>
      <t>x Ações AESB3)</t>
    </r>
    <r>
      <rPr>
        <vertAlign val="superscript"/>
        <sz val="10"/>
        <color theme="1"/>
        <rFont val="Votorantim Sans"/>
      </rPr>
      <t xml:space="preserve">(1) </t>
    </r>
    <r>
      <rPr>
        <sz val="10"/>
        <color theme="1"/>
        <rFont val="Votorantim Sans"/>
      </rPr>
      <t xml:space="preserve">
</t>
    </r>
    <r>
      <rPr>
        <b/>
        <sz val="10"/>
        <color theme="1"/>
        <rFont val="Votorantim Sans"/>
      </rPr>
      <t>Parcela em Ações (em Ações AURE3):</t>
    </r>
    <r>
      <rPr>
        <sz val="10"/>
        <color theme="1"/>
        <rFont val="Votorantim Sans"/>
      </rPr>
      <t xml:space="preserve"> (0,762 x 50% x Ações AESB3)</t>
    </r>
    <r>
      <rPr>
        <vertAlign val="superscript"/>
        <sz val="10"/>
        <color theme="1"/>
        <rFont val="Votorantim Sans"/>
      </rPr>
      <t>(2)</t>
    </r>
  </si>
  <si>
    <r>
      <rPr>
        <b/>
        <sz val="10"/>
        <color theme="1"/>
        <rFont val="Votorantim Sans"/>
      </rPr>
      <t>Parcela em Caixa (em  R$):</t>
    </r>
    <r>
      <rPr>
        <sz val="10"/>
        <color theme="1"/>
        <rFont val="Votorantim Sans"/>
      </rPr>
      <t xml:space="preserve"> R$ 11,55</t>
    </r>
    <r>
      <rPr>
        <vertAlign val="superscript"/>
        <sz val="10"/>
        <color theme="1"/>
        <rFont val="Votorantim Sans"/>
      </rPr>
      <t>(1)</t>
    </r>
    <r>
      <rPr>
        <sz val="10"/>
        <color theme="1"/>
        <rFont val="Votorantim Sans"/>
      </rPr>
      <t xml:space="preserve"> x Ações AESB3</t>
    </r>
  </si>
  <si>
    <t>Não há</t>
  </si>
  <si>
    <t>Fato Relevante - Combinação de Negócios AES Brasil e Auren</t>
  </si>
  <si>
    <t>Business Combination Agreement</t>
  </si>
  <si>
    <r>
      <t xml:space="preserve">Este material contém informações resumidas referentes à Combinação de Negócios entre a Auren e a AES Brasil ("Transação") conforme prevista no </t>
    </r>
    <r>
      <rPr>
        <b/>
        <sz val="11"/>
        <rFont val="Votorantim Sans"/>
      </rPr>
      <t>Acordo de Combinação de Negócios</t>
    </r>
    <r>
      <rPr>
        <sz val="11"/>
        <rFont val="Votorantim Sans"/>
      </rPr>
      <t xml:space="preserve"> celebrado em 15 de maio de 2024 (“Acordo de Combinação”), divulgado por meio de Fato Relevante na mesma data, e tem como objetivo </t>
    </r>
    <r>
      <rPr>
        <b/>
        <sz val="11"/>
        <rFont val="Votorantim Sans"/>
      </rPr>
      <t>auxiliar os acionistas da AES Brasil nos cálculos das Opções</t>
    </r>
    <r>
      <rPr>
        <sz val="11"/>
        <rFont val="Votorantim Sans"/>
      </rPr>
      <t xml:space="preserve"> (conforme definida no Acordo de Combinação). Sendo assim, as informações aqui contidas não devem ser entendidas como qualquer recomendação aos acionistas da AES Brasil e nenhuma decisão de investimento deve se basear em tais informações. As informações apresentadas neste material não contemplam quaisquer atualizações monetárias previstas no Acordo de Combinação. Quaisquer ajustes decorrentes do pagamento de dividendos pela AES Brasil aos seus acionistas e/ou quaisquer outros ajustes indicados no Acordo de Combinação também não foram considerados neste material. Ressalta-se que tais ajustes podem alterar o preço da Transação (R$ por Ação AESB3) e, consequentemente, a relação de troca, impactando a parcela caixa e a parcela em ações a serem recebidas pelos acionistas da AES Brasil - tais mecanismos estão descritos e exemplificados nos Acordo de Combinação de Negócios e demais documentos da Transação. O tratamento tributário relacionado ao recebimento da parcela em caixa, indicada nas Opções, também não foi contemplado neste material. As orientações tributárias referentes à Transação não são de responsabilidade da AES Brasil ou da Auren Energia e, portanto, os acionistas da AES Brasil deverão consultar especialistas nesta área caso necessitem de orientações. </t>
    </r>
    <r>
      <rPr>
        <b/>
        <sz val="11"/>
        <rFont val="Votorantim Sans"/>
      </rPr>
      <t>Os prazos e procedimentos para a formalização das Opções serão amplamente divulgados pela Auren e pela AES Brasil</t>
    </r>
    <r>
      <rPr>
        <sz val="11"/>
        <rFont val="Votorantim Sans"/>
      </rPr>
      <t>,  via site da CVM e site de Relações com Investidores da Auren e da AES Brasil. Nenhum dos representantes, assessores da Companhia ou partes a eles relacionadas terá qualquer responsabilidade pelo resultado decorrente do uso dessas informações, incluindo quaisquer perdas que possam decorrer da utilização ou do conteúdo deste material.
Conforme divulgado por meio do Fato Relevante de 15 de maio de 2024, a consumação da Operação, incluindo a relação de troca de ações ON da AES Brasil por ações ON da Auren, está condicionada à verificação de condições usuais para operações desta natureza, incluindo a aprovação pelo Conselho Administrativo de Defesa Econômica – CADE e pela Agência Nacional de Energia Elétrica - ANEEL.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</si>
</sst>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R$&quot;\ #,##0.00;\-&quot;R$&quot;\ #,##0.00"/>
    <numFmt numFmtId="8" formatCode="&quot;R$&quot;\ #,##0.00;[Red]\-&quot;R$&quot;\ #,##0.00"/>
    <numFmt numFmtId="43" formatCode="_-* #,##0.00_-;\-* #,##0.00_-;_-* &quot;-&quot;??_-;_-@_-"/>
    <numFmt numFmtId="164" formatCode="_-* #,##0_-;\-* #,##0_-;_-* &quot;-&quot;??_-;_-@_-"/>
    <numFmt numFmtId="165" formatCode="0.000"/>
    <numFmt numFmtId="166" formatCode="_-* #,##0.000_-;\-* #,##0.000_-;_-* &quot;-&quot;???_-;_-@_-"/>
    <numFmt numFmtId="167" formatCode="#,##0_ ;\-#,##0\ "/>
  </numFmts>
  <fonts count="19">
    <font>
      <sz val="11"/>
      <color theme="1"/>
      <name val="Aptos Narrow"/>
      <family val="2"/>
      <scheme val="minor"/>
    </font>
    <font>
      <sz val="11"/>
      <color theme="1"/>
      <name val="Aptos Narrow"/>
      <family val="2"/>
      <scheme val="minor"/>
    </font>
    <font>
      <sz val="9"/>
      <color theme="1"/>
      <name val="Votorantim Sans"/>
    </font>
    <font>
      <b/>
      <sz val="9"/>
      <color theme="1"/>
      <name val="Votorantim Sans"/>
    </font>
    <font>
      <b/>
      <sz val="9"/>
      <color rgb="FFFF0000"/>
      <name val="Votorantim Sans"/>
    </font>
    <font>
      <sz val="8"/>
      <color theme="1"/>
      <name val="Votorantim Sans"/>
    </font>
    <font>
      <sz val="11"/>
      <color theme="1"/>
      <name val="Votorantim Sans"/>
    </font>
    <font>
      <b/>
      <sz val="20"/>
      <color theme="1"/>
      <name val="Votorantim Sans"/>
    </font>
    <font>
      <b/>
      <sz val="12"/>
      <color theme="1"/>
      <name val="Votorantim Sans"/>
    </font>
    <font>
      <b/>
      <sz val="10"/>
      <color theme="1"/>
      <name val="Votorantim Sans"/>
    </font>
    <font>
      <b/>
      <sz val="11"/>
      <color theme="1"/>
      <name val="Votorantim Sans"/>
    </font>
    <font>
      <sz val="10"/>
      <color theme="1"/>
      <name val="Votorantim Sans"/>
    </font>
    <font>
      <b/>
      <sz val="10"/>
      <name val="Votorantim Sans"/>
    </font>
    <font>
      <sz val="9"/>
      <name val="Votorantim Sans"/>
    </font>
    <font>
      <vertAlign val="superscript"/>
      <sz val="10"/>
      <color theme="1"/>
      <name val="Votorantim Sans"/>
    </font>
    <font>
      <u/>
      <sz val="11"/>
      <color theme="10"/>
      <name val="Aptos Narrow"/>
      <family val="2"/>
      <scheme val="minor"/>
    </font>
    <font>
      <sz val="11"/>
      <name val="Votorantim Sans"/>
    </font>
    <font>
      <b/>
      <sz val="24"/>
      <color theme="1"/>
      <name val="Votorantim Sans"/>
    </font>
    <font>
      <b/>
      <sz val="11"/>
      <name val="Votorantim Sans"/>
    </font>
  </fonts>
  <fills count="4">
    <fill>
      <patternFill patternType="none"/>
    </fill>
    <fill>
      <patternFill patternType="gray125"/>
    </fill>
    <fill>
      <patternFill patternType="solid">
        <fgColor theme="5" tint="0.79998168889431442"/>
        <bgColor indexed="64"/>
      </patternFill>
    </fill>
    <fill>
      <patternFill patternType="solid">
        <fgColor theme="2"/>
        <bgColor indexed="64"/>
      </patternFill>
    </fill>
  </fills>
  <borders count="1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249977111117893"/>
      </left>
      <right style="thin">
        <color theme="0" tint="-0.34998626667073579"/>
      </right>
      <top style="medium">
        <color theme="0" tint="-0.249977111117893"/>
      </top>
      <bottom style="thin">
        <color theme="0" tint="-0.34998626667073579"/>
      </bottom>
      <diagonal/>
    </border>
    <border>
      <left style="thin">
        <color theme="0" tint="-0.34998626667073579"/>
      </left>
      <right style="medium">
        <color theme="0" tint="-0.249977111117893"/>
      </right>
      <top style="medium">
        <color theme="0" tint="-0.249977111117893"/>
      </top>
      <bottom style="thin">
        <color theme="0" tint="-0.34998626667073579"/>
      </bottom>
      <diagonal/>
    </border>
    <border>
      <left style="medium">
        <color theme="0" tint="-0.249977111117893"/>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249977111117893"/>
      </right>
      <top style="thin">
        <color theme="0" tint="-0.34998626667073579"/>
      </top>
      <bottom style="thin">
        <color theme="0" tint="-0.34998626667073579"/>
      </bottom>
      <diagonal/>
    </border>
    <border>
      <left style="medium">
        <color theme="0" tint="-0.249977111117893"/>
      </left>
      <right style="thin">
        <color theme="0" tint="-0.34998626667073579"/>
      </right>
      <top style="thin">
        <color theme="0" tint="-0.34998626667073579"/>
      </top>
      <bottom style="medium">
        <color theme="0" tint="-0.249977111117893"/>
      </bottom>
      <diagonal/>
    </border>
    <border>
      <left style="thin">
        <color theme="0" tint="-0.34998626667073579"/>
      </left>
      <right style="medium">
        <color theme="0" tint="-0.249977111117893"/>
      </right>
      <top style="thin">
        <color theme="0" tint="-0.34998626667073579"/>
      </top>
      <bottom style="medium">
        <color theme="0" tint="-0.249977111117893"/>
      </bottom>
      <diagonal/>
    </border>
    <border>
      <left style="thin">
        <color theme="0" tint="-0.34998626667073579"/>
      </left>
      <right style="thin">
        <color theme="0" tint="-0.34998626667073579"/>
      </right>
      <top style="medium">
        <color theme="0" tint="-0.249977111117893"/>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249977111117893"/>
      </bottom>
      <diagonal/>
    </border>
    <border>
      <left style="thin">
        <color theme="0" tint="-0.34998626667073579"/>
      </left>
      <right/>
      <top style="medium">
        <color theme="0" tint="-0.249977111117893"/>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style="thin">
        <color theme="0" tint="-0.34998626667073579"/>
      </top>
      <bottom style="medium">
        <color theme="0" tint="-0.249977111117893"/>
      </bottom>
      <diagonal/>
    </border>
    <border>
      <left/>
      <right style="thin">
        <color theme="0" tint="-0.34998626667073579"/>
      </right>
      <top style="medium">
        <color theme="0" tint="-0.249977111117893"/>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medium">
        <color theme="0" tint="-0.249977111117893"/>
      </bottom>
      <diagonal/>
    </border>
    <border>
      <left style="medium">
        <color theme="0" tint="-0.249977111117893"/>
      </left>
      <right style="medium">
        <color theme="0" tint="-0.249977111117893"/>
      </right>
      <top style="medium">
        <color theme="0" tint="-0.249977111117893"/>
      </top>
      <bottom style="thin">
        <color theme="0" tint="-0.34998626667073579"/>
      </bottom>
      <diagonal/>
    </border>
    <border>
      <left style="medium">
        <color theme="0" tint="-0.249977111117893"/>
      </left>
      <right style="medium">
        <color theme="0" tint="-0.249977111117893"/>
      </right>
      <top style="thin">
        <color theme="0" tint="-0.34998626667073579"/>
      </top>
      <bottom style="thin">
        <color theme="0" tint="-0.34998626667073579"/>
      </bottom>
      <diagonal/>
    </border>
    <border>
      <left style="medium">
        <color theme="0" tint="-0.249977111117893"/>
      </left>
      <right style="medium">
        <color theme="0" tint="-0.249977111117893"/>
      </right>
      <top style="thin">
        <color theme="0" tint="-0.34998626667073579"/>
      </top>
      <bottom style="medium">
        <color theme="0" tint="-0.249977111117893"/>
      </bottom>
      <diagonal/>
    </border>
  </borders>
  <cellStyleXfs count="3">
    <xf numFmtId="0" fontId="0" fillId="0" borderId="0"/>
    <xf numFmtId="43" fontId="1" fillId="0" borderId="0" applyFont="0" applyFill="0" applyBorder="0" applyAlignment="0" applyProtection="0"/>
    <xf numFmtId="0" fontId="15" fillId="0" borderId="0" applyNumberFormat="0" applyFill="0" applyBorder="0" applyAlignment="0" applyProtection="0"/>
  </cellStyleXfs>
  <cellXfs count="43">
    <xf numFmtId="0" fontId="0" fillId="0" borderId="0" xfId="0"/>
    <xf numFmtId="0" fontId="6" fillId="0" borderId="0" xfId="0" applyFont="1"/>
    <xf numFmtId="0" fontId="7" fillId="0" borderId="0" xfId="0" applyFont="1" applyAlignment="1">
      <alignment horizontal="center"/>
    </xf>
    <xf numFmtId="0" fontId="9" fillId="3" borderId="16" xfId="0" applyFont="1" applyFill="1" applyBorder="1" applyAlignment="1">
      <alignment horizontal="center" vertical="center" wrapText="1"/>
    </xf>
    <xf numFmtId="0" fontId="2" fillId="0" borderId="0" xfId="0" applyFont="1" applyAlignment="1" applyProtection="1">
      <alignment horizontal="center" vertical="center"/>
      <protection locked="0"/>
    </xf>
    <xf numFmtId="167" fontId="10" fillId="2" borderId="17" xfId="1" applyNumberFormat="1" applyFont="1" applyFill="1" applyBorder="1" applyAlignment="1" applyProtection="1">
      <alignment horizontal="center" vertical="center"/>
      <protection locked="0"/>
    </xf>
    <xf numFmtId="164" fontId="2" fillId="0" borderId="0" xfId="0" applyNumberFormat="1" applyFont="1" applyAlignment="1" applyProtection="1">
      <alignment horizontal="center" vertical="center"/>
      <protection locked="0"/>
    </xf>
    <xf numFmtId="167" fontId="10" fillId="2" borderId="18" xfId="1" applyNumberFormat="1" applyFont="1" applyFill="1" applyBorder="1" applyAlignment="1" applyProtection="1">
      <alignment horizontal="center" vertical="center"/>
      <protection locked="0"/>
    </xf>
    <xf numFmtId="43" fontId="2" fillId="0" borderId="0" xfId="0" applyNumberFormat="1" applyFont="1" applyAlignment="1" applyProtection="1">
      <alignment horizontal="center" vertical="center"/>
      <protection locked="0"/>
    </xf>
    <xf numFmtId="0" fontId="0" fillId="0" borderId="0" xfId="0" applyAlignment="1" applyProtection="1">
      <alignment horizontal="center" vertical="center"/>
      <protection locked="0"/>
    </xf>
    <xf numFmtId="166" fontId="2" fillId="0" borderId="0" xfId="0" applyNumberFormat="1" applyFont="1" applyAlignment="1" applyProtection="1">
      <alignment horizontal="center" vertical="center"/>
      <protection locked="0"/>
    </xf>
    <xf numFmtId="4" fontId="2" fillId="0" borderId="0" xfId="0" applyNumberFormat="1" applyFont="1" applyAlignment="1" applyProtection="1">
      <alignment horizontal="center" vertical="center"/>
      <protection locked="0"/>
    </xf>
    <xf numFmtId="8" fontId="2" fillId="0" borderId="0" xfId="0" applyNumberFormat="1" applyFont="1" applyAlignment="1" applyProtection="1">
      <alignment horizontal="center" vertical="center"/>
      <protection locked="0"/>
    </xf>
    <xf numFmtId="9" fontId="2" fillId="0" borderId="0" xfId="0" applyNumberFormat="1" applyFont="1" applyAlignment="1" applyProtection="1">
      <alignment horizontal="center" vertical="center"/>
      <protection locked="0"/>
    </xf>
    <xf numFmtId="0" fontId="2" fillId="0" borderId="0" xfId="0" applyFont="1" applyAlignment="1">
      <alignment horizontal="center" vertical="center"/>
    </xf>
    <xf numFmtId="0" fontId="12" fillId="0" borderId="4" xfId="0" applyFont="1" applyBorder="1" applyAlignment="1">
      <alignment horizontal="center" vertical="center" wrapText="1"/>
    </xf>
    <xf numFmtId="0" fontId="3" fillId="0" borderId="5" xfId="0" applyFont="1" applyBorder="1" applyAlignment="1">
      <alignment horizontal="center" vertical="center"/>
    </xf>
    <xf numFmtId="0" fontId="10" fillId="0" borderId="4" xfId="0" applyFont="1" applyBorder="1" applyAlignment="1">
      <alignment horizontal="center" vertical="center"/>
    </xf>
    <xf numFmtId="0" fontId="2" fillId="0" borderId="1" xfId="0" applyFont="1" applyBorder="1" applyAlignment="1">
      <alignment horizontal="center" vertical="center" wrapText="1"/>
    </xf>
    <xf numFmtId="0" fontId="11" fillId="0" borderId="11" xfId="0" applyFont="1" applyBorder="1" applyAlignment="1">
      <alignment horizontal="center" vertical="center" wrapText="1"/>
    </xf>
    <xf numFmtId="0" fontId="12" fillId="0" borderId="6" xfId="0" applyFont="1" applyBorder="1" applyAlignment="1">
      <alignment horizontal="center" vertical="center" wrapText="1"/>
    </xf>
    <xf numFmtId="165" fontId="3" fillId="0" borderId="7" xfId="0" applyNumberFormat="1" applyFont="1" applyBorder="1" applyAlignment="1">
      <alignment horizontal="center" vertical="center"/>
    </xf>
    <xf numFmtId="0" fontId="10" fillId="0" borderId="6" xfId="0" applyFont="1" applyBorder="1" applyAlignment="1">
      <alignment horizontal="center" vertical="center"/>
    </xf>
    <xf numFmtId="0" fontId="2" fillId="0" borderId="9" xfId="0" applyFont="1" applyBorder="1" applyAlignment="1">
      <alignment horizontal="center" vertical="center" wrapText="1"/>
    </xf>
    <xf numFmtId="0" fontId="11" fillId="0" borderId="12" xfId="0" applyFont="1" applyBorder="1" applyAlignment="1">
      <alignment horizontal="center" vertical="center"/>
    </xf>
    <xf numFmtId="0" fontId="0" fillId="0" borderId="0" xfId="0" applyAlignment="1">
      <alignment vertical="center"/>
    </xf>
    <xf numFmtId="0" fontId="2" fillId="0" borderId="0" xfId="0" applyFont="1" applyAlignment="1">
      <alignment vertical="center"/>
    </xf>
    <xf numFmtId="0" fontId="5" fillId="0" borderId="0" xfId="0" applyFont="1" applyAlignment="1">
      <alignment vertical="top"/>
    </xf>
    <xf numFmtId="0" fontId="6" fillId="3" borderId="13" xfId="0" applyFont="1" applyFill="1" applyBorder="1" applyAlignment="1">
      <alignment horizontal="center" vertical="center" wrapText="1"/>
    </xf>
    <xf numFmtId="0" fontId="11" fillId="3" borderId="3" xfId="0" applyFont="1" applyFill="1" applyBorder="1" applyAlignment="1">
      <alignment horizontal="center" vertical="center" wrapText="1"/>
    </xf>
    <xf numFmtId="7" fontId="6" fillId="0" borderId="14" xfId="1" applyNumberFormat="1" applyFont="1" applyBorder="1" applyAlignment="1" applyProtection="1">
      <alignment horizontal="center" vertical="center"/>
    </xf>
    <xf numFmtId="7" fontId="6" fillId="0" borderId="15" xfId="1" applyNumberFormat="1" applyFont="1" applyBorder="1" applyAlignment="1" applyProtection="1">
      <alignment horizontal="center" vertical="center"/>
    </xf>
    <xf numFmtId="0" fontId="16" fillId="0" borderId="0" xfId="0" applyFont="1" applyAlignment="1">
      <alignment horizontal="left" vertical="center" wrapText="1"/>
    </xf>
    <xf numFmtId="0" fontId="15" fillId="0" borderId="0" xfId="2"/>
    <xf numFmtId="3" fontId="6" fillId="0" borderId="5" xfId="1" applyNumberFormat="1" applyFont="1" applyBorder="1" applyAlignment="1" applyProtection="1">
      <alignment horizontal="center" vertical="center"/>
    </xf>
    <xf numFmtId="3" fontId="6" fillId="0" borderId="7" xfId="1" applyNumberFormat="1" applyFont="1" applyBorder="1" applyAlignment="1" applyProtection="1">
      <alignment horizontal="center" vertical="center"/>
    </xf>
    <xf numFmtId="0" fontId="17" fillId="0" borderId="0" xfId="0" applyFont="1" applyAlignment="1">
      <alignment horizontal="center"/>
    </xf>
    <xf numFmtId="0" fontId="10" fillId="3" borderId="2"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10"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xf>
    <xf numFmtId="0" fontId="2" fillId="0" borderId="0" xfId="0" applyFont="1" applyAlignment="1">
      <alignment horizontal="left" vertical="center" wrapText="1"/>
    </xf>
  </cellXfs>
  <cellStyles count="3">
    <cellStyle name="Hiperlink" xfId="2" builtinId="8"/>
    <cellStyle name="Normal" xfId="0" builtinId="0"/>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8776391</xdr:colOff>
      <xdr:row>1</xdr:row>
      <xdr:rowOff>1244</xdr:rowOff>
    </xdr:from>
    <xdr:to>
      <xdr:col>2</xdr:col>
      <xdr:colOff>10513806</xdr:colOff>
      <xdr:row>1</xdr:row>
      <xdr:rowOff>353570</xdr:rowOff>
    </xdr:to>
    <xdr:pic>
      <xdr:nvPicPr>
        <xdr:cNvPr id="4" name="Imagem 3">
          <a:extLst>
            <a:ext uri="{FF2B5EF4-FFF2-40B4-BE49-F238E27FC236}">
              <a16:creationId xmlns:a16="http://schemas.microsoft.com/office/drawing/2014/main" id="{3797DEC7-53FF-8402-1A06-D0106F3761D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51913" y="183461"/>
          <a:ext cx="1737415" cy="352326"/>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pi.mziq.com/mzfilemanager/v2/d/e498993c-3cba-4d72-b30c-36dab672b462/4d588e35-a9a3-9c43-d346-8f75a37136c7?origin=1" TargetMode="External"/><Relationship Id="rId1" Type="http://schemas.openxmlformats.org/officeDocument/2006/relationships/hyperlink" Target="https://api.mziq.com/mzfilemanager/v2/d/e498993c-3cba-4d72-b30c-36dab672b462/da33e094-87b7-c938-0b9b-d2481bfa3563?origin=1"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691DA-5877-40E3-B1D3-EC85104B3D9B}">
  <dimension ref="C2:C7"/>
  <sheetViews>
    <sheetView showGridLines="0" tabSelected="1" topLeftCell="C1" zoomScale="115" zoomScaleNormal="115" workbookViewId="0">
      <selection activeCell="C4" sqref="C4"/>
    </sheetView>
  </sheetViews>
  <sheetFormatPr defaultColWidth="9.1796875" defaultRowHeight="14"/>
  <cols>
    <col min="1" max="2" width="9.1796875" style="1"/>
    <col min="3" max="3" width="152.6328125" style="1" customWidth="1"/>
    <col min="4" max="16384" width="9.1796875" style="1"/>
  </cols>
  <sheetData>
    <row r="2" spans="3:3" ht="30">
      <c r="C2" s="36" t="s">
        <v>6</v>
      </c>
    </row>
    <row r="3" spans="3:3" ht="13.5" customHeight="1">
      <c r="C3" s="2"/>
    </row>
    <row r="4" spans="3:3" ht="252">
      <c r="C4" s="32" t="s">
        <v>24</v>
      </c>
    </row>
    <row r="6" spans="3:3" ht="14.5">
      <c r="C6" s="33" t="s">
        <v>22</v>
      </c>
    </row>
    <row r="7" spans="3:3" ht="14.5">
      <c r="C7" s="33" t="s">
        <v>23</v>
      </c>
    </row>
  </sheetData>
  <hyperlinks>
    <hyperlink ref="C6" r:id="rId1" xr:uid="{49347721-A67C-4F65-81E5-48FC8B6C7961}"/>
    <hyperlink ref="C7" r:id="rId2" xr:uid="{13DEDE03-48F4-4CE6-B004-8228090114EC}"/>
  </hyperlinks>
  <pageMargins left="0.511811024" right="0.511811024" top="0.78740157499999996" bottom="0.78740157499999996" header="0.31496062000000002" footer="0.31496062000000002"/>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8CD24B-A32A-45FA-9ACC-C8D7453E6D4A}">
  <dimension ref="B2:K23"/>
  <sheetViews>
    <sheetView showGridLines="0" zoomScaleNormal="100" workbookViewId="0">
      <selection activeCell="H5" sqref="H5"/>
    </sheetView>
  </sheetViews>
  <sheetFormatPr defaultColWidth="9.1796875" defaultRowHeight="11.5"/>
  <cols>
    <col min="1" max="1" width="2.453125" style="4" customWidth="1"/>
    <col min="2" max="2" width="25.6328125" style="4" customWidth="1"/>
    <col min="3" max="3" width="15.6328125" style="4" customWidth="1"/>
    <col min="4" max="4" width="2.453125" style="4" customWidth="1"/>
    <col min="5" max="5" width="12.6328125" style="4" customWidth="1"/>
    <col min="6" max="6" width="37.36328125" style="4" customWidth="1"/>
    <col min="7" max="7" width="62.7265625" style="4" customWidth="1"/>
    <col min="8" max="8" width="25.08984375" style="4" customWidth="1"/>
    <col min="9" max="9" width="22.1796875" style="4" customWidth="1"/>
    <col min="10" max="10" width="24.26953125" style="4" customWidth="1"/>
    <col min="11" max="16384" width="9.1796875" style="4"/>
  </cols>
  <sheetData>
    <row r="2" spans="2:11" ht="36.75" customHeight="1">
      <c r="B2" s="42" t="s">
        <v>7</v>
      </c>
      <c r="C2" s="42"/>
      <c r="D2" s="42"/>
      <c r="E2" s="42"/>
      <c r="F2" s="42"/>
      <c r="G2" s="42"/>
      <c r="H2" s="42"/>
      <c r="I2" s="42"/>
      <c r="J2" s="42"/>
    </row>
    <row r="3" spans="2:11" ht="16.5" customHeight="1" thickBot="1"/>
    <row r="4" spans="2:11" ht="70" customHeight="1">
      <c r="B4" s="40" t="s">
        <v>9</v>
      </c>
      <c r="C4" s="41"/>
      <c r="D4" s="14"/>
      <c r="E4" s="37" t="s">
        <v>0</v>
      </c>
      <c r="F4" s="38"/>
      <c r="G4" s="39"/>
      <c r="H4" s="3" t="s">
        <v>17</v>
      </c>
      <c r="I4" s="28" t="s">
        <v>8</v>
      </c>
      <c r="J4" s="29" t="s">
        <v>16</v>
      </c>
    </row>
    <row r="5" spans="2:11" ht="50" customHeight="1">
      <c r="B5" s="15" t="s">
        <v>10</v>
      </c>
      <c r="C5" s="16">
        <v>11.55</v>
      </c>
      <c r="D5" s="14"/>
      <c r="E5" s="17" t="s">
        <v>1</v>
      </c>
      <c r="F5" s="18" t="s">
        <v>13</v>
      </c>
      <c r="G5" s="19" t="s">
        <v>18</v>
      </c>
      <c r="H5" s="5"/>
      <c r="I5" s="30">
        <f>C5*10%*H5</f>
        <v>0</v>
      </c>
      <c r="J5" s="34">
        <f>C7*90%*H5</f>
        <v>0</v>
      </c>
    </row>
    <row r="6" spans="2:11" ht="50" customHeight="1">
      <c r="B6" s="15" t="s">
        <v>11</v>
      </c>
      <c r="C6" s="16">
        <v>15.15</v>
      </c>
      <c r="D6" s="14"/>
      <c r="E6" s="17" t="s">
        <v>2</v>
      </c>
      <c r="F6" s="18" t="s">
        <v>14</v>
      </c>
      <c r="G6" s="19" t="s">
        <v>19</v>
      </c>
      <c r="H6" s="5"/>
      <c r="I6" s="30">
        <f>C5*50%*H6</f>
        <v>0</v>
      </c>
      <c r="J6" s="34">
        <f>C7*50%*H6</f>
        <v>0</v>
      </c>
      <c r="K6" s="6"/>
    </row>
    <row r="7" spans="2:11" ht="50" customHeight="1" thickBot="1">
      <c r="B7" s="20" t="s">
        <v>12</v>
      </c>
      <c r="C7" s="21">
        <f>TRUNC(C5/C6,12)</f>
        <v>0.762376237623</v>
      </c>
      <c r="D7" s="14"/>
      <c r="E7" s="22" t="s">
        <v>3</v>
      </c>
      <c r="F7" s="23" t="s">
        <v>15</v>
      </c>
      <c r="G7" s="24" t="s">
        <v>20</v>
      </c>
      <c r="H7" s="7"/>
      <c r="I7" s="31">
        <f>C5*H7</f>
        <v>0</v>
      </c>
      <c r="J7" s="35" t="s">
        <v>21</v>
      </c>
    </row>
    <row r="8" spans="2:11" ht="11" customHeight="1">
      <c r="B8" s="25"/>
      <c r="C8" s="25"/>
      <c r="D8" s="26"/>
      <c r="E8" s="27" t="s">
        <v>4</v>
      </c>
      <c r="F8" s="26"/>
      <c r="G8" s="26"/>
    </row>
    <row r="9" spans="2:11" ht="11" customHeight="1">
      <c r="B9" s="25"/>
      <c r="C9" s="25"/>
      <c r="D9" s="26"/>
      <c r="E9" s="27" t="s">
        <v>5</v>
      </c>
      <c r="F9" s="26"/>
      <c r="G9" s="26"/>
      <c r="I9" s="8"/>
      <c r="J9" s="6"/>
    </row>
    <row r="10" spans="2:11" ht="15.75" customHeight="1">
      <c r="B10" s="9"/>
      <c r="C10" s="9"/>
      <c r="J10" s="10"/>
    </row>
    <row r="11" spans="2:11">
      <c r="K11" s="11"/>
    </row>
    <row r="12" spans="2:11">
      <c r="K12" s="11"/>
    </row>
    <row r="13" spans="2:11">
      <c r="F13" s="12"/>
    </row>
    <row r="14" spans="2:11">
      <c r="F14" s="12"/>
    </row>
    <row r="15" spans="2:11">
      <c r="F15" s="12"/>
    </row>
    <row r="17" spans="6:6">
      <c r="F17" s="13"/>
    </row>
    <row r="18" spans="6:6">
      <c r="F18" s="13"/>
    </row>
    <row r="19" spans="6:6">
      <c r="F19" s="13"/>
    </row>
    <row r="21" spans="6:6">
      <c r="F21" s="13"/>
    </row>
    <row r="22" spans="6:6">
      <c r="F22" s="13"/>
    </row>
    <row r="23" spans="6:6">
      <c r="F23" s="13"/>
    </row>
  </sheetData>
  <sheetProtection sheet="1" objects="1" scenarios="1"/>
  <protectedRanges>
    <protectedRange sqref="H5:H7" name="Ações AESB3"/>
  </protectedRanges>
  <mergeCells count="3">
    <mergeCell ref="E4:G4"/>
    <mergeCell ref="B4:C4"/>
    <mergeCell ref="B2:J2"/>
  </mergeCells>
  <pageMargins left="0.511811024" right="0.511811024" top="0.78740157499999996" bottom="0.78740157499999996" header="0.31496062000000002" footer="0.31496062000000002"/>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9379f5b-6482-4a90-bf85-ebd068e2beed">
      <Terms xmlns="http://schemas.microsoft.com/office/infopath/2007/PartnerControls"/>
    </lcf76f155ced4ddcb4097134ff3c332f>
    <TaxCatchAll xmlns="d39daa5b-107d-44c9-bcc7-f7823da3463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7AFDA924D43B464A80B2B6050781DC23" ma:contentTypeVersion="15" ma:contentTypeDescription="Crie um novo documento." ma:contentTypeScope="" ma:versionID="3dcf96ddbf1beafe92d646a5d8e651ba">
  <xsd:schema xmlns:xsd="http://www.w3.org/2001/XMLSchema" xmlns:xs="http://www.w3.org/2001/XMLSchema" xmlns:p="http://schemas.microsoft.com/office/2006/metadata/properties" xmlns:ns2="a9379f5b-6482-4a90-bf85-ebd068e2beed" xmlns:ns3="d39daa5b-107d-44c9-bcc7-f7823da3463d" targetNamespace="http://schemas.microsoft.com/office/2006/metadata/properties" ma:root="true" ma:fieldsID="1c72ab31adbd28a21dd4fcfd1afd063c" ns2:_="" ns3:_="">
    <xsd:import namespace="a9379f5b-6482-4a90-bf85-ebd068e2beed"/>
    <xsd:import namespace="d39daa5b-107d-44c9-bcc7-f7823da3463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3:SharedWithUsers" minOccurs="0"/>
                <xsd:element ref="ns3:SharedWithDetails" minOccurs="0"/>
                <xsd:element ref="ns2:MediaServiceOCR"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379f5b-6482-4a90-bf85-ebd068e2bee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Marcações de imagem" ma:readOnly="false" ma:fieldId="{5cf76f15-5ced-4ddc-b409-7134ff3c332f}" ma:taxonomyMulti="true" ma:sspId="ad4df7da-c195-4679-b09b-159ed35ba175"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descrip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39daa5b-107d-44c9-bcc7-f7823da3463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58e8c8-4acc-4f6b-8d6a-2e8c69715beb}" ma:internalName="TaxCatchAll" ma:showField="CatchAllData" ma:web="d39daa5b-107d-44c9-bcc7-f7823da3463d">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hes de Com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E8A9135-FF44-4278-8430-F4267BC7C3CE}">
  <ds:schemaRefs>
    <ds:schemaRef ds:uri="http://schemas.microsoft.com/sharepoint/v3/contenttype/forms"/>
  </ds:schemaRefs>
</ds:datastoreItem>
</file>

<file path=customXml/itemProps2.xml><?xml version="1.0" encoding="utf-8"?>
<ds:datastoreItem xmlns:ds="http://schemas.openxmlformats.org/officeDocument/2006/customXml" ds:itemID="{1CB98392-6C13-4AAC-99A7-F4678AEE3D1F}">
  <ds:schemaRefs>
    <ds:schemaRef ds:uri="http://schemas.microsoft.com/office/2006/documentManagement/types"/>
    <ds:schemaRef ds:uri="http://schemas.openxmlformats.org/package/2006/metadata/core-properties"/>
    <ds:schemaRef ds:uri="a9379f5b-6482-4a90-bf85-ebd068e2beed"/>
    <ds:schemaRef ds:uri="http://schemas.microsoft.com/office/2006/metadata/properties"/>
    <ds:schemaRef ds:uri="http://www.w3.org/XML/1998/namespace"/>
    <ds:schemaRef ds:uri="http://purl.org/dc/dcmitype/"/>
    <ds:schemaRef ds:uri="http://purl.org/dc/terms/"/>
    <ds:schemaRef ds:uri="http://schemas.microsoft.com/office/infopath/2007/PartnerControls"/>
    <ds:schemaRef ds:uri="d39daa5b-107d-44c9-bcc7-f7823da3463d"/>
    <ds:schemaRef ds:uri="http://purl.org/dc/elements/1.1/"/>
  </ds:schemaRefs>
</ds:datastoreItem>
</file>

<file path=customXml/itemProps3.xml><?xml version="1.0" encoding="utf-8"?>
<ds:datastoreItem xmlns:ds="http://schemas.openxmlformats.org/officeDocument/2006/customXml" ds:itemID="{BAB59E4B-03DA-404E-A22E-4A8AEBA0C8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379f5b-6482-4a90-bf85-ebd068e2beed"/>
    <ds:schemaRef ds:uri="d39daa5b-107d-44c9-bcc7-f7823da346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AVISO LEGAL</vt:lpstr>
      <vt:lpstr>Planilha Modelo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Larissa Siqueira E Silva</dc:creator>
  <cp:lastModifiedBy>Emille Reckia</cp:lastModifiedBy>
  <dcterms:created xsi:type="dcterms:W3CDTF">2024-05-16T14:30:20Z</dcterms:created>
  <dcterms:modified xsi:type="dcterms:W3CDTF">2024-06-12T20:46:29Z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0x0101007AFDA924D43B464A80B2B6050781DC23</vt:lpwstr>
  </property>
  <property fmtid="{D5CDD505-2E9C-101B-9397-08002B2CF9AE}" pid="5" name="MediaServiceImageTags">
    <vt:lpwstr/>
  </property>
</Properties>
</file>