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SUREI\GEREI COMPARTILHADO\Resultados Trimestrais\Trimestrais\2022\3T22\Fundamentos\"/>
    </mc:Choice>
  </mc:AlternateContent>
  <xr:revisionPtr revIDLastSave="0" documentId="13_ncr:1_{DB680271-5A07-41B5-B70F-9B1EA4E58892}" xr6:coauthVersionLast="47" xr6:coauthVersionMax="47" xr10:uidLastSave="{00000000-0000-0000-0000-000000000000}"/>
  <bookViews>
    <workbookView showSheetTabs="0" xWindow="-110" yWindow="-110" windowWidth="19420" windowHeight="10420" tabRatio="801" xr2:uid="{00000000-000D-0000-FFFF-FFFF00000000}"/>
  </bookViews>
  <sheets>
    <sheet name="Capa" sheetId="30" r:id="rId1"/>
    <sheet name="Menu Novo" sheetId="28" r:id="rId2"/>
    <sheet name="Menu Inf. Adicionais" sheetId="40" r:id="rId3"/>
    <sheet name="Menu Antigo" sheetId="31" r:id="rId4"/>
    <sheet name="Indices (Novo)" sheetId="27" r:id="rId5"/>
    <sheet name="Indices" sheetId="5" r:id="rId6"/>
    <sheet name="Indices de Sustentabilidade" sheetId="18" r:id="rId7"/>
    <sheet name="Linhas de negócios (Novo)" sheetId="24" r:id="rId8"/>
    <sheet name="Linhas de negócios" sheetId="4" r:id="rId9"/>
    <sheet name="Endividamento" sheetId="11" r:id="rId10"/>
    <sheet name="DRE (Novo)" sheetId="13" r:id="rId11"/>
    <sheet name="Balanço (Novo)" sheetId="14" r:id="rId12"/>
    <sheet name="Balanço" sheetId="2" r:id="rId13"/>
    <sheet name="DRE" sheetId="7" r:id="rId14"/>
    <sheet name="Inf. adicionais - Pró-forma" sheetId="38" r:id="rId15"/>
    <sheet name="Inf. adicionais_Descontinuadas" sheetId="41" r:id="rId16"/>
    <sheet name="Inf. adicionais_Continuadas" sheetId="42" r:id="rId17"/>
    <sheet name="Glossário (Novo)" sheetId="36" r:id="rId18"/>
    <sheet name="Glossário" sheetId="37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[1]macro!$AI$13:$AK$13</definedName>
    <definedName name="_1994" localSheetId="17">#REF!</definedName>
    <definedName name="_1994" localSheetId="3">#REF!</definedName>
    <definedName name="_1995" localSheetId="17">#REF!</definedName>
    <definedName name="_1995" localSheetId="3">#REF!</definedName>
    <definedName name="_1996" localSheetId="17">#REF!</definedName>
    <definedName name="_1996" localSheetId="3">#REF!</definedName>
    <definedName name="_1997" localSheetId="17">#REF!</definedName>
    <definedName name="_1997" localSheetId="3">#REF!</definedName>
    <definedName name="_1998" localSheetId="17">#REF!</definedName>
    <definedName name="_1998" localSheetId="3">#REF!</definedName>
    <definedName name="_1999" localSheetId="17">#REF!</definedName>
    <definedName name="_1999" localSheetId="3">#REF!</definedName>
    <definedName name="_1Q94" localSheetId="17">#REF!</definedName>
    <definedName name="_1Q94" localSheetId="3">#REF!</definedName>
    <definedName name="_1Q95" localSheetId="17">#REF!</definedName>
    <definedName name="_1Q95" localSheetId="3">#REF!</definedName>
    <definedName name="_2007" localSheetId="17">[2]BalanceSheet!#REF!</definedName>
    <definedName name="_2007" localSheetId="3">[2]BalanceSheet!#REF!</definedName>
    <definedName name="_2008" localSheetId="17">[2]BalanceSheet!#REF!</definedName>
    <definedName name="_2008" localSheetId="3">[2]BalanceSheet!#REF!</definedName>
    <definedName name="_2Q94" localSheetId="17">#REF!</definedName>
    <definedName name="_2Q94" localSheetId="3">#REF!</definedName>
    <definedName name="_2Q95" localSheetId="17">#REF!</definedName>
    <definedName name="_2Q95" localSheetId="3">#REF!</definedName>
    <definedName name="_3Q94" localSheetId="17">#REF!</definedName>
    <definedName name="_3Q94" localSheetId="3">#REF!</definedName>
    <definedName name="_3Q95" localSheetId="17">#REF!</definedName>
    <definedName name="_3Q95" localSheetId="3">#REF!</definedName>
    <definedName name="_4Q94" localSheetId="17">#REF!</definedName>
    <definedName name="_4Q94" localSheetId="3">#REF!</definedName>
    <definedName name="_4Q95" localSheetId="17">#REF!</definedName>
    <definedName name="_4Q95" localSheetId="3">#REF!</definedName>
    <definedName name="_amo1111" localSheetId="2" hidden="1">{#N/A,#N/A,TRUE,"Start";#N/A,#N/A,TRUE,"DadosGerais";#N/A,#N/A,TRUE,"Custo Conversão"}</definedName>
    <definedName name="_amo1111" hidden="1">{#N/A,#N/A,TRUE,"Start";#N/A,#N/A,TRUE,"DadosGerais";#N/A,#N/A,TRUE,"Custo Conversão"}</definedName>
    <definedName name="_cal1">#N/A</definedName>
    <definedName name="_Fill" localSheetId="17" hidden="1">#REF!</definedName>
    <definedName name="_Fill" localSheetId="3" hidden="1">#REF!</definedName>
    <definedName name="_Order1" hidden="1">255</definedName>
    <definedName name="_Order2" hidden="1">255</definedName>
    <definedName name="_Table1_In1" localSheetId="17" hidden="1">#REF!</definedName>
    <definedName name="_Table1_In1" localSheetId="3" hidden="1">#REF!</definedName>
    <definedName name="_Table1_Out" localSheetId="17" hidden="1">#REF!</definedName>
    <definedName name="_Table1_Out" localSheetId="3" hidden="1">#REF!</definedName>
    <definedName name="_X1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_X1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AAAAA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AAAAA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AAAAAAAA" localSheetId="2" hidden="1">{#N/A,#N/A,TRUE,"Start";#N/A,#N/A,TRUE,"DadosGerais";#N/A,#N/A,TRUE,"Custo Conversão"}</definedName>
    <definedName name="AAAAAAAA" hidden="1">{#N/A,#N/A,TRUE,"Start";#N/A,#N/A,TRUE,"DadosGerais";#N/A,#N/A,TRUE,"Custo Conversão"}</definedName>
    <definedName name="AAAAAAAAAAAAAAAAAAAAAAAAA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AAAAAAAAAAAAAAAAAAAAAAAAA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abril2012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abril201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acio">[1]macro!$A$128</definedName>
    <definedName name="AHC_CAPEX">[3]BalanceSheet!$A$75:$IV$75</definedName>
    <definedName name="AHC_CAPEX_2004">[3]BalanceSheet!$S$75</definedName>
    <definedName name="AHC_CAPEX_2005">[3]BalanceSheet!$T$75</definedName>
    <definedName name="AHC_CAPEX_2006">[3]BalanceSheet!$U$75</definedName>
    <definedName name="AHC_CAPEX_2007">[3]BalanceSheet!$V$75</definedName>
    <definedName name="AHC_CAPEX_Chems">[3]BalanceSheet!$A$82:$IV$82</definedName>
    <definedName name="AHC_CAPEX_EP">[3]BalanceSheet!$A$76:$IV$76</definedName>
    <definedName name="AHC_CAPEX_EP_2004">[3]BalanceSheet!$S$76</definedName>
    <definedName name="AHC_CAPEX_EP_2005">[3]BalanceSheet!$T$76</definedName>
    <definedName name="AHC_CAPEX_EP_2006">[3]BalanceSheet!$U$76</definedName>
    <definedName name="AHC_CAPEX_EP_2007">[3]BalanceSheet!$V$76</definedName>
    <definedName name="AHC_CAPEX_Other">[3]BalanceSheet!$A$85:$IV$85</definedName>
    <definedName name="AHC_CAPEX_Other_2004">[3]BalanceSheet!$S$85</definedName>
    <definedName name="AHC_CAPEX_Other_2005">[3]BalanceSheet!$T$85</definedName>
    <definedName name="AHC_CAPEX_Other_2006">[3]BalanceSheet!$U$85</definedName>
    <definedName name="AHC_CAPEX_Other_2007">[3]BalanceSheet!$V$85</definedName>
    <definedName name="AHC_CAPEX_RM">[3]BalanceSheet!$A$79:$IV$79</definedName>
    <definedName name="AHC_CAPEX_RM_2004">[3]BalanceSheet!$S$79</definedName>
    <definedName name="AHC_CAPEX_RM_2005">[3]BalanceSheet!$T$79</definedName>
    <definedName name="AHC_CAPEX_RM_2006">[3]BalanceSheet!$U$79</definedName>
    <definedName name="AHC_CAPEX_RM_2007">[3]BalanceSheet!$V$79</definedName>
    <definedName name="AMOX1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AMOX1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AMOX100" localSheetId="2" hidden="1">{#N/A,#N/A,TRUE,"Start";#N/A,#N/A,TRUE,"DadosGerais";#N/A,#N/A,TRUE,"Custo Conversão"}</definedName>
    <definedName name="AMOX100" hidden="1">{#N/A,#N/A,TRUE,"Start";#N/A,#N/A,TRUE,"DadosGerais";#N/A,#N/A,TRUE,"Custo Conversão"}</definedName>
    <definedName name="AMOX1A" localSheetId="2" hidden="1">{#N/A,#N/A,TRUE,"Start";#N/A,#N/A,TRUE,"DadosGerais";#N/A,#N/A,TRUE,"Custo Conversão"}</definedName>
    <definedName name="AMOX1A" hidden="1">{#N/A,#N/A,TRUE,"Start";#N/A,#N/A,TRUE,"DadosGerais";#N/A,#N/A,TRUE,"Custo Conversão"}</definedName>
    <definedName name="AMOX2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AMOX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Analyst" localSheetId="17">#REF!</definedName>
    <definedName name="Analyst" localSheetId="3">#REF!</definedName>
    <definedName name="Analyst_Email" localSheetId="17">#REF!</definedName>
    <definedName name="Analyst_Email" localSheetId="3">#REF!</definedName>
    <definedName name="Analyst_Phone" localSheetId="17">#REF!</definedName>
    <definedName name="Analyst_Phone" localSheetId="3">#REF!</definedName>
    <definedName name="_xlnm.Print_Area" localSheetId="12">Balanço!$A$1:$AA$68</definedName>
    <definedName name="_xlnm.Print_Area" localSheetId="11">'Balanço (Novo)'!$A$1:$AE$42</definedName>
    <definedName name="_xlnm.Print_Area" localSheetId="0">Capa!$A$1:$V$32</definedName>
    <definedName name="_xlnm.Print_Area" localSheetId="13">DRE!$A$1:$AJ$39</definedName>
    <definedName name="_xlnm.Print_Area" localSheetId="10">'DRE (Novo)'!$A$1:$AS$68</definedName>
    <definedName name="_xlnm.Print_Area" localSheetId="9">Endividamento!$A$1:$AO$32</definedName>
    <definedName name="_xlnm.Print_Area" localSheetId="18">Glossário!$A$1:$D$28</definedName>
    <definedName name="_xlnm.Print_Area" localSheetId="17">'Glossário (Novo)'!$A$1:$D$42</definedName>
    <definedName name="_xlnm.Print_Area" localSheetId="5">Indices!$A$1:$AJ$25</definedName>
    <definedName name="_xlnm.Print_Area" localSheetId="4">'Indices (Novo)'!$A$1:$AR$37</definedName>
    <definedName name="_xlnm.Print_Area" localSheetId="6">'Indices de Sustentabilidade'!$A$1:$L$51</definedName>
    <definedName name="_xlnm.Print_Area" localSheetId="14">'Inf. adicionais - Pró-forma'!$A$1:$C$55</definedName>
    <definedName name="_xlnm.Print_Area" localSheetId="16">'Inf. adicionais_Continuadas'!$A$1:$S$59</definedName>
    <definedName name="_xlnm.Print_Area" localSheetId="15">'Inf. adicionais_Descontinuadas'!$A$1:$K$22</definedName>
    <definedName name="_xlnm.Print_Area" localSheetId="8">'Linhas de negócios'!$A$1:$AF$80</definedName>
    <definedName name="_xlnm.Print_Area" localSheetId="7">'Linhas de negócios (Novo)'!$A$1:$AR$118</definedName>
    <definedName name="_xlnm.Print_Area" localSheetId="3">'Menu Antigo'!$A$1:$O$37</definedName>
    <definedName name="_xlnm.Print_Area" localSheetId="2">'Menu Inf. Adicionais'!$A$1:$O$37</definedName>
    <definedName name="_xlnm.Print_Area" localSheetId="1">'Menu Novo'!$A$1:$O$37</definedName>
    <definedName name="_xlnm.Print_Area">#REF!</definedName>
    <definedName name="Argentina" localSheetId="17">#REF!</definedName>
    <definedName name="Argentina" localSheetId="3">#REF!</definedName>
    <definedName name="As_of" localSheetId="17">#REF!</definedName>
    <definedName name="As_of" localSheetId="3">#REF!</definedName>
    <definedName name="Asset" localSheetId="17">OFFSET(#REF!,0,0,COUNTA(#REF!),1)</definedName>
    <definedName name="Asset" localSheetId="3">OFFSET(#REF!,0,0,COUNTA(#REF!),1)</definedName>
    <definedName name="Asset_Spread" localSheetId="17">OFFSET(#REF!,0,0,COUNTA(#REF!),1)</definedName>
    <definedName name="Asset_Spread" localSheetId="3">OFFSET(#REF!,0,0,COUNTA(#REF!),1)</definedName>
    <definedName name="Atlanta_Gas_Light_Company_and_Subsidiaries" localSheetId="17">#REF!</definedName>
    <definedName name="Atlanta_Gas_Light_Company_and_Subsidiaries" localSheetId="3">#REF!</definedName>
    <definedName name="B___DEMONSTRAÇÃO_DO_RESULTADO_PROJETADA">[1]macro!$B$9</definedName>
    <definedName name="BAL_SHEET" localSheetId="17">'[4]NYSE EPD'!#REF!</definedName>
    <definedName name="BAL_SHEET" localSheetId="3">'[4]NYSE EPD'!#REF!</definedName>
    <definedName name="BALANÇO_MENSAL" localSheetId="17">#REF!</definedName>
    <definedName name="BALANÇO_MENSAL" localSheetId="3">#REF!</definedName>
    <definedName name="_xlnm.Database" localSheetId="17">#REF!</definedName>
    <definedName name="_xlnm.Database" localSheetId="14">#REF!</definedName>
    <definedName name="_xlnm.Database" localSheetId="16">#REF!</definedName>
    <definedName name="_xlnm.Database" localSheetId="15">#REF!</definedName>
    <definedName name="_xlnm.Database" localSheetId="3">#REF!</definedName>
    <definedName name="_xlnm.Database">#REF!</definedName>
    <definedName name="batão">"Botão 2"</definedName>
    <definedName name="BBB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BBB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bbbb" localSheetId="2" hidden="1">{#N/A,#N/A,TRUE,"Start";#N/A,#N/A,TRUE,"DadosGerais";#N/A,#N/A,TRUE,"Custo Conversão"}</definedName>
    <definedName name="bbbb" hidden="1">{#N/A,#N/A,TRUE,"Start";#N/A,#N/A,TRUE,"DadosGerais";#N/A,#N/A,TRUE,"Custo Conversão"}</definedName>
    <definedName name="BBBBB" localSheetId="2" hidden="1">{#N/A,#N/A,TRUE,"Start";#N/A,#N/A,TRUE,"DadosGerais";#N/A,#N/A,TRUE,"Custo Conversão"}</definedName>
    <definedName name="BBBBB" hidden="1">{#N/A,#N/A,TRUE,"Start";#N/A,#N/A,TRUE,"DadosGerais";#N/A,#N/A,TRUE,"Custo Conversão"}</definedName>
    <definedName name="BBBBBBBBBBBBBBBBB" localSheetId="2" hidden="1">{#N/A,#N/A,TRUE,"Start";#N/A,#N/A,TRUE,"DadosGerais";#N/A,#N/A,TRUE,"Custo Conversão"}</definedName>
    <definedName name="BBBBBBBBBBBBBBBBB" hidden="1">{#N/A,#N/A,TRUE,"Start";#N/A,#N/A,TRUE,"DadosGerais";#N/A,#N/A,TRUE,"Custo Conversão"}</definedName>
    <definedName name="BHI" localSheetId="17">[5]cmp!#REF!</definedName>
    <definedName name="BHI" localSheetId="3">[5]cmp!#REF!</definedName>
    <definedName name="BJS" localSheetId="17">[5]cmp!#REF!</definedName>
    <definedName name="BJS" localSheetId="3">[5]cmp!#REF!</definedName>
    <definedName name="BLPH1" localSheetId="17" hidden="1">#REF!</definedName>
    <definedName name="BLPH1" localSheetId="3" hidden="1">#REF!</definedName>
    <definedName name="BLPH1A3">[1]macro!$A$3:$B$19</definedName>
    <definedName name="BLPH1AA3">[1]macro!$K$3:$K$19</definedName>
    <definedName name="BLPH1AB3">[1]macro!$L$3:$L$19</definedName>
    <definedName name="BLPH1AD3">[1]macro!$L$3:$L$19</definedName>
    <definedName name="BLPH1AE3">[1]macro!$F$3:$F$19</definedName>
    <definedName name="BLPH1AG3">[1]macro!$F$3:$F$19</definedName>
    <definedName name="BLPH1AH3">[1]macro!$R$3:$R$19</definedName>
    <definedName name="BLPH1AK3">[1]macro!$O$3:$O$19</definedName>
    <definedName name="BLPH1AN3">[1]macro!$P$3:$P$19</definedName>
    <definedName name="BLPH1AQ3">[1]macro!$Q$3:$Q$19</definedName>
    <definedName name="BLPH1AT3">[1]macro!$S$3:$S$19</definedName>
    <definedName name="BLPH1C3" localSheetId="17">[1]macro!#REF!</definedName>
    <definedName name="BLPH1C3" localSheetId="3">[1]macro!#REF!</definedName>
    <definedName name="BLPH1D3">[1]macro!$E$3:$E$19</definedName>
    <definedName name="BLPH1F3">[1]macro!$E$3:$E$19</definedName>
    <definedName name="BLPH1G3">[1]macro!$C$3:$C$19</definedName>
    <definedName name="BLPH1I3">[1]macro!$C$3:$C$19</definedName>
    <definedName name="BLPH1J3">[1]macro!$D$3:$D$19</definedName>
    <definedName name="BLPH1L3">[1]macro!$D$3:$D$19</definedName>
    <definedName name="BLPH1M3">[1]macro!$G$3:$G$19</definedName>
    <definedName name="BLPH1O3">[1]macro!$G$3:$G$19</definedName>
    <definedName name="BLPH1P3">[1]macro!$H$3:$H$19</definedName>
    <definedName name="BLPH1R3">[1]macro!$H$3:$H$19</definedName>
    <definedName name="BLPH1S3">[1]macro!$I$3:$I$19</definedName>
    <definedName name="BLPH1U3">[1]macro!$I$3:$I$19</definedName>
    <definedName name="BLPH1V3">[1]macro!$J$3:$J$19</definedName>
    <definedName name="BLPH1X3">[1]macro!$J$3:$J$19</definedName>
    <definedName name="BLPH1Y3">[1]macro!$K$3:$K$19</definedName>
    <definedName name="BLPH2" localSheetId="17" hidden="1">#REF!</definedName>
    <definedName name="BLPH2" localSheetId="3" hidden="1">#REF!</definedName>
    <definedName name="BLPH3" localSheetId="17" hidden="1">#REF!</definedName>
    <definedName name="BLPH3" localSheetId="3" hidden="1">#REF!</definedName>
    <definedName name="botão">"Botão 2"</definedName>
    <definedName name="BRC" localSheetId="17">[5]cmp!#REF!</definedName>
    <definedName name="BRC" localSheetId="3">[5]cmp!#REF!</definedName>
    <definedName name="calc">#N/A</definedName>
    <definedName name="calc2">#N/A</definedName>
    <definedName name="CAVALCANTE___ASSOCIADOS">[1]macro!$A$1</definedName>
    <definedName name="CCC" localSheetId="2" hidden="1">{#N/A,#N/A,TRUE,"Start";#N/A,#N/A,TRUE,"DadosGerais";#N/A,#N/A,TRUE,"Custo Conversão"}</definedName>
    <definedName name="CCC" hidden="1">{#N/A,#N/A,TRUE,"Start";#N/A,#N/A,TRUE,"DadosGerais";#N/A,#N/A,TRUE,"Custo Conversão"}</definedName>
    <definedName name="ccccccc" localSheetId="2" hidden="1">{#N/A,#N/A,TRUE,"Start";#N/A,#N/A,TRUE,"DadosGerais";#N/A,#N/A,TRUE,"Custo Conversão"}</definedName>
    <definedName name="ccccccc" hidden="1">{#N/A,#N/A,TRUE,"Start";#N/A,#N/A,TRUE,"DadosGerais";#N/A,#N/A,TRUE,"Custo Conversão"}</definedName>
    <definedName name="cccccccc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cccccccc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cccccccccc" localSheetId="2" hidden="1">{#N/A,#N/A,TRUE,"Start";#N/A,#N/A,TRUE,"DadosGerais";#N/A,#N/A,TRUE,"Custo Conversão"}</definedName>
    <definedName name="cccccccccc" hidden="1">{#N/A,#N/A,TRUE,"Start";#N/A,#N/A,TRUE,"DadosGerais";#N/A,#N/A,TRUE,"Custo Conversão"}</definedName>
    <definedName name="CCCCCCCCCCCCCCCCCCCCCC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CCCCCCCCCCCCCCCCCCCCCC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ÇÇÇÇÇÇÇÇÇÇÇÇÇÇÇÇÇÇÇÇÇÇÇÇÇÇ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ÇÇÇÇÇÇÇÇÇÇÇÇÇÇÇÇÇÇÇÇÇÇÇÇÇÇ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CF_BOE_1998">'[3]E&amp;P'!$J$379</definedName>
    <definedName name="CF_BOE_1999">'[3]E&amp;P'!$K$379</definedName>
    <definedName name="CF_BOE_2000">'[3]E&amp;P'!$L$379</definedName>
    <definedName name="CF_BOE_2001">'[3]E&amp;P'!$M$379</definedName>
    <definedName name="CF_BOE_2002">'[3]E&amp;P'!$N$379</definedName>
    <definedName name="CF_BOE_2003">'[3]E&amp;P'!$O$379</definedName>
    <definedName name="CF_BOE_2004">'[3]E&amp;P'!$P$379</definedName>
    <definedName name="CF_BOE_2005">'[3]E&amp;P'!$Q$379</definedName>
    <definedName name="CF_BOE_2006">'[3]E&amp;P'!$R$379</definedName>
    <definedName name="CF_BOE_2007">'[3]E&amp;P'!$S$379</definedName>
    <definedName name="CF_BOE_2008">'[3]E&amp;P'!$T$379</definedName>
    <definedName name="CF_STATEMENT" localSheetId="17">'[4]NYSE EPD'!#REF!</definedName>
    <definedName name="CF_STATEMENT" localSheetId="3">'[4]NYSE EPD'!#REF!</definedName>
    <definedName name="CFPS_Curr_Yr" localSheetId="17">#REF!</definedName>
    <definedName name="CFPS_Curr_Yr" localSheetId="3">#REF!</definedName>
    <definedName name="CFPS_Lst_Yr" localSheetId="17">#REF!</definedName>
    <definedName name="CFPS_Lst_Yr" localSheetId="3">#REF!</definedName>
    <definedName name="CFPS_Next_Yr" localSheetId="17">#REF!</definedName>
    <definedName name="CFPS_Next_Yr" localSheetId="3">#REF!</definedName>
    <definedName name="Charts1" localSheetId="17">#REF!</definedName>
    <definedName name="Charts1" localSheetId="3">#REF!</definedName>
    <definedName name="Charts2" localSheetId="17">#REF!</definedName>
    <definedName name="Charts2" localSheetId="3">#REF!</definedName>
    <definedName name="Chile1" localSheetId="17">#REF!</definedName>
    <definedName name="Chile1" localSheetId="3">#REF!</definedName>
    <definedName name="Chile2" localSheetId="17">#REF!</definedName>
    <definedName name="Chile2" localSheetId="3">#REF!</definedName>
    <definedName name="Closed_End" localSheetId="17">#REF!</definedName>
    <definedName name="Closed_End" localSheetId="3">#REF!</definedName>
    <definedName name="CONVERGE" localSheetId="17">#REF!</definedName>
    <definedName name="CONVERGE" localSheetId="3">#REF!</definedName>
    <definedName name="ConversionRate" localSheetId="17">#REF!</definedName>
    <definedName name="ConversionRate" localSheetId="3">#REF!</definedName>
    <definedName name="COP_BS_EP_2004">[6]BalanceSheet!$Q$68</definedName>
    <definedName name="COP_BS_EP_2005">[6]BalanceSheet!$R$68</definedName>
    <definedName name="COP_BS_EP_2006">[6]BalanceSheet!$S$68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d">[7]Financial!$A$175:$K$190</definedName>
    <definedName name="DAN">[8]APCCMP!$A$2:$W$72</definedName>
    <definedName name="data">[1]macro!$AD$11</definedName>
    <definedName name="DB">"WIRENYPROD"</definedName>
    <definedName name="ddd" localSheetId="2" hidden="1">{#N/A,#N/A,TRUE,"Start";#N/A,#N/A,TRUE,"DadosGerais";#N/A,#N/A,TRUE,"Custo Conversão"}</definedName>
    <definedName name="ddd" hidden="1">{#N/A,#N/A,TRUE,"Start";#N/A,#N/A,TRUE,"DadosGerais";#N/A,#N/A,TRUE,"Custo Conversão"}</definedName>
    <definedName name="ddddd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ddddd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DDDDDDDDDDDDDDDDDDDDD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DDDDDDDDDDDDDDDDDDDDD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Detail1">[7]Financial!$A$141:$K$174</definedName>
    <definedName name="DI" localSheetId="17">[5]cmp!#REF!</definedName>
    <definedName name="DI" localSheetId="3">[5]cmp!#REF!</definedName>
    <definedName name="divid">[1]macro!$A$132</definedName>
    <definedName name="dividends">[1]macro!$C$119:$N$119</definedName>
    <definedName name="DPS_Curr_Yr" localSheetId="17">#REF!</definedName>
    <definedName name="DPS_Curr_Yr" localSheetId="3">#REF!</definedName>
    <definedName name="DPS_Lst_Yr" localSheetId="17">#REF!</definedName>
    <definedName name="DPS_Lst_Yr" localSheetId="3">#REF!</definedName>
    <definedName name="DPS_Next_Yr" localSheetId="17">#REF!</definedName>
    <definedName name="DPS_Next_Yr" localSheetId="3">#REF!</definedName>
    <definedName name="DRAFT_RCnum" localSheetId="17">#REF!</definedName>
    <definedName name="DRAFT_RCnum" localSheetId="3">#REF!</definedName>
    <definedName name="EarningsModel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arnings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ee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ee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eeee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eeee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eeeeee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eeeeee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EEEEEEEEEEEEEEE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EEEEEEEEEEEEEEE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N" localSheetId="17">[5]cmp!#REF!</definedName>
    <definedName name="EN" localSheetId="3">[5]cmp!#REF!</definedName>
    <definedName name="EOK">'[9]iQ ML_Model_Info'!$B$17:$I$28</definedName>
    <definedName name="EPS_Curr_Qtr" localSheetId="17">#REF!</definedName>
    <definedName name="EPS_Curr_Qtr" localSheetId="3">#REF!</definedName>
    <definedName name="EPS_Curr_Yr" localSheetId="17">#REF!</definedName>
    <definedName name="EPS_Curr_Yr" localSheetId="3">#REF!</definedName>
    <definedName name="EPS_Growth_Rate" localSheetId="17">#REF!</definedName>
    <definedName name="EPS_Growth_Rate" localSheetId="3">#REF!</definedName>
    <definedName name="EPS_Lst_Yr" localSheetId="17">#REF!</definedName>
    <definedName name="EPS_Lst_Yr" localSheetId="3">#REF!</definedName>
    <definedName name="EPS_Next_Yr" localSheetId="17">#REF!</definedName>
    <definedName name="EPS_Next_Yr" localSheetId="3">#REF!</definedName>
    <definedName name="EPS_Qtr_Date" localSheetId="17">#REF!</definedName>
    <definedName name="EPS_Qtr_Date" localSheetId="3">#REF!</definedName>
    <definedName name="Equity_Ticker" localSheetId="17">#REF!</definedName>
    <definedName name="Equity_Ticker" localSheetId="3">#REF!</definedName>
    <definedName name="es" localSheetId="17">#REF!</definedName>
    <definedName name="es" localSheetId="3">#REF!</definedName>
    <definedName name="EST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2" localSheetId="2" hidden="1">{#N/A,#N/A,TRUE,"Start";#N/A,#N/A,TRUE,"DadosGerais";#N/A,#N/A,TRUE,"Custo Conversão"}</definedName>
    <definedName name="ESTEMP2" hidden="1">{#N/A,#N/A,TRUE,"Start";#N/A,#N/A,TRUE,"DadosGerais";#N/A,#N/A,TRUE,"Custo Conversão"}</definedName>
    <definedName name="ESTEMP3" localSheetId="2" hidden="1">{#N/A,#N/A,TRUE,"Start";#N/A,#N/A,TRUE,"DadosGerais";#N/A,#N/A,TRUE,"Custo Conversão"}</definedName>
    <definedName name="ESTEMP3" hidden="1">{#N/A,#N/A,TRUE,"Start";#N/A,#N/A,TRUE,"DadosGerais";#N/A,#N/A,TRUE,"Custo Conversão"}</definedName>
    <definedName name="ESTEMPACT05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ACT05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ACT06" localSheetId="2" hidden="1">{#N/A,#N/A,TRUE,"Start";#N/A,#N/A,TRUE,"DadosGerais";#N/A,#N/A,TRUE,"Custo Conversão"}</definedName>
    <definedName name="ESTEMPACT06" hidden="1">{#N/A,#N/A,TRUE,"Start";#N/A,#N/A,TRUE,"DadosGerais";#N/A,#N/A,TRUE,"Custo Conversão"}</definedName>
    <definedName name="ESTEMPACT07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ACT07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ACT08" localSheetId="2" hidden="1">{#N/A,#N/A,TRUE,"Start";#N/A,#N/A,TRUE,"DadosGerais";#N/A,#N/A,TRUE,"Custo Conversão"}</definedName>
    <definedName name="ESTEMPACT08" hidden="1">{#N/A,#N/A,TRUE,"Start";#N/A,#N/A,TRUE,"DadosGerais";#N/A,#N/A,TRUE,"Custo Conversão"}</definedName>
    <definedName name="ESTEMPACT100" localSheetId="2" hidden="1">{#N/A,#N/A,TRUE,"Start";#N/A,#N/A,TRUE,"DadosGerais";#N/A,#N/A,TRUE,"Custo Conversão"}</definedName>
    <definedName name="ESTEMPACT100" hidden="1">{#N/A,#N/A,TRUE,"Start";#N/A,#N/A,TRUE,"DadosGerais";#N/A,#N/A,TRUE,"Custo Conversão"}</definedName>
    <definedName name="ESTEMPACT10000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ACT10000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ACT102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ACT10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ACT3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ACT3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ACT4" localSheetId="2" hidden="1">{#N/A,#N/A,TRUE,"Start";#N/A,#N/A,TRUE,"DadosGerais";#N/A,#N/A,TRUE,"Custo Conversão"}</definedName>
    <definedName name="ESTEMPACT4" hidden="1">{#N/A,#N/A,TRUE,"Start";#N/A,#N/A,TRUE,"DadosGerais";#N/A,#N/A,TRUE,"Custo Conversão"}</definedName>
    <definedName name="ESTEMPACT44" localSheetId="2" hidden="1">{#N/A,#N/A,TRUE,"Start";#N/A,#N/A,TRUE,"DadosGerais";#N/A,#N/A,TRUE,"Custo Conversão"}</definedName>
    <definedName name="ESTEMPACT44" hidden="1">{#N/A,#N/A,TRUE,"Start";#N/A,#N/A,TRUE,"DadosGerais";#N/A,#N/A,TRUE,"Custo Conversão"}</definedName>
    <definedName name="ESTEMPACT5" localSheetId="2" hidden="1">{#N/A,#N/A,TRUE,"Start";#N/A,#N/A,TRUE,"DadosGerais";#N/A,#N/A,TRUE,"Custo Conversão"}</definedName>
    <definedName name="ESTEMPACT5" hidden="1">{#N/A,#N/A,TRUE,"Start";#N/A,#N/A,TRUE,"DadosGerais";#N/A,#N/A,TRUE,"Custo Conversão"}</definedName>
    <definedName name="ESTEMPACTO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ACTO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ACTO6" localSheetId="2" hidden="1">{#N/A,#N/A,TRUE,"Start";#N/A,#N/A,TRUE,"DadosGerais";#N/A,#N/A,TRUE,"Custo Conversão"}</definedName>
    <definedName name="ESTEMPACTO6" hidden="1">{#N/A,#N/A,TRUE,"Start";#N/A,#N/A,TRUE,"DadosGerais";#N/A,#N/A,TRUE,"Custo Conversão"}</definedName>
    <definedName name="ESTEMPACTO7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ACTO7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ACTO8" localSheetId="2" hidden="1">{#N/A,#N/A,TRUE,"Start";#N/A,#N/A,TRUE,"DadosGerais";#N/A,#N/A,TRUE,"Custo Conversão"}</definedName>
    <definedName name="ESTEMPACTO8" hidden="1">{#N/A,#N/A,TRUE,"Start";#N/A,#N/A,TRUE,"DadosGerais";#N/A,#N/A,TRUE,"Custo Conversão"}</definedName>
    <definedName name="ESTEMPCTO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CTO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CTO5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EMPCTO5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RAGO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RAGO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RAGO1" localSheetId="2" hidden="1">{#N/A,#N/A,TRUE,"Start";#N/A,#N/A,TRUE,"DadosGerais";#N/A,#N/A,TRUE,"Custo Conversão"}</definedName>
    <definedName name="ESTRAGO1" hidden="1">{#N/A,#N/A,TRUE,"Start";#N/A,#N/A,TRUE,"DadosGerais";#N/A,#N/A,TRUE,"Custo Conversão"}</definedName>
    <definedName name="ESTRAGO100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RAGO100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RAGO2" localSheetId="2" hidden="1">{#N/A,#N/A,TRUE,"Start";#N/A,#N/A,TRUE,"DadosGerais";#N/A,#N/A,TRUE,"Custo Conversão"}</definedName>
    <definedName name="ESTRAGO2" hidden="1">{#N/A,#N/A,TRUE,"Start";#N/A,#N/A,TRUE,"DadosGerais";#N/A,#N/A,TRUE,"Custo Conversão"}</definedName>
    <definedName name="estragofumo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ragofumo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ragofumo1" localSheetId="2" hidden="1">{#N/A,#N/A,TRUE,"Start";#N/A,#N/A,TRUE,"DadosGerais";#N/A,#N/A,TRUE,"Custo Conversão"}</definedName>
    <definedName name="estragofumo1" hidden="1">{#N/A,#N/A,TRUE,"Start";#N/A,#N/A,TRUE,"DadosGerais";#N/A,#N/A,TRUE,"Custo Conversão"}</definedName>
    <definedName name="estragofumo100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ragofumo100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tttt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ttttt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ESV" localSheetId="17">[5]cmp!#REF!</definedName>
    <definedName name="ESV" localSheetId="3">[5]cmp!#REF!</definedName>
    <definedName name="FCFE">[1]macro!$C$128:$N$128</definedName>
    <definedName name="ff" localSheetId="2" hidden="1">{#N/A,#N/A,TRUE,"Start";#N/A,#N/A,TRUE,"DadosGerais";#N/A,#N/A,TRUE,"Custo Conversão"}</definedName>
    <definedName name="ff" hidden="1">{#N/A,#N/A,TRUE,"Start";#N/A,#N/A,TRUE,"DadosGerais";#N/A,#N/A,TRUE,"Custo Conversão"}</definedName>
    <definedName name="FFF" localSheetId="2" hidden="1">{#N/A,#N/A,TRUE,"Start";#N/A,#N/A,TRUE,"DadosGerais";#N/A,#N/A,TRUE,"Custo Conversão"}</definedName>
    <definedName name="FFF" hidden="1">{#N/A,#N/A,TRUE,"Start";#N/A,#N/A,TRUE,"DadosGerais";#N/A,#N/A,TRUE,"Custo Conversão"}</definedName>
    <definedName name="FFFF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FFFF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fffff" localSheetId="2" hidden="1">{#N/A,#N/A,TRUE,"Start";#N/A,#N/A,TRUE,"DadosGerais";#N/A,#N/A,TRUE,"Custo Conversão"}</definedName>
    <definedName name="fffff" hidden="1">{#N/A,#N/A,TRUE,"Start";#N/A,#N/A,TRUE,"DadosGerais";#N/A,#N/A,TRUE,"Custo Conversão"}</definedName>
    <definedName name="FFFFFFFFFFFFFFFFFFFFFF" localSheetId="2" hidden="1">{#N/A,#N/A,TRUE,"Start";#N/A,#N/A,TRUE,"DadosGerais";#N/A,#N/A,TRUE,"Custo Conversão"}</definedName>
    <definedName name="FFFFFFFFFFFFFFFFFFFFFF" hidden="1">{#N/A,#N/A,TRUE,"Start";#N/A,#N/A,TRUE,"DadosGerais";#N/A,#N/A,TRUE,"Custo Conversão"}</definedName>
    <definedName name="Finding_Costs" localSheetId="17">#REF!</definedName>
    <definedName name="Finding_Costs" localSheetId="3">#REF!</definedName>
    <definedName name="FootnoteDrop" localSheetId="17">#REF!</definedName>
    <definedName name="FootnoteDrop" localSheetId="3">#REF!</definedName>
    <definedName name="FootnoteDrop1" localSheetId="17">#REF!</definedName>
    <definedName name="FootnoteDrop1" localSheetId="3">#REF!</definedName>
    <definedName name="FootnoteDrop10" localSheetId="17">#REF!</definedName>
    <definedName name="FootnoteDrop10" localSheetId="3">#REF!</definedName>
    <definedName name="FootnoteDrop100" localSheetId="17">#REF!</definedName>
    <definedName name="FootnoteDrop100" localSheetId="3">#REF!</definedName>
    <definedName name="FootnoteDrop11" localSheetId="17">#REF!</definedName>
    <definedName name="FootnoteDrop11" localSheetId="3">#REF!</definedName>
    <definedName name="FootnoteDrop12" localSheetId="17">#REF!</definedName>
    <definedName name="FootnoteDrop12" localSheetId="3">#REF!</definedName>
    <definedName name="FootnoteDrop13" localSheetId="17">#REF!</definedName>
    <definedName name="FootnoteDrop13" localSheetId="3">#REF!</definedName>
    <definedName name="FootnoteDrop14" localSheetId="17">#REF!</definedName>
    <definedName name="FootnoteDrop14" localSheetId="3">#REF!</definedName>
    <definedName name="FootnoteDrop15" localSheetId="17">#REF!</definedName>
    <definedName name="FootnoteDrop15" localSheetId="3">#REF!</definedName>
    <definedName name="FootnoteDrop16" localSheetId="17">#REF!</definedName>
    <definedName name="FootnoteDrop16" localSheetId="3">#REF!</definedName>
    <definedName name="FootnoteDrop17" localSheetId="17">#REF!</definedName>
    <definedName name="FootnoteDrop17" localSheetId="3">#REF!</definedName>
    <definedName name="FootnoteDrop18" localSheetId="17">#REF!</definedName>
    <definedName name="FootnoteDrop18" localSheetId="3">#REF!</definedName>
    <definedName name="FootnoteDrop19" localSheetId="17">#REF!</definedName>
    <definedName name="FootnoteDrop19" localSheetId="3">#REF!</definedName>
    <definedName name="FootnoteDrop2" localSheetId="17">#REF!</definedName>
    <definedName name="FootnoteDrop2" localSheetId="3">#REF!</definedName>
    <definedName name="FootnoteDrop20" localSheetId="17">#REF!</definedName>
    <definedName name="FootnoteDrop20" localSheetId="3">#REF!</definedName>
    <definedName name="FootnoteDrop21" localSheetId="17">#REF!</definedName>
    <definedName name="FootnoteDrop21" localSheetId="3">#REF!</definedName>
    <definedName name="FootnoteDrop22" localSheetId="17">#REF!</definedName>
    <definedName name="FootnoteDrop22" localSheetId="3">#REF!</definedName>
    <definedName name="FootnoteDrop23" localSheetId="17">#REF!</definedName>
    <definedName name="FootnoteDrop23" localSheetId="3">#REF!</definedName>
    <definedName name="FootnoteDrop24" localSheetId="17">#REF!</definedName>
    <definedName name="FootnoteDrop24" localSheetId="3">#REF!</definedName>
    <definedName name="FootnoteDrop25" localSheetId="17">#REF!</definedName>
    <definedName name="FootnoteDrop25" localSheetId="3">#REF!</definedName>
    <definedName name="FootnoteDrop26" localSheetId="17">#REF!</definedName>
    <definedName name="FootnoteDrop26" localSheetId="3">#REF!</definedName>
    <definedName name="FootnoteDrop27" localSheetId="17">#REF!</definedName>
    <definedName name="FootnoteDrop27" localSheetId="3">#REF!</definedName>
    <definedName name="FootnoteDrop28" localSheetId="17">#REF!</definedName>
    <definedName name="FootnoteDrop28" localSheetId="3">#REF!</definedName>
    <definedName name="FootnoteDrop29" localSheetId="17">#REF!</definedName>
    <definedName name="FootnoteDrop29" localSheetId="3">#REF!</definedName>
    <definedName name="FootnoteDrop3" localSheetId="17">#REF!</definedName>
    <definedName name="FootnoteDrop3" localSheetId="3">#REF!</definedName>
    <definedName name="FootnoteDrop30" localSheetId="17">#REF!</definedName>
    <definedName name="FootnoteDrop30" localSheetId="3">#REF!</definedName>
    <definedName name="FootnoteDrop31" localSheetId="17">#REF!</definedName>
    <definedName name="FootnoteDrop31" localSheetId="3">#REF!</definedName>
    <definedName name="FootnoteDrop32" localSheetId="17">#REF!</definedName>
    <definedName name="FootnoteDrop32" localSheetId="3">#REF!</definedName>
    <definedName name="FootnoteDrop33" localSheetId="17">#REF!</definedName>
    <definedName name="FootnoteDrop33" localSheetId="3">#REF!</definedName>
    <definedName name="FootnoteDrop34" localSheetId="17">#REF!</definedName>
    <definedName name="FootnoteDrop34" localSheetId="3">#REF!</definedName>
    <definedName name="FootnoteDrop35" localSheetId="17">#REF!</definedName>
    <definedName name="FootnoteDrop35" localSheetId="3">#REF!</definedName>
    <definedName name="FootnoteDrop36" localSheetId="17">#REF!</definedName>
    <definedName name="FootnoteDrop36" localSheetId="3">#REF!</definedName>
    <definedName name="FootnoteDrop37" localSheetId="17">#REF!</definedName>
    <definedName name="FootnoteDrop37" localSheetId="3">#REF!</definedName>
    <definedName name="FootnoteDrop38" localSheetId="17">#REF!</definedName>
    <definedName name="FootnoteDrop38" localSheetId="3">#REF!</definedName>
    <definedName name="FootnoteDrop39" localSheetId="17">#REF!</definedName>
    <definedName name="FootnoteDrop39" localSheetId="3">#REF!</definedName>
    <definedName name="FootnoteDrop4" localSheetId="17">#REF!</definedName>
    <definedName name="FootnoteDrop4" localSheetId="3">#REF!</definedName>
    <definedName name="FootnoteDrop40" localSheetId="17">#REF!</definedName>
    <definedName name="FootnoteDrop40" localSheetId="3">#REF!</definedName>
    <definedName name="FootnoteDrop41" localSheetId="17">#REF!</definedName>
    <definedName name="FootnoteDrop41" localSheetId="3">#REF!</definedName>
    <definedName name="FootnoteDrop42" localSheetId="17">#REF!</definedName>
    <definedName name="FootnoteDrop42" localSheetId="3">#REF!</definedName>
    <definedName name="FootnoteDrop43" localSheetId="17">#REF!</definedName>
    <definedName name="FootnoteDrop43" localSheetId="3">#REF!</definedName>
    <definedName name="FootnoteDrop44" localSheetId="17">#REF!</definedName>
    <definedName name="FootnoteDrop44" localSheetId="3">#REF!</definedName>
    <definedName name="FootnoteDrop45" localSheetId="17">#REF!</definedName>
    <definedName name="FootnoteDrop45" localSheetId="3">#REF!</definedName>
    <definedName name="FootnoteDrop46" localSheetId="17">#REF!</definedName>
    <definedName name="FootnoteDrop46" localSheetId="3">#REF!</definedName>
    <definedName name="FootnoteDrop47" localSheetId="17">#REF!</definedName>
    <definedName name="FootnoteDrop47" localSheetId="3">#REF!</definedName>
    <definedName name="FootnoteDrop48" localSheetId="17">#REF!</definedName>
    <definedName name="FootnoteDrop48" localSheetId="3">#REF!</definedName>
    <definedName name="FootnoteDrop49" localSheetId="17">#REF!</definedName>
    <definedName name="FootnoteDrop49" localSheetId="3">#REF!</definedName>
    <definedName name="FootnoteDrop5" localSheetId="17">#REF!</definedName>
    <definedName name="FootnoteDrop5" localSheetId="3">#REF!</definedName>
    <definedName name="FootnoteDrop50" localSheetId="17">#REF!</definedName>
    <definedName name="FootnoteDrop50" localSheetId="3">#REF!</definedName>
    <definedName name="FootnoteDrop51" localSheetId="17">#REF!</definedName>
    <definedName name="FootnoteDrop51" localSheetId="3">#REF!</definedName>
    <definedName name="FootnoteDrop52" localSheetId="17">#REF!</definedName>
    <definedName name="FootnoteDrop52" localSheetId="3">#REF!</definedName>
    <definedName name="FootnoteDrop53" localSheetId="17">#REF!</definedName>
    <definedName name="FootnoteDrop53" localSheetId="3">#REF!</definedName>
    <definedName name="FootnoteDrop54" localSheetId="17">#REF!</definedName>
    <definedName name="FootnoteDrop54" localSheetId="3">#REF!</definedName>
    <definedName name="FootnoteDrop55" localSheetId="17">#REF!</definedName>
    <definedName name="FootnoteDrop55" localSheetId="3">#REF!</definedName>
    <definedName name="FootnoteDrop56" localSheetId="17">#REF!</definedName>
    <definedName name="FootnoteDrop56" localSheetId="3">#REF!</definedName>
    <definedName name="FootnoteDrop57" localSheetId="17">#REF!</definedName>
    <definedName name="FootnoteDrop57" localSheetId="3">#REF!</definedName>
    <definedName name="FootnoteDrop58" localSheetId="17">#REF!</definedName>
    <definedName name="FootnoteDrop58" localSheetId="3">#REF!</definedName>
    <definedName name="FootnoteDrop59" localSheetId="17">#REF!</definedName>
    <definedName name="FootnoteDrop59" localSheetId="3">#REF!</definedName>
    <definedName name="FootnoteDrop6" localSheetId="17">#REF!</definedName>
    <definedName name="FootnoteDrop6" localSheetId="3">#REF!</definedName>
    <definedName name="FootnoteDrop60" localSheetId="17">#REF!</definedName>
    <definedName name="FootnoteDrop60" localSheetId="3">#REF!</definedName>
    <definedName name="FootnoteDrop61" localSheetId="17">#REF!</definedName>
    <definedName name="FootnoteDrop61" localSheetId="3">#REF!</definedName>
    <definedName name="FootnoteDrop62" localSheetId="17">#REF!</definedName>
    <definedName name="FootnoteDrop62" localSheetId="3">#REF!</definedName>
    <definedName name="FootnoteDrop63" localSheetId="17">#REF!</definedName>
    <definedName name="FootnoteDrop63" localSheetId="3">#REF!</definedName>
    <definedName name="FootnoteDrop64" localSheetId="17">#REF!</definedName>
    <definedName name="FootnoteDrop64" localSheetId="3">#REF!</definedName>
    <definedName name="FootnoteDrop65" localSheetId="17">#REF!</definedName>
    <definedName name="FootnoteDrop65" localSheetId="3">#REF!</definedName>
    <definedName name="FootnoteDrop66" localSheetId="17">#REF!</definedName>
    <definedName name="FootnoteDrop66" localSheetId="3">#REF!</definedName>
    <definedName name="FootnoteDrop67" localSheetId="17">#REF!</definedName>
    <definedName name="FootnoteDrop67" localSheetId="3">#REF!</definedName>
    <definedName name="FootnoteDrop68" localSheetId="17">#REF!</definedName>
    <definedName name="FootnoteDrop68" localSheetId="3">#REF!</definedName>
    <definedName name="FootnoteDrop69" localSheetId="17">#REF!</definedName>
    <definedName name="FootnoteDrop69" localSheetId="3">#REF!</definedName>
    <definedName name="FootnoteDrop7" localSheetId="17">#REF!</definedName>
    <definedName name="FootnoteDrop7" localSheetId="3">#REF!</definedName>
    <definedName name="FootnoteDrop70" localSheetId="17">#REF!</definedName>
    <definedName name="FootnoteDrop70" localSheetId="3">#REF!</definedName>
    <definedName name="FootnoteDrop71" localSheetId="17">#REF!</definedName>
    <definedName name="FootnoteDrop71" localSheetId="3">#REF!</definedName>
    <definedName name="FootnoteDrop72" localSheetId="17">#REF!</definedName>
    <definedName name="FootnoteDrop72" localSheetId="3">#REF!</definedName>
    <definedName name="FootnoteDrop73" localSheetId="17">#REF!</definedName>
    <definedName name="FootnoteDrop73" localSheetId="3">#REF!</definedName>
    <definedName name="FootnoteDrop74" localSheetId="17">#REF!</definedName>
    <definedName name="FootnoteDrop74" localSheetId="3">#REF!</definedName>
    <definedName name="FootnoteDrop75" localSheetId="17">#REF!</definedName>
    <definedName name="FootnoteDrop75" localSheetId="3">#REF!</definedName>
    <definedName name="FootnoteDrop76" localSheetId="17">#REF!</definedName>
    <definedName name="FootnoteDrop76" localSheetId="3">#REF!</definedName>
    <definedName name="FootnoteDrop77" localSheetId="17">#REF!</definedName>
    <definedName name="FootnoteDrop77" localSheetId="3">#REF!</definedName>
    <definedName name="FootnoteDrop78" localSheetId="17">#REF!</definedName>
    <definedName name="FootnoteDrop78" localSheetId="3">#REF!</definedName>
    <definedName name="FootnoteDrop79" localSheetId="17">#REF!</definedName>
    <definedName name="FootnoteDrop79" localSheetId="3">#REF!</definedName>
    <definedName name="FootnoteDrop8" localSheetId="17">#REF!</definedName>
    <definedName name="FootnoteDrop8" localSheetId="3">#REF!</definedName>
    <definedName name="FootnoteDrop80" localSheetId="17">#REF!</definedName>
    <definedName name="FootnoteDrop80" localSheetId="3">#REF!</definedName>
    <definedName name="FootnoteDrop81" localSheetId="17">#REF!</definedName>
    <definedName name="FootnoteDrop81" localSheetId="3">#REF!</definedName>
    <definedName name="FootnoteDrop82" localSheetId="17">#REF!</definedName>
    <definedName name="FootnoteDrop82" localSheetId="3">#REF!</definedName>
    <definedName name="FootnoteDrop83" localSheetId="17">#REF!</definedName>
    <definedName name="FootnoteDrop83" localSheetId="3">#REF!</definedName>
    <definedName name="FootnoteDrop84" localSheetId="17">#REF!</definedName>
    <definedName name="FootnoteDrop84" localSheetId="3">#REF!</definedName>
    <definedName name="FootnoteDrop85" localSheetId="17">#REF!</definedName>
    <definedName name="FootnoteDrop85" localSheetId="3">#REF!</definedName>
    <definedName name="FootnoteDrop86" localSheetId="17">#REF!</definedName>
    <definedName name="FootnoteDrop86" localSheetId="3">#REF!</definedName>
    <definedName name="FootnoteDrop87" localSheetId="17">#REF!</definedName>
    <definedName name="FootnoteDrop87" localSheetId="3">#REF!</definedName>
    <definedName name="FootnoteDrop88" localSheetId="17">#REF!</definedName>
    <definedName name="FootnoteDrop88" localSheetId="3">#REF!</definedName>
    <definedName name="FootnoteDrop89" localSheetId="17">#REF!</definedName>
    <definedName name="FootnoteDrop89" localSheetId="3">#REF!</definedName>
    <definedName name="FootnoteDrop9" localSheetId="17">#REF!</definedName>
    <definedName name="FootnoteDrop9" localSheetId="3">#REF!</definedName>
    <definedName name="FootnoteDrop90" localSheetId="17">#REF!</definedName>
    <definedName name="FootnoteDrop90" localSheetId="3">#REF!</definedName>
    <definedName name="FootnoteDrop91" localSheetId="17">#REF!</definedName>
    <definedName name="FootnoteDrop91" localSheetId="3">#REF!</definedName>
    <definedName name="FootnoteDrop92" localSheetId="17">#REF!</definedName>
    <definedName name="FootnoteDrop92" localSheetId="3">#REF!</definedName>
    <definedName name="FootnoteDrop93" localSheetId="17">#REF!</definedName>
    <definedName name="FootnoteDrop93" localSheetId="3">#REF!</definedName>
    <definedName name="FootnoteDrop94" localSheetId="17">#REF!</definedName>
    <definedName name="FootnoteDrop94" localSheetId="3">#REF!</definedName>
    <definedName name="FootnoteDrop95" localSheetId="17">#REF!</definedName>
    <definedName name="FootnoteDrop95" localSheetId="3">#REF!</definedName>
    <definedName name="FootnoteDrop96" localSheetId="17">#REF!</definedName>
    <definedName name="FootnoteDrop96" localSheetId="3">#REF!</definedName>
    <definedName name="FootnoteDrop97" localSheetId="17">#REF!</definedName>
    <definedName name="FootnoteDrop97" localSheetId="3">#REF!</definedName>
    <definedName name="FootnoteDrop98" localSheetId="17">#REF!</definedName>
    <definedName name="FootnoteDrop98" localSheetId="3">#REF!</definedName>
    <definedName name="FootnoteDrop99" localSheetId="17">#REF!</definedName>
    <definedName name="FootnoteDrop99" localSheetId="3">#REF!</definedName>
    <definedName name="Fumo" localSheetId="2" hidden="1">{"Análise Principal",#N/A,FALSE,"REG";"Objetivos",#N/A,FALSE,"REG";"Distribuição",#N/A,FALSE,"REG";"Faltas",#N/A,FALSE,"REG"}</definedName>
    <definedName name="Fumo" hidden="1">{"Análise Principal",#N/A,FALSE,"REG";"Objetivos",#N/A,FALSE,"REG";"Distribuição",#N/A,FALSE,"REG";"Faltas",#N/A,FALSE,"REG"}</definedName>
    <definedName name="gg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gg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ggg" localSheetId="2" hidden="1">{"Análise Principal",#N/A,FALSE,"REG";"Objetivos",#N/A,FALSE,"REG";"Distribuição",#N/A,FALSE,"REG";"Faltas",#N/A,FALSE,"REG"}</definedName>
    <definedName name="ggg" hidden="1">{"Análise Principal",#N/A,FALSE,"REG";"Objetivos",#N/A,FALSE,"REG";"Distribuição",#N/A,FALSE,"REG";"Faltas",#N/A,FALSE,"REG"}</definedName>
    <definedName name="gggg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gggg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GGGGGG" localSheetId="2" hidden="1">{#N/A,#N/A,TRUE,"Start";#N/A,#N/A,TRUE,"DadosGerais";#N/A,#N/A,TRUE,"Custo Conversão"}</definedName>
    <definedName name="GGGGGG" hidden="1">{#N/A,#N/A,TRUE,"Start";#N/A,#N/A,TRUE,"DadosGerais";#N/A,#N/A,TRUE,"Custo Conversão"}</definedName>
    <definedName name="GGGGGGGGGGGGGGG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GGGGGGGGGGGGGGG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GGGGGGGGGGGGGGGGG" localSheetId="2" hidden="1">{#N/A,#N/A,TRUE,"Start";#N/A,#N/A,TRUE,"DadosGerais";#N/A,#N/A,TRUE,"Custo Conversão"}</definedName>
    <definedName name="GGGGGGGGGGGGGGGGG" hidden="1">{#N/A,#N/A,TRUE,"Start";#N/A,#N/A,TRUE,"DadosGerais";#N/A,#N/A,TRUE,"Custo Conversão"}</definedName>
    <definedName name="GLM" localSheetId="17">[5]cmp!#REF!</definedName>
    <definedName name="GLM" localSheetId="3">[5]cmp!#REF!</definedName>
    <definedName name="HAL" localSheetId="17">[5]cmp!#REF!</definedName>
    <definedName name="HAL" localSheetId="3">[5]cmp!#REF!</definedName>
    <definedName name="hh" localSheetId="2" hidden="1">{#N/A,#N/A,TRUE,"Start";#N/A,#N/A,TRUE,"DadosGerais";#N/A,#N/A,TRUE,"Custo Conversão"}</definedName>
    <definedName name="hh" hidden="1">{#N/A,#N/A,TRUE,"Start";#N/A,#N/A,TRUE,"DadosGerais";#N/A,#N/A,TRUE,"Custo Conversão"}</definedName>
    <definedName name="hhh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hhh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hhhh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hhhh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hhhhhhhh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hhhhhhhh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HHHHHHHHHHH" localSheetId="2" hidden="1">{#N/A,#N/A,TRUE,"Start";#N/A,#N/A,TRUE,"DadosGerais";#N/A,#N/A,TRUE,"Custo Conversão"}</definedName>
    <definedName name="HHHHHHHHHHH" hidden="1">{#N/A,#N/A,TRUE,"Start";#N/A,#N/A,TRUE,"DadosGerais";#N/A,#N/A,TRUE,"Custo Conversão"}</definedName>
    <definedName name="HHHHHHHHHHHHHHHHHHHH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HHHHHHHHHHHHHHHHHHHH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Hidden_Sheet">[8]ADK!$A$2:$AW$27</definedName>
    <definedName name="HTML_CodePage" hidden="1">1252</definedName>
    <definedName name="HTML_Description" hidden="1">""</definedName>
    <definedName name="HTML_Email" hidden="1">""</definedName>
    <definedName name="HTML_Header" hidden="1">"RR"</definedName>
    <definedName name="HTML_LastUpdate" hidden="1">"11/10/99"</definedName>
    <definedName name="HTML_LineAfter" hidden="1">FALSE</definedName>
    <definedName name="HTML_LineBefore" hidden="1">FALSE</definedName>
    <definedName name="HTML_Name" hidden="1">"Departamento de Informática"</definedName>
    <definedName name="HTML_OBDlg2" hidden="1">TRUE</definedName>
    <definedName name="HTML_OBDlg4" hidden="1">TRUE</definedName>
    <definedName name="HTML_OS" hidden="1">0</definedName>
    <definedName name="HTML_PathFile" hidden="1">"C:\Intranet\Todos os Indicadores\MeuHTML.htm"</definedName>
    <definedName name="HTML_Title" hidden="1">"Regional 4 SET99"</definedName>
    <definedName name="HTML1_1" hidden="1">"[map.xls]Plan1!$A$1:$B$8"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"map"</definedName>
    <definedName name="HTML1_4" hidden="1">"Plan1"</definedName>
    <definedName name="HTML1_5" hidden="1">""</definedName>
    <definedName name="HTML1_6" hidden="1">-4146</definedName>
    <definedName name="HTML1_7" hidden="1">-4146</definedName>
    <definedName name="HTML1_8" hidden="1">"16/02/98"</definedName>
    <definedName name="HTML1_9" hidden="1">"C.S.N"</definedName>
    <definedName name="HTMLCount" hidden="1">1</definedName>
    <definedName name="i" localSheetId="2" hidden="1">{#N/A,#N/A,TRUE,"Start";#N/A,#N/A,TRUE,"DadosGerais";#N/A,#N/A,TRUE,"Custo Conversão"}</definedName>
    <definedName name="i" hidden="1">{#N/A,#N/A,TRUE,"Start";#N/A,#N/A,TRUE,"DadosGerais";#N/A,#N/A,TRUE,"Custo Conversão"}</definedName>
    <definedName name="ii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ii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iiii" localSheetId="2" hidden="1">{#N/A,#N/A,TRUE,"Start";#N/A,#N/A,TRUE,"DadosGerais";#N/A,#N/A,TRUE,"Custo Conversão"}</definedName>
    <definedName name="iiii" hidden="1">{#N/A,#N/A,TRUE,"Start";#N/A,#N/A,TRUE,"DadosGerais";#N/A,#N/A,TRUE,"Custo Conversão"}</definedName>
    <definedName name="IIIIIIIIIIIIIIIIIIII" localSheetId="2" hidden="1">{#N/A,#N/A,TRUE,"Start";#N/A,#N/A,TRUE,"DadosGerais";#N/A,#N/A,TRUE,"Custo Conversão"}</definedName>
    <definedName name="IIIIIIIIIIIIIIIIIIII" hidden="1">{#N/A,#N/A,TRUE,"Start";#N/A,#N/A,TRUE,"DadosGerais";#N/A,#N/A,TRUE,"Custo Conversão"}</definedName>
    <definedName name="Img_ML_1a9i6f1a" hidden="1">"IMG_17"</definedName>
    <definedName name="Img_ML_1y7a6c1t" hidden="1">"IMG_18"</definedName>
    <definedName name="Img_ML_2b1a1a6f" hidden="1">"IMG_3"</definedName>
    <definedName name="Img_ML_2b4d2b3c" hidden="1">"IMG_17"</definedName>
    <definedName name="Img_ML_3b3j3x9k" hidden="1">"IMG_18"</definedName>
    <definedName name="Img_ML_3c7g1a7g" hidden="1">"IMG_3"</definedName>
    <definedName name="Img_ML_3c9i9i4d" hidden="1">"IMG_17"</definedName>
    <definedName name="Img_ML_3g2v5j4p" hidden="1">"IMG_11"</definedName>
    <definedName name="Img_ML_3y1j4m2m" hidden="1">"IMG_11"</definedName>
    <definedName name="Img_ML_4d4d7g3c" hidden="1">"IMG_3"</definedName>
    <definedName name="Img_ML_4k8z1t3l" hidden="1">"IMG_11"</definedName>
    <definedName name="Img_ML_5e1a1a7g" hidden="1">"IMG_17"</definedName>
    <definedName name="Img_ML_5e7g5e5e" hidden="1">"IMG_18"</definedName>
    <definedName name="Img_ML_5e7s6t2u" hidden="1">"IMG_44"</definedName>
    <definedName name="Img_ML_5e9i9i2b" hidden="1">"IMG_17"</definedName>
    <definedName name="Img_ML_5h6q3g8u" hidden="1">"IMG_18"</definedName>
    <definedName name="Img_ML_5j2y2j1m" hidden="1">"IMG_11"</definedName>
    <definedName name="Img_ML_6f2b1a5e" hidden="1">"IMG_3"</definedName>
    <definedName name="Img_ML_6f2p1m9g" hidden="1">"IMG_4"</definedName>
    <definedName name="Img_ML_6f9i2b5e" hidden="1">"IMG_17"</definedName>
    <definedName name="Img_ML_6y9f7y3n" hidden="1">"IMG_11"</definedName>
    <definedName name="Img_ML_7g5e5e2b" hidden="1">"IMG_3"</definedName>
    <definedName name="Img_ML_7j9s8u8i" hidden="1">"IMG_11"</definedName>
    <definedName name="Img_ML_7m5m4k3b" hidden="1">"IMG_64"</definedName>
    <definedName name="Img_ML_7n6h3t1t" hidden="1">"IMG_10"</definedName>
    <definedName name="Img_ML_8b9j5t1p" hidden="1">"IMG_18"</definedName>
    <definedName name="Img_ML_8h4d9i2b" hidden="1">"IMG_3"</definedName>
    <definedName name="Img_ML_8h5e9i3c" hidden="1">"IMG_18"</definedName>
    <definedName name="Img_ML_8h7g3c9i" hidden="1">"IMG_18"</definedName>
    <definedName name="Img_ML_8h7g4d4d" hidden="1">"IMG_3"</definedName>
    <definedName name="Img_ML_8j3w6p4c" hidden="1">"IMG_6"</definedName>
    <definedName name="Img_ML_8r1k8t4y" hidden="1">"IMG_18"</definedName>
    <definedName name="Img_ML_8u7s8o5j" hidden="1">"IMG_11"</definedName>
    <definedName name="Img_ML_9j3v5k8w" hidden="1">"IMG_18"</definedName>
    <definedName name="Img_Production_Breakdown" hidden="1">"IMG_3"</definedName>
    <definedName name="inf">[1]macro!$A$341</definedName>
    <definedName name="Intl_EP_Depr_2004">'[10]E&amp;P'!$I$588</definedName>
    <definedName name="Intl_EP_NI_2004">'[10]E&amp;P'!$I$597</definedName>
    <definedName name="IntlGasProd_2004">'[10]E&amp;P'!$I$36</definedName>
    <definedName name="IntlOilProd_2004">'[10]E&amp;P'!$I$35</definedName>
    <definedName name="IntlOtherCosts_2004">'[3]E&amp;P'!$P$333</definedName>
    <definedName name="IntlProd_2004">'[10]E&amp;P'!$I$37</definedName>
    <definedName name="IntlProdCosts_2004">'[3]E&amp;P'!$P$331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17">'[2]E&amp;P'!#REF!</definedName>
    <definedName name="is" localSheetId="3">'[2]E&amp;P'!#REF!</definedName>
    <definedName name="jj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jj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jjjj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jjjj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jjjjj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jjjjj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jjjjjjjj" localSheetId="2" hidden="1">{#N/A,#N/A,TRUE,"Start";#N/A,#N/A,TRUE,"DadosGerais";#N/A,#N/A,TRUE,"Custo Conversão"}</definedName>
    <definedName name="jjjjjjjj" hidden="1">{#N/A,#N/A,TRUE,"Start";#N/A,#N/A,TRUE,"DadosGerais";#N/A,#N/A,TRUE,"Custo Conversão"}</definedName>
    <definedName name="JJJJJJJJJJJJJ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JJJJJJJJJJJJJ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JJJJJJJJJJJJJJJJJJJJJJJJJJJ" localSheetId="2" hidden="1">{#N/A,#N/A,TRUE,"Start";#N/A,#N/A,TRUE,"DadosGerais";#N/A,#N/A,TRUE,"Custo Conversão"}</definedName>
    <definedName name="JJJJJJJJJJJJJJJJJJJJJJJJJJJ" hidden="1">{#N/A,#N/A,TRUE,"Start";#N/A,#N/A,TRUE,"DadosGerais";#N/A,#N/A,TRUE,"Custo Conversão"}</definedName>
    <definedName name="KKKKKKKKKKKKKKKKKKKKKKKK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KKKKKKKKKKKKKKKKKKKKKKKK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LastListUpdate">0</definedName>
    <definedName name="Liability" localSheetId="17">OFFSET(#REF!,0,0,COUNTA(#REF!),1)</definedName>
    <definedName name="Liability" localSheetId="3">OFFSET(#REF!,0,0,COUNTA(#REF!),1)</definedName>
    <definedName name="Liability_Spread" localSheetId="17">OFFSET(#REF!,0,0,COUNTA(#REF!),1)</definedName>
    <definedName name="Liability_Spread" localSheetId="3">OFFSET(#REF!,0,0,COUNTA(#REF!),1)</definedName>
    <definedName name="limcount" hidden="1">2</definedName>
    <definedName name="LLLLLLLLLLLLLLLLLLLLLLLLLLL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LLLLLLLLLLLLLLLLLLLLLLLLLLL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LTG" localSheetId="17">#REF!</definedName>
    <definedName name="LTG" localSheetId="3">#REF!</definedName>
    <definedName name="LTR" localSheetId="17">#REF!</definedName>
    <definedName name="LTR" localSheetId="3">#REF!</definedName>
    <definedName name="m" hidden="1">[11]Ctas!$A$1:$I$871</definedName>
    <definedName name="MDR" localSheetId="17">[5]cmp!#REF!</definedName>
    <definedName name="MDR" localSheetId="3">[5]cmp!#REF!</definedName>
    <definedName name="Metadata" localSheetId="17">#REF!</definedName>
    <definedName name="Metadata" localSheetId="3">#REF!</definedName>
    <definedName name="Mexico1" localSheetId="17">#REF!</definedName>
    <definedName name="Mexico1" localSheetId="3">#REF!</definedName>
    <definedName name="Mexico2" localSheetId="17">#REF!</definedName>
    <definedName name="Mexico2" localSheetId="3">#REF!</definedName>
    <definedName name="ML_1a9i6f1a">'[12]Tables Report'!$A$133:$H$172</definedName>
    <definedName name="ML_1t5s6u1f" localSheetId="17">#REF!</definedName>
    <definedName name="ML_1t5s6u1f" localSheetId="3">#REF!</definedName>
    <definedName name="ML_1y7a6c1t">[9]Credit!$CN$39:$CR$47</definedName>
    <definedName name="ML_2b2b8h8h" localSheetId="17">#REF!</definedName>
    <definedName name="ML_2b2b8h8h" localSheetId="3">#REF!</definedName>
    <definedName name="ML_3b3j3x9k">[12]Valuation!$AK$9:$AL$13</definedName>
    <definedName name="ML_3c6e9c4g">'[9]Estimate changes'!$A$40:$M$80</definedName>
    <definedName name="ML_3c7g1a7g">'[13]Quarterly Analysis'!$A$42:$E$54</definedName>
    <definedName name="ML_3e2q4k7i" localSheetId="17">#REF!</definedName>
    <definedName name="ML_3e2q4k7i" localSheetId="3">#REF!</definedName>
    <definedName name="ML_3p5d9q5j" localSheetId="17">#REF!</definedName>
    <definedName name="ML_3p5d9q5j" localSheetId="3">#REF!</definedName>
    <definedName name="ML_3y1j4m2m" localSheetId="17">#REF!</definedName>
    <definedName name="ML_3y1j4m2m" localSheetId="3">#REF!</definedName>
    <definedName name="ML_4d2b6f6f" localSheetId="17">#REF!</definedName>
    <definedName name="ML_4d2b6f6f" localSheetId="3">#REF!</definedName>
    <definedName name="ML_4d2v5j7l" localSheetId="17">#REF!</definedName>
    <definedName name="ML_4d2v5j7l" localSheetId="3">#REF!</definedName>
    <definedName name="ML_4j9w4u8l" localSheetId="17">#REF!</definedName>
    <definedName name="ML_4j9w4u8l" localSheetId="3">#REF!</definedName>
    <definedName name="ML_5e7g5e5e">'[13]Tables Report'!$A$133:$H$172</definedName>
    <definedName name="ML_5e9i9i2b" localSheetId="17">#REF!</definedName>
    <definedName name="ML_5e9i9i2b" localSheetId="3">#REF!</definedName>
    <definedName name="ML_5h6q3g8u">'[9]Estimate changes'!$A$132:$G$172</definedName>
    <definedName name="ML_6f2p1m9g" localSheetId="17">#REF!</definedName>
    <definedName name="ML_6f2p1m9g" localSheetId="3">#REF!</definedName>
    <definedName name="ML_6f9i2b5e" localSheetId="17">#REF!</definedName>
    <definedName name="ML_6f9i2b5e" localSheetId="3">#REF!</definedName>
    <definedName name="ML_6j9t7u1z" localSheetId="17">#REF!</definedName>
    <definedName name="ML_6j9t7u1z" localSheetId="3">#REF!</definedName>
    <definedName name="ML_6y9f7y3n">[9]DDM!$B$3:$M$19</definedName>
    <definedName name="ML_7g5e5e2b">'[13]Quarterly Analysis'!$A$17:$H$29</definedName>
    <definedName name="ML_7m5m4k3b" localSheetId="17">#REF!</definedName>
    <definedName name="ML_7m5m4k3b" localSheetId="3">#REF!</definedName>
    <definedName name="ML_7n6h3t1t" localSheetId="17">#REF!</definedName>
    <definedName name="ML_7n6h3t1t" localSheetId="3">#REF!</definedName>
    <definedName name="ML_8b9j5t1p">'[9]Estimate changes'!$A$93:$G$131</definedName>
    <definedName name="ML_8h3m3i1m" localSheetId="17">#REF!</definedName>
    <definedName name="ML_8h3m3i1m" localSheetId="3">#REF!</definedName>
    <definedName name="ML_8h5e9i3c">'[13]Tables Report'!$A$94:$H$131</definedName>
    <definedName name="ML_8h7g3c9i" localSheetId="17">#REF!</definedName>
    <definedName name="ML_8h7g3c9i" localSheetId="3">#REF!</definedName>
    <definedName name="ML_8h7g4d4d" localSheetId="17">#REF!</definedName>
    <definedName name="ML_8h7g4d4d" localSheetId="3">#REF!</definedName>
    <definedName name="ML_8j3w6p4c" localSheetId="17">#REF!</definedName>
    <definedName name="ML_8j3w6p4c" localSheetId="3">#REF!</definedName>
    <definedName name="ML_8r1k8t4y" localSheetId="17">#REF!</definedName>
    <definedName name="ML_8r1k8t4y" localSheetId="3">#REF!</definedName>
    <definedName name="ML_9u6u6l5w" localSheetId="17">#REF!</definedName>
    <definedName name="ML_9u6u6l5w" localSheetId="3">#REF!</definedName>
    <definedName name="mmmm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mmmm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mmmmm" localSheetId="2" hidden="1">{#N/A,#N/A,TRUE,"Start";#N/A,#N/A,TRUE,"DadosGerais";#N/A,#N/A,TRUE,"Custo Conversão"}</definedName>
    <definedName name="mmmmm" hidden="1">{#N/A,#N/A,TRUE,"Start";#N/A,#N/A,TRUE,"DadosGerais";#N/A,#N/A,TRUE,"Custo Conversão"}</definedName>
    <definedName name="MMMMMMMMMMMMMMMMMMMMM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MMMMMMMMMMMMMMMMMMMMM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model">[3]AHC!$A$1:$Z$27</definedName>
    <definedName name="Model_Name" localSheetId="17">#REF!</definedName>
    <definedName name="Model_Name" localSheetId="3">#REF!</definedName>
    <definedName name="MonitorCol">1</definedName>
    <definedName name="MonitorRow">1</definedName>
    <definedName name="NameTar">[7]Inputs!$D$13</definedName>
    <definedName name="NAV" localSheetId="17">#REF!</definedName>
    <definedName name="NAV" localSheetId="3">#REF!</definedName>
    <definedName name="NAV_SENSE" localSheetId="17">#REF!</definedName>
    <definedName name="NAV_SENSE" localSheetId="3">#REF!</definedName>
    <definedName name="NI_BOE_1998">'[3]E&amp;P'!$J$378</definedName>
    <definedName name="NI_BOE_1999">'[3]E&amp;P'!$K$378</definedName>
    <definedName name="NI_BOE_2000">'[3]E&amp;P'!$L$378</definedName>
    <definedName name="NI_BOE_2001">'[3]E&amp;P'!$M$378</definedName>
    <definedName name="NI_BOE_2002">'[3]E&amp;P'!$N$378</definedName>
    <definedName name="NI_BOE_2003">'[3]E&amp;P'!$O$378</definedName>
    <definedName name="NI_BOE_2004">'[3]E&amp;P'!$P$378</definedName>
    <definedName name="NI_BOE_2005">'[3]E&amp;P'!$Q$378</definedName>
    <definedName name="NI_BOE_2006">'[3]E&amp;P'!$R$378</definedName>
    <definedName name="NI_BOE_2007">'[3]E&amp;P'!$S$378</definedName>
    <definedName name="NI_BOE_2008">'[3]E&amp;P'!$T$378</definedName>
    <definedName name="NI_Intl_EP_2004">[10]EXXONMOBIL!$BI$10</definedName>
    <definedName name="NI_Total_EP_2004">[10]EXXONMOBIL!$BI$11</definedName>
    <definedName name="NI_US_EP_2004">[10]EXXONMOBIL!$BI$9</definedName>
    <definedName name="nn" localSheetId="2" hidden="1">{#N/A,#N/A,TRUE,"Start";#N/A,#N/A,TRUE,"DadosGerais";#N/A,#N/A,TRUE,"Custo Conversão"}</definedName>
    <definedName name="nn" hidden="1">{#N/A,#N/A,TRUE,"Start";#N/A,#N/A,TRUE,"DadosGerais";#N/A,#N/A,TRUE,"Custo Conversão"}</definedName>
    <definedName name="nnnnn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nnnnn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NNNNNNNNNNNNNNNNNNNNN" localSheetId="2" hidden="1">{#N/A,#N/A,TRUE,"Start";#N/A,#N/A,TRUE,"DadosGerais";#N/A,#N/A,TRUE,"Custo Conversão"}</definedName>
    <definedName name="NNNNNNNNNNNNNNNNNNNNN" hidden="1">{#N/A,#N/A,TRUE,"Start";#N/A,#N/A,TRUE,"DadosGerais";#N/A,#N/A,TRUE,"Custo Conversão"}</definedName>
    <definedName name="NvsASD">"V2000-01-01"</definedName>
    <definedName name="NvsAutoDrillOk">"VY"</definedName>
    <definedName name="NvsElapsedTime">0.000335648153850343</definedName>
    <definedName name="NvsEndTime">40238.6074884259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Setid">"VPART"</definedName>
    <definedName name="NvsReqBU">"V0108"</definedName>
    <definedName name="NvsReqBUOnly">"VN"</definedName>
    <definedName name="NvsTransLed">"VN"</definedName>
    <definedName name="NvsTreeASD">"V2000-01-01"</definedName>
    <definedName name="OCER" localSheetId="17">[5]cmp!#REF!</definedName>
    <definedName name="OCER" localSheetId="3">[5]cmp!#REF!</definedName>
    <definedName name="OGBASE_TRANSFER" localSheetId="17">#REF!</definedName>
    <definedName name="OGBASE_TRANSFER" localSheetId="3">#REF!</definedName>
    <definedName name="OilSands" localSheetId="17">'[7]Oil Sands'!#REF!</definedName>
    <definedName name="OilSands" localSheetId="3">'[7]Oil Sands'!#REF!</definedName>
    <definedName name="oooo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oooo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OOOOOOOOOOOOOOOOOO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OOOOOOOOOOOOOOOOOO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ope">[1]macro!$A$117</definedName>
    <definedName name="operacional">[1]macro!$C$116:$N$116</definedName>
    <definedName name="Other1" localSheetId="17">#REF!</definedName>
    <definedName name="Other1" localSheetId="3">#REF!</definedName>
    <definedName name="Page_1">[8]ADK!$A$30:$AW$63</definedName>
    <definedName name="Page_2">[8]ADK!$A$65:$AW$113</definedName>
    <definedName name="Page_3">[14]iQ_US_CoreIndustrials!$A$168:$AM$234</definedName>
    <definedName name="Page_4">[14]iQ_US_CoreIndustrials!$A$237:$AM$295</definedName>
    <definedName name="Page1" localSheetId="17">#REF!</definedName>
    <definedName name="Page1" localSheetId="3">#REF!</definedName>
    <definedName name="Page12" localSheetId="17">#REF!</definedName>
    <definedName name="Page12" localSheetId="3">#REF!</definedName>
    <definedName name="Page2" localSheetId="17">#REF!</definedName>
    <definedName name="Page2" localSheetId="3">#REF!</definedName>
    <definedName name="percent">[1]macro!$L$2:$U$11</definedName>
    <definedName name="percent00">[1]macro!$L$2:$U$11</definedName>
    <definedName name="percent01">[1]macro!$L$2:$U$11</definedName>
    <definedName name="percent02">[1]macro!$Q$2:$U$11</definedName>
    <definedName name="percent03">[1]macro!$L$2:$U$11</definedName>
    <definedName name="percent04">[1]macro!$L$2:$U$11</definedName>
    <definedName name="percent05">[1]macro!$L$2:$U$11</definedName>
    <definedName name="percent06">[1]macro!$L$2:$U$11</definedName>
    <definedName name="percent07">[1]macro!$L$2:$U$11</definedName>
    <definedName name="percent08">[1]macro!$L$2:$U$11</definedName>
    <definedName name="percent98">[1]macro!$L$2:$U$11</definedName>
    <definedName name="percent99">[1]macro!$L$2:$U$11</definedName>
    <definedName name="Period" localSheetId="17">OFFSET(#REF!,0,0,COUNTA(#REF!),1)</definedName>
    <definedName name="Period" localSheetId="3">OFFSET(#REF!,0,0,COUNTA(#REF!),1)</definedName>
    <definedName name="Period_Y" localSheetId="17">OFFSET(#REF!,0,0,COUNTA(#REF!),1)</definedName>
    <definedName name="Period_Y" localSheetId="3">OFFSET(#REF!,0,0,COUNTA(#REF!),1)</definedName>
    <definedName name="PESC" localSheetId="17">[5]cmp!#REF!</definedName>
    <definedName name="PESC" localSheetId="3">[5]cmp!#REF!</definedName>
    <definedName name="PKD" localSheetId="17">[5]cmp!#REF!</definedName>
    <definedName name="PKD" localSheetId="3">[5]cmp!#REF!</definedName>
    <definedName name="pp" localSheetId="2" hidden="1">{#N/A,#N/A,TRUE,"Start";#N/A,#N/A,TRUE,"DadosGerais";#N/A,#N/A,TRUE,"Custo Conversão"}</definedName>
    <definedName name="pp" hidden="1">{#N/A,#N/A,TRUE,"Start";#N/A,#N/A,TRUE,"DadosGerais";#N/A,#N/A,TRUE,"Custo Conversão"}</definedName>
    <definedName name="pppp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pppp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PPPPPPPPPPPPPPPPPPP" localSheetId="2" hidden="1">{#N/A,#N/A,TRUE,"Start";#N/A,#N/A,TRUE,"DadosGerais";#N/A,#N/A,TRUE,"Custo Conversão"}</definedName>
    <definedName name="PPPPPPPPPPPPPPPPPPP" hidden="1">{#N/A,#N/A,TRUE,"Start";#N/A,#N/A,TRUE,"DadosGerais";#N/A,#N/A,TRUE,"Custo Conversão"}</definedName>
    <definedName name="PRICE_SENSE" localSheetId="17">#REF!</definedName>
    <definedName name="PRICE_SENSE" localSheetId="3">#REF!</definedName>
    <definedName name="Print_Area_MI">[1]macro!$E$43:$AE$91</definedName>
    <definedName name="PROFILE_UPDATE" localSheetId="17">#REF!</definedName>
    <definedName name="PROFILE_UPDATE" localSheetId="3">#REF!</definedName>
    <definedName name="QQQQQQQQQQQQQQ" localSheetId="2" hidden="1">{#N/A,#N/A,TRUE,"Start";#N/A,#N/A,TRUE,"DadosGerais";#N/A,#N/A,TRUE,"Custo Conversão"}</definedName>
    <definedName name="QQQQQQQQQQQQQQ" hidden="1">{#N/A,#N/A,TRUE,"Start";#N/A,#N/A,TRUE,"DadosGerais";#N/A,#N/A,TRUE,"Custo Conversão"}</definedName>
    <definedName name="Range_Names" localSheetId="17">#REF!</definedName>
    <definedName name="Range_Names" localSheetId="3">#REF!</definedName>
    <definedName name="RDC" localSheetId="17">[5]cmp!#REF!</definedName>
    <definedName name="RDC" localSheetId="3">[5]cmp!#REF!</definedName>
    <definedName name="Regional">[14]iQ_US_CoreIndustrials!$A$21:$AM$157</definedName>
    <definedName name="RESERVES" localSheetId="17">#REF!</definedName>
    <definedName name="RESERVES" localSheetId="3">#REF!</definedName>
    <definedName name="restaure">#N/A</definedName>
    <definedName name="restaure2">#N/A</definedName>
    <definedName name="Revenue">[15]Model!$P$2:$AE$34</definedName>
    <definedName name="REVENUE_WORKSHEET_1">[16]Model!$A$2:$BB$53</definedName>
    <definedName name="REVENUE_WORKSHEET_2">[16]Model!$A$55:$BB$113</definedName>
    <definedName name="Revenue_Worksheet_3">[17]Model!$A$130:$BB$173</definedName>
    <definedName name="Revenue_Worksheet_4">[17]Model!$A$175:$BB$199</definedName>
    <definedName name="Revenue1">[14]iQ_US_CoreIndustrials!$A$21:$AM$183</definedName>
    <definedName name="Revenue2">[14]iQ_US_CoreIndustrials!$A$185:$AM$234</definedName>
    <definedName name="RM_DDA_2004">[10]BalanceSheet!$S$94</definedName>
    <definedName name="RM_DDA_2005">[10]BalanceSheet!$T$94</definedName>
    <definedName name="RM_DDA_2006">[10]BalanceSheet!$U$94</definedName>
    <definedName name="RM_DDA_2007">[10]BalanceSheet!$V$94</definedName>
    <definedName name="RM_DDA_2008">[10]BalanceSheet!$W$94</definedName>
    <definedName name="ROCC_Intl_2004">'[10]E&amp;P'!$I$617</definedName>
    <definedName name="ROCC_US_2004">'[10]E&amp;P'!$I$413</definedName>
    <definedName name="ROCC_WW_2004">'[10]E&amp;P'!$I$655</definedName>
    <definedName name="RRRRR" localSheetId="2" hidden="1">{#N/A,#N/A,TRUE,"Start";#N/A,#N/A,TRUE,"DadosGerais";#N/A,#N/A,TRUE,"Custo Conversão"}</definedName>
    <definedName name="RRRRR" hidden="1">{#N/A,#N/A,TRUE,"Start";#N/A,#N/A,TRUE,"DadosGerais";#N/A,#N/A,TRUE,"Custo Conversão"}</definedName>
    <definedName name="RRRRRRRRRRRRRRRR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RRRRRRRRRRRRRRRR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SAIDA1">[1]macro!$E$19:$AE$42</definedName>
    <definedName name="SAIDA2">[1]macro!$E$43:$AE$91</definedName>
    <definedName name="SAIDA3">[1]macro!$C$78:$AD$101</definedName>
    <definedName name="saida95">[1]macro!$C$90:$AD$116</definedName>
    <definedName name="SAPBEXrevision" hidden="1">37</definedName>
    <definedName name="SAPBEXsysID" hidden="1">"BP1"</definedName>
    <definedName name="SAPBEXwbID" hidden="1">"3QAE88RG8OR4X1WUY6XOAZ1ZA"</definedName>
    <definedName name="sencount" hidden="1">1</definedName>
    <definedName name="Share_Data">[18]Accounts!$A$55:$BQ$101,[18]Accounts!$A$264:$BQ$284</definedName>
    <definedName name="SharePrice" localSheetId="17">#REF!</definedName>
    <definedName name="SharePrice" localSheetId="3">#REF!</definedName>
    <definedName name="SharePriceEuro" localSheetId="17">#REF!</definedName>
    <definedName name="SharePriceEuro" localSheetId="3">#REF!</definedName>
    <definedName name="Short_Flow_Data" localSheetId="17">#REF!</definedName>
    <definedName name="Short_Flow_Data" localSheetId="3">#REF!</definedName>
    <definedName name="SII" localSheetId="17">[5]cmp!#REF!</definedName>
    <definedName name="SII" localSheetId="3">[5]cmp!#REF!</definedName>
    <definedName name="SLB" localSheetId="17">[5]cmp!#REF!</definedName>
    <definedName name="SLB" localSheetId="3">[5]cmp!#REF!</definedName>
    <definedName name="SourceFolder" localSheetId="17">#REF!</definedName>
    <definedName name="SourceFolder" localSheetId="3">#REF!</definedName>
    <definedName name="SSSSSSSSSSSSSSSSSSS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SSSSSSSSSSSSSSSSSSS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STG" localSheetId="17">#REF!</definedName>
    <definedName name="STG" localSheetId="3">#REF!</definedName>
    <definedName name="STR" localSheetId="17">#REF!</definedName>
    <definedName name="STR" localSheetId="3">#REF!</definedName>
    <definedName name="Summary_Date" localSheetId="17">#REF!</definedName>
    <definedName name="Summary_Date" localSheetId="3">#REF!</definedName>
    <definedName name="taxtar">[7]Inputs!$E$10</definedName>
    <definedName name="taxtar2">[7]Inputs!$E$11</definedName>
    <definedName name="Team" localSheetId="17">#REF!</definedName>
    <definedName name="Team" localSheetId="3">#REF!</definedName>
    <definedName name="Template.WIRE">"DBACCESS"</definedName>
    <definedName name="TETE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TETE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TETE10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TETE10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tipograf">[1]macro!$B$154</definedName>
    <definedName name="top" localSheetId="17">#REF!</definedName>
    <definedName name="top" localSheetId="3">#REF!</definedName>
    <definedName name="Total" localSheetId="17">OFFSET(#REF!,0,0,COUNTA(#REF!),1)</definedName>
    <definedName name="Total" localSheetId="3">OFFSET(#REF!,0,0,COUNTA(#REF!),1)</definedName>
    <definedName name="Total_Spread" localSheetId="17">OFFSET(#REF!,0,0,COUNTA(#REF!),1)</definedName>
    <definedName name="Total_Spread" localSheetId="3">OFFSET(#REF!,0,0,COUNTA(#REF!),1)</definedName>
    <definedName name="trans">#N/A</definedName>
    <definedName name="transx">#N/A</definedName>
    <definedName name="TTTTT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TTTTT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TTTTTT" localSheetId="2" hidden="1">{#N/A,#N/A,TRUE,"Start";#N/A,#N/A,TRUE,"DadosGerais";#N/A,#N/A,TRUE,"Custo Conversão"}</definedName>
    <definedName name="TTTTTT" hidden="1">{#N/A,#N/A,TRUE,"Start";#N/A,#N/A,TRUE,"DadosGerais";#N/A,#N/A,TRUE,"Custo Conversão"}</definedName>
    <definedName name="TTTTTTTTTTTTTTTT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TTTTTTTTTTTTTTTT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US_EP_Depr_2003">'[10]E&amp;P'!$H$377</definedName>
    <definedName name="US_EP_Depr_2004">'[3]E&amp;P'!$P$224</definedName>
    <definedName name="US_EP_NI_2004">'[3]E&amp;P'!$P$230</definedName>
    <definedName name="USGasProd_2004">'[3]E&amp;P'!$P$5</definedName>
    <definedName name="USOilProd_2004">'[3]E&amp;P'!$P$4</definedName>
    <definedName name="USOtherCosts_2004">'[3]E&amp;P'!$P$237</definedName>
    <definedName name="USProd_2004">'[3]E&amp;P'!$P$6</definedName>
    <definedName name="USProdCosts_2004">'[3]E&amp;P'!$P$235</definedName>
    <definedName name="UUUUUUUUUUUUUUUUUU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UUUUUUUUUUUUUUUUUU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UUUUUUUUUUUUUUUUUUUU" localSheetId="2" hidden="1">{#N/A,#N/A,TRUE,"Start";#N/A,#N/A,TRUE,"DadosGerais";#N/A,#N/A,TRUE,"Custo Conversão"}</definedName>
    <definedName name="UUUUUUUUUUUUUUUUUUUU" hidden="1">{#N/A,#N/A,TRUE,"Start";#N/A,#N/A,TRUE,"DadosGerais";#N/A,#N/A,TRUE,"Custo Conversão"}</definedName>
    <definedName name="Valuepage" localSheetId="17">#REF!</definedName>
    <definedName name="Valuepage" localSheetId="3">#REF!</definedName>
    <definedName name="Version.WIRE">1</definedName>
    <definedName name="VRC" localSheetId="17">[5]cmp!#REF!</definedName>
    <definedName name="VRC" localSheetId="3">[5]cmp!#REF!</definedName>
    <definedName name="vvvv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vvvv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vvvvvvvvvvv" localSheetId="2" hidden="1">{#N/A,#N/A,TRUE,"Start";#N/A,#N/A,TRUE,"DadosGerais";#N/A,#N/A,TRUE,"Custo Conversão"}</definedName>
    <definedName name="vvvvvvvvvvv" hidden="1">{#N/A,#N/A,TRUE,"Start";#N/A,#N/A,TRUE,"DadosGerais";#N/A,#N/A,TRUE,"Custo Conversão"}</definedName>
    <definedName name="VVVVVVVVVVVVVVVVVVVV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VVVVVVVVVVVVVVVVVVVV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WORLDWIDE">[14]iQ_US_CoreIndustrials!$A$161:$AM$183</definedName>
    <definedName name="wrn.BasicModel." localSheetId="2" hidden="1">{"MacroCo",#N/A,FALSE,"masmode";"IncomeS",#N/A,FALSE,"masmode";"BalanceS",#N/A,FALSE,"masmode";"CashF",#N/A,FALSE,"masmode";"Ratios",#N/A,FALSE,"masmode";"DebtFC",#N/A,FALSE,"masmode"}</definedName>
    <definedName name="wrn.BasicModel." hidden="1">{"MacroCo",#N/A,FALSE,"masmode";"IncomeS",#N/A,FALSE,"masmode";"BalanceS",#N/A,FALSE,"masmode";"CashF",#N/A,FALSE,"masmode";"Ratios",#N/A,FALSE,"masmode";"DebtFC",#N/A,FALSE,"masmode"}</definedName>
    <definedName name="wrn.DESEMPENHO." localSheetId="2" hidden="1">{#N/A,#N/A,FALSE,"Plan1"}</definedName>
    <definedName name="wrn.DESEMPENHO." hidden="1">{#N/A,#N/A,FALSE,"Plan1"}</definedName>
    <definedName name="wrn.Earnings._.Model.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PA1." localSheetId="2" hidden="1">{"Análise Principal",#N/A,FALSE,"PA1";"Objetivos",#N/A,FALSE,"PA1";"Realizados",#N/A,FALSE,"PA1";"Distribuição",#N/A,FALSE,"PA1";"Faltas",#N/A,FALSE,"PA1"}</definedName>
    <definedName name="wrn.PA1." hidden="1">{"Análise Principal",#N/A,FALSE,"PA1";"Objetivos",#N/A,FALSE,"PA1";"Realizados",#N/A,FALSE,"PA1";"Distribuição",#N/A,FALSE,"PA1";"Faltas",#N/A,FALSE,"PA1"}</definedName>
    <definedName name="wrn.REG." localSheetId="2" hidden="1">{"Análise Principal",#N/A,FALSE,"REG";"Objetivos",#N/A,FALSE,"REG";"Distribuição",#N/A,FALSE,"REG";"Faltas",#N/A,FALSE,"REG"}</definedName>
    <definedName name="wrn.REG." hidden="1">{"Análise Principal",#N/A,FALSE,"REG";"Objetivos",#N/A,FALSE,"REG";"Distribuição",#N/A,FALSE,"REG";"Faltas",#N/A,FALSE,"REG"}</definedName>
    <definedName name="wrn.RELAT._.SEM._.CCONV.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wrn.RELAT._.SEM._.CCONV.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wrn.rptTeste." localSheetId="2" hidden="1">{#N/A,#N/A,TRUE,"Start";#N/A,#N/A,TRUE,"DadosGerais";#N/A,#N/A,TRUE,"Custo Conversão"}</definedName>
    <definedName name="wrn.rptTeste." hidden="1">{#N/A,#N/A,TRUE,"Start";#N/A,#N/A,TRUE,"DadosGerais";#N/A,#N/A,TRUE,"Custo Conversão"}</definedName>
    <definedName name="wrn.Short._.Report." localSheetId="2" hidden="1">{"short1",#N/A,FALSE,"masmode";"short2",#N/A,FALSE,"masmode";"qtrres",#N/A,FALSE,"QTR. RES.";"sales",#N/A,FALSE,"Sales &amp; Market Share"}</definedName>
    <definedName name="wrn.Short._.Report." hidden="1">{"short1",#N/A,FALSE,"masmode";"short2",#N/A,FALSE,"masmode";"qtrres",#N/A,FALSE,"QTR. RES.";"sales",#N/A,FALSE,"Sales &amp; Market Share"}</definedName>
    <definedName name="WTI_2004Q3" localSheetId="17">[2]Model!#REF!</definedName>
    <definedName name="WTI_2004Q3" localSheetId="3">[2]Model!#REF!</definedName>
    <definedName name="WTI_2004Q4" localSheetId="17">[2]Model!#REF!</definedName>
    <definedName name="WTI_2004Q4" localSheetId="3">[2]Model!#REF!</definedName>
    <definedName name="WW" localSheetId="2" hidden="1">{#N/A,#N/A,TRUE,"Start";#N/A,#N/A,TRUE,"DadosGerais";#N/A,#N/A,TRUE,"Custo Conversão"}</definedName>
    <definedName name="WW" hidden="1">{#N/A,#N/A,TRUE,"Start";#N/A,#N/A,TRUE,"DadosGerais";#N/A,#N/A,TRUE,"Custo Conversão"}</definedName>
    <definedName name="WW_EP_Depr_2004">'[3]E&amp;P'!$P$358</definedName>
    <definedName name="WW_EP_NI_2004">'[3]E&amp;P'!$P$364</definedName>
    <definedName name="WW_EP_ROCC_1998">'[3]E&amp;P'!$J$393</definedName>
    <definedName name="WW_EP_ROCC_1999">'[3]E&amp;P'!$K$393</definedName>
    <definedName name="WW_EP_ROCC_2000">'[3]E&amp;P'!$L$393</definedName>
    <definedName name="WW_EP_ROCC_2001">'[3]E&amp;P'!$M$393</definedName>
    <definedName name="WW_EP_ROCC_2002">'[3]E&amp;P'!$N$393</definedName>
    <definedName name="WW_EP_ROCC_2003">'[3]E&amp;P'!$O$393</definedName>
    <definedName name="WW_EP_ROCC_2004">'[3]E&amp;P'!$P$393</definedName>
    <definedName name="WW_EP_ROCC_2005">'[3]E&amp;P'!$Q$393</definedName>
    <definedName name="WW_EP_ROCC_2006">'[3]E&amp;P'!$R$393</definedName>
    <definedName name="WWGasProd_2004">'[3]E&amp;P'!$P$25</definedName>
    <definedName name="WWOilProd_2004">'[3]E&amp;P'!$P$24</definedName>
    <definedName name="WWOtherCosts_2004">'[3]E&amp;P'!$P$371</definedName>
    <definedName name="WWProd_2004">'[3]E&amp;P'!$P$26</definedName>
    <definedName name="WWProdCosts_2004">'[3]E&amp;P'!$P$369</definedName>
    <definedName name="WWWWWWWWWWWWWW" localSheetId="2" hidden="1">{#N/A,#N/A,TRUE,"Start";#N/A,#N/A,TRUE,"DadosGerais";#N/A,#N/A,TRUE,"Custo Conversão"}</definedName>
    <definedName name="WWWWWWWWWWWWWW" hidden="1">{#N/A,#N/A,TRUE,"Start";#N/A,#N/A,TRUE,"DadosGerais";#N/A,#N/A,TRUE,"Custo Conversão"}</definedName>
    <definedName name="X1A" localSheetId="2" hidden="1">{#N/A,#N/A,TRUE,"Start";#N/A,#N/A,TRUE,"DadosGerais";#N/A,#N/A,TRUE,"Custo Conversão"}</definedName>
    <definedName name="X1A" hidden="1">{#N/A,#N/A,TRUE,"Start";#N/A,#N/A,TRUE,"DadosGerais";#N/A,#N/A,TRUE,"Custo Conversão"}</definedName>
    <definedName name="XOM_CAPEX">[10]BalanceSheet!$A$76:$IV$76</definedName>
    <definedName name="XOM_CAPEX_Chems">[10]BalanceSheet!$A$83:$IV$83</definedName>
    <definedName name="XOM_CAPEX_EP">[10]BalanceSheet!$A$77:$IV$77</definedName>
    <definedName name="XOM_CAPEX_Other">[10]BalanceSheet!$A$86:$IV$86</definedName>
    <definedName name="XOM_CAPEX_RM">[10]BalanceSheet!$A$80:$IV$80</definedName>
    <definedName name="XXXXXXXXXXXXXXXXXXXXXX" localSheetId="2" hidden="1">{#N/A,#N/A,TRUE,"Start";#N/A,#N/A,TRUE,"DadosGerais";#N/A,#N/A,TRUE,"Custo Conversão"}</definedName>
    <definedName name="XXXXXXXXXXXXXXXXXXXXXX" hidden="1">{#N/A,#N/A,TRUE,"Start";#N/A,#N/A,TRUE,"DadosGerais";#N/A,#N/A,TRUE,"Custo Conversão"}</definedName>
    <definedName name="XXXYY" localSheetId="2" hidden="1">{#N/A,#N/A,TRUE,"Start";#N/A,#N/A,TRUE,"DadosGerais";#N/A,#N/A,TRUE,"Custo Conversão"}</definedName>
    <definedName name="XXXYY" hidden="1">{#N/A,#N/A,TRUE,"Start";#N/A,#N/A,TRUE,"DadosGerais";#N/A,#N/A,TRUE,"Custo Conversão"}</definedName>
    <definedName name="YYYYY" localSheetId="2" hidden="1">{#N/A,#N/A,TRUE,"Start";#N/A,#N/A,TRUE,"DadosGerais";#N/A,#N/A,TRUE,"Custo Conversão"}</definedName>
    <definedName name="YYYYY" hidden="1">{#N/A,#N/A,TRUE,"Start";#N/A,#N/A,TRUE,"DadosGerais";#N/A,#N/A,TRUE,"Custo Conversão"}</definedName>
    <definedName name="YYYYYYYYYYYYYYYY" localSheetId="2" hidden="1">{#N/A,#N/A,TRUE,"Start";#N/A,#N/A,TRUE,"DadosGerais";#N/A,#N/A,TRUE,"Custo Conversão"}</definedName>
    <definedName name="YYYYYYYYYYYYYYYY" hidden="1">{#N/A,#N/A,TRUE,"Start";#N/A,#N/A,TRUE,"DadosGerais";#N/A,#N/A,TRUE,"Custo Conversão"}</definedName>
    <definedName name="YYYYYYYYYYYYYYYYYY" localSheetId="2" hidden="1">{#N/A,#N/A,TRUE,"Start";#N/A,#N/A,TRUE,"DadosGerais";#N/A,#N/A,TRUE,"Custo Conversão"}</definedName>
    <definedName name="YYYYYYYYYYYYYYYYYY" hidden="1">{#N/A,#N/A,TRUE,"Start";#N/A,#N/A,TRUE,"DadosGerais";#N/A,#N/A,TRUE,"Custo Conversão"}</definedName>
    <definedName name="Z_18696000_3BB7_11D4_8AE7_000102427828_.wvu.Cols" hidden="1">[19]Sheet1!$A$1:$A$65536</definedName>
    <definedName name="Z_18696000_3BB7_11D4_8AE7_000102427828_.wvu.PrintArea" hidden="1">[19]Sheet1!$B$1:$T$56</definedName>
    <definedName name="Z_18696000_3BB7_11D4_8AE7_000102427828_.wvu.Rows" hidden="1">[19]Sheet1!$A$6:$IV$19,[19]Sheet1!$A$59:$IV$59</definedName>
    <definedName name="ZZZZZZZZZZZZZZZZZZZZZZ" localSheetId="2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  <definedName name="ZZZZZZZZZZZZZZZZZZZZZZ" hidden="1">{#N/A,#N/A,FALSE,"CAPA";#N/A,#N/A,FALSE,"VOLUME DE PRODUÇÃO";#N/A,#N/A,FALSE,"MÃO DE OBRA TOTAL";#N/A,#N/A,FALSE,"HEAD-COUNT MENSALISTAS";#N/A,#N/A,FALSE,"HEAD-COUNT EXECUTIVOS";#N/A,#N/A,FALSE,"HEAD-COUNT EXEC. - ABERTURA";#N/A,#N/A,FALSE,"DESPESAS POR C. C.";#N/A,#N/A,FALSE,"PRODUTIVIDADE - PMM";#N/A,#N/A,FALSE,"PRODUTIVIDADE - PMT";#N/A,#N/A,FALSE,"PRODUTIVIDADE ACUMULADA - PMM";#N/A,#N/A,FALSE,"PRODUTIVIDADE ACUMULADA - PMT";#N/A,#N/A,FALSE,"ANÁLISE DE EFICIÊNCIA";#N/A,#N/A,FALSE,"ESTRAGOS"}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3" i="7" l="1"/>
  <c r="S18" i="5"/>
  <c r="S1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SULAMERICA SEGUROS</author>
    <author>ARTHUR ASSUMPCAO DE OLIVEIRA</author>
    <author>DANIELLE APARECIDA RIBEIRO</author>
    <author>BEATRIZ CAMARA BAITELLO</author>
  </authors>
  <commentList>
    <comment ref="AG15" authorId="0" shapeId="0" xr:uid="{00000000-0006-0000-0400-000001000000}">
      <text>
        <r>
          <rPr>
            <sz val="9"/>
            <color indexed="81"/>
            <rFont val="Tahoma"/>
            <family val="2"/>
          </rPr>
          <t>Índice de Despesas Administrativas (ex-itens extraordinários): 7,3%</t>
        </r>
      </text>
    </comment>
    <comment ref="AH15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Índice de Despesas Administrativas (ex-itens extraordinários): 6,6%
</t>
        </r>
      </text>
    </comment>
    <comment ref="AI15" authorId="0" shapeId="0" xr:uid="{00000000-0006-0000-0400-000003000000}">
      <text>
        <r>
          <rPr>
            <sz val="9"/>
            <color indexed="81"/>
            <rFont val="Tahoma"/>
            <family val="2"/>
          </rPr>
          <t>Índice de Despesas Administrativas (ex-itens extraordinários): 9,1%</t>
        </r>
      </text>
    </comment>
    <comment ref="AJ15" authorId="0" shapeId="0" xr:uid="{00000000-0006-0000-0400-000004000000}">
      <text>
        <r>
          <rPr>
            <sz val="9"/>
            <color indexed="81"/>
            <rFont val="Tahoma"/>
            <family val="2"/>
          </rPr>
          <t>Índice de Despesas Administrativas (ex-itens extraordinários): 7,4%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K15" authorId="0" shapeId="0" xr:uid="{00000000-0006-0000-0400-000005000000}">
      <text>
        <r>
          <rPr>
            <sz val="9"/>
            <color indexed="81"/>
            <rFont val="Tahoma"/>
            <family val="2"/>
          </rPr>
          <t>Índice de Despesas Administrativas (ex-itens extraordinários): 7,2%</t>
        </r>
      </text>
    </comment>
    <comment ref="AL15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Índice de Despesas Administrativas (ex-itens extraordinários): 6,7%
</t>
        </r>
      </text>
    </comment>
    <comment ref="AM15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Índice de Despesas Administrativas (ex-itens extraordinários): 7,4%
</t>
        </r>
      </text>
    </comment>
    <comment ref="AN15" authorId="0" shapeId="0" xr:uid="{00000000-0006-0000-0400-000008000000}">
      <text>
        <r>
          <rPr>
            <sz val="9"/>
            <color indexed="81"/>
            <rFont val="Tahoma"/>
            <family val="2"/>
          </rPr>
          <t xml:space="preserve">Índice de Despesas Administrativas (ex-itens extraordinários): 8,4%
</t>
        </r>
      </text>
    </comment>
    <comment ref="AO15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Índice de Despesas Administrativas (ex-itens extraordinários): 7,4%
</t>
        </r>
      </text>
    </comment>
    <comment ref="AP15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Índice de Despesas Administrativas (ex-itens extraordinários): 7,5%
</t>
        </r>
      </text>
    </comment>
    <comment ref="AQ15" authorId="0" shapeId="0" xr:uid="{00000000-0006-0000-0400-00000B000000}">
      <text>
        <r>
          <rPr>
            <sz val="9"/>
            <color indexed="81"/>
            <rFont val="Tahoma"/>
            <family val="2"/>
          </rPr>
          <t xml:space="preserve">Índice de Despesas Administrativas (ex-itens extraordinários): 6,7%
</t>
        </r>
      </text>
    </comment>
    <comment ref="J17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 xml:space="preserve">ROAE Recorrente: </t>
        </r>
        <r>
          <rPr>
            <sz val="9"/>
            <color indexed="81"/>
            <rFont val="Tahoma"/>
            <family val="2"/>
          </rPr>
          <t xml:space="preserve">16,4%
</t>
        </r>
      </text>
    </comment>
    <comment ref="K17" authorId="0" shapeId="0" xr:uid="{00000000-0006-0000-0400-00000D000000}">
      <text>
        <r>
          <rPr>
            <sz val="9"/>
            <color indexed="81"/>
            <rFont val="Tahoma"/>
            <family val="2"/>
          </rPr>
          <t>ROAE Recorrente: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16,5%</t>
        </r>
      </text>
    </comment>
    <comment ref="AH17" authorId="1" shapeId="0" xr:uid="{00000000-0006-0000-0400-00000E000000}">
      <text>
        <r>
          <rPr>
            <sz val="9"/>
            <color indexed="81"/>
            <rFont val="Tahoma"/>
            <family val="2"/>
          </rPr>
          <t>ROAE ajustado: 17,3%</t>
        </r>
      </text>
    </comment>
    <comment ref="AI17" authorId="2" shapeId="0" xr:uid="{00000000-0006-0000-0400-00000F000000}">
      <text>
        <r>
          <rPr>
            <sz val="9"/>
            <color indexed="81"/>
            <rFont val="Tahoma"/>
            <family val="2"/>
          </rPr>
          <t>ROAE ajustado: 11,9%</t>
        </r>
      </text>
    </comment>
    <comment ref="AK17" authorId="1" shapeId="0" xr:uid="{00000000-0006-0000-0400-000010000000}">
      <text>
        <r>
          <rPr>
            <sz val="9"/>
            <color indexed="81"/>
            <rFont val="Tahoma"/>
            <family val="2"/>
          </rPr>
          <t>ROAE ajustado: 11,6%</t>
        </r>
      </text>
    </comment>
    <comment ref="AL17" authorId="2" shapeId="0" xr:uid="{00000000-0006-0000-0400-000011000000}">
      <text>
        <r>
          <rPr>
            <sz val="9"/>
            <color indexed="81"/>
            <rFont val="Segoe UI"/>
            <family val="2"/>
          </rPr>
          <t>ROAE ajustado: 5,3%</t>
        </r>
      </text>
    </comment>
    <comment ref="AM17" authorId="2" shapeId="0" xr:uid="{00000000-0006-0000-0400-000012000000}">
      <text>
        <r>
          <rPr>
            <sz val="9"/>
            <color indexed="81"/>
            <rFont val="Segoe UI"/>
            <family val="2"/>
          </rPr>
          <t>ROAE ajustado: 4,9%</t>
        </r>
      </text>
    </comment>
    <comment ref="AQ22" authorId="3" shapeId="0" xr:uid="{15FB21B6-FF62-490C-8384-4D7510C390E5}">
      <text>
        <r>
          <rPr>
            <sz val="9"/>
            <color indexed="81"/>
            <rFont val="Segoe UI"/>
            <family val="2"/>
          </rPr>
          <t xml:space="preserve">Número de beneficiários a partir do 2T22 inclui a Sompo Saúde, distribuída nas respectivas carteiras.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ARTHUR ASSUMPCAO DE OLIVEIRA</author>
  </authors>
  <commentList>
    <comment ref="AH2" authorId="0" shapeId="0" xr:uid="{00000000-0006-0000-0A00-000001000000}">
      <text>
        <r>
          <rPr>
            <sz val="9"/>
            <color indexed="81"/>
            <rFont val="Tahoma"/>
            <family val="2"/>
          </rPr>
          <t>A partir do 2T20, considera a visão apenas de operações continuadas, desconsiderando os segmentos de auto e massificados.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ARTHUR ASSUMPCAO DE OLIVEIRA</author>
  </authors>
  <commentList>
    <comment ref="V11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Valores imaterias a partir da venda do segmento de auto e massificados, passando para a linha de "Outros"
</t>
        </r>
      </text>
    </comment>
  </commentList>
</comments>
</file>

<file path=xl/sharedStrings.xml><?xml version="1.0" encoding="utf-8"?>
<sst xmlns="http://schemas.openxmlformats.org/spreadsheetml/2006/main" count="1650" uniqueCount="492">
  <si>
    <t>Demonstrativo de Resultados - IFRS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</si>
  <si>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</si>
  <si>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</si>
  <si>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</si>
  <si>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</si>
  <si>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</si>
  <si>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</si>
  <si>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</si>
  <si>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</si>
  <si>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</si>
  <si>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</si>
  <si>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</si>
  <si>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Prêmios de seguros (milhões de R$)</t>
  </si>
  <si>
    <t>Prêmios retidos (milhões de R$)</t>
  </si>
  <si>
    <t>Variações das provisões técnicas das operações de seguros (milhões de R$)</t>
  </si>
  <si>
    <t>Prêmios ganhos (milhões de R$)</t>
  </si>
  <si>
    <t>Sinistros ocorridos e despesas com benefícios (milhões de R$)</t>
  </si>
  <si>
    <t>Custo de Aquisição (milhões de R$)</t>
  </si>
  <si>
    <t>Margem bruta (milhões de R$)</t>
  </si>
  <si>
    <t>Outras receitas (despesas) operacionais de seguros (milhões de R$)</t>
  </si>
  <si>
    <t xml:space="preserve">  Rendas de Contribuições Retidas (milhões de R$)</t>
  </si>
  <si>
    <t xml:space="preserve">  Variações das Provisões Técnicas (milhões de R$)</t>
  </si>
  <si>
    <t xml:space="preserve">  Despesas com benefícios e resgates (milhões de R$)</t>
  </si>
  <si>
    <t xml:space="preserve">  Outras receitas (despesas) com operações de previdência (milhões de R$)</t>
  </si>
  <si>
    <t>Resultado com operações de assistência à saúde (ASO) (milhões de R$)</t>
  </si>
  <si>
    <t>Despesas administrativas (milhões de R$)</t>
  </si>
  <si>
    <t>Despesas com tributos (milhões de R$)</t>
  </si>
  <si>
    <t>Resultado financeiro (milhões de R$)</t>
  </si>
  <si>
    <t>Resultado patrimonial (milhões de R$)</t>
  </si>
  <si>
    <t>Resultado não operacional (milhões de R$)</t>
  </si>
  <si>
    <t>Imposto de renda e contribuição social (milhões de R$)</t>
  </si>
  <si>
    <t>Participação sobre lucros (milhões de R$)</t>
  </si>
  <si>
    <t>Lucro líquido (prejuízo) (milhões de R$)</t>
  </si>
  <si>
    <t>Atribuível a:</t>
  </si>
  <si>
    <t xml:space="preserve">   Acionistas da Companhia (milhões de R$)</t>
  </si>
  <si>
    <r>
      <t xml:space="preserve">Ativo circulante </t>
    </r>
    <r>
      <rPr>
        <sz val="7.5"/>
        <rFont val="Arial"/>
        <family val="2"/>
      </rPr>
      <t>(milhões de R$)</t>
    </r>
  </si>
  <si>
    <r>
      <t xml:space="preserve">Disponível </t>
    </r>
    <r>
      <rPr>
        <sz val="7.5"/>
        <rFont val="Arial"/>
        <family val="2"/>
      </rPr>
      <t>(milhões de R$)</t>
    </r>
  </si>
  <si>
    <r>
      <t xml:space="preserve">Aplicações </t>
    </r>
    <r>
      <rPr>
        <sz val="7.5"/>
        <rFont val="Arial"/>
        <family val="2"/>
      </rPr>
      <t>(milhões de R$)</t>
    </r>
  </si>
  <si>
    <r>
      <t xml:space="preserve">Créditos das operações com seguros e resseguros </t>
    </r>
    <r>
      <rPr>
        <sz val="7.5"/>
        <rFont val="Arial"/>
        <family val="2"/>
      </rPr>
      <t>(milhões de R$)</t>
    </r>
  </si>
  <si>
    <r>
      <t xml:space="preserve">Ativos de resseguro - provisões técnicas </t>
    </r>
    <r>
      <rPr>
        <sz val="7.5"/>
        <rFont val="Arial"/>
        <family val="2"/>
      </rPr>
      <t>(milhões de R$)</t>
    </r>
  </si>
  <si>
    <r>
      <t xml:space="preserve">Títulos e créditos a receber </t>
    </r>
    <r>
      <rPr>
        <sz val="7.5"/>
        <rFont val="Arial"/>
        <family val="2"/>
      </rPr>
      <t>(milhões de R$)</t>
    </r>
  </si>
  <si>
    <r>
      <t xml:space="preserve">Ativos Mantidos para Venda </t>
    </r>
    <r>
      <rPr>
        <sz val="7.5"/>
        <rFont val="Arial"/>
        <family val="2"/>
      </rPr>
      <t>(milhões de R$)</t>
    </r>
  </si>
  <si>
    <r>
      <t xml:space="preserve">Outros valores e bens </t>
    </r>
    <r>
      <rPr>
        <sz val="7.5"/>
        <rFont val="Arial"/>
        <family val="2"/>
      </rPr>
      <t>(milhões de R$)</t>
    </r>
  </si>
  <si>
    <r>
      <t xml:space="preserve">Despesas antecipadas </t>
    </r>
    <r>
      <rPr>
        <sz val="7.5"/>
        <rFont val="Arial"/>
        <family val="2"/>
      </rPr>
      <t>(milhões de R$)</t>
    </r>
  </si>
  <si>
    <r>
      <t xml:space="preserve">Custo de Aquisição diferidos </t>
    </r>
    <r>
      <rPr>
        <sz val="7.5"/>
        <rFont val="Arial"/>
        <family val="2"/>
      </rPr>
      <t>(milhões de R$)</t>
    </r>
  </si>
  <si>
    <r>
      <t xml:space="preserve">Despesas de Resseguros e Retrocessões Diferidas </t>
    </r>
    <r>
      <rPr>
        <sz val="7.5"/>
        <rFont val="Arial"/>
        <family val="2"/>
      </rPr>
      <t>(milhões de R$)</t>
    </r>
  </si>
  <si>
    <r>
      <t xml:space="preserve">Ativos não circulante </t>
    </r>
    <r>
      <rPr>
        <sz val="7.5"/>
        <rFont val="Arial"/>
        <family val="2"/>
      </rPr>
      <t>(milhões de R$)</t>
    </r>
  </si>
  <si>
    <r>
      <t xml:space="preserve">Ativo realizável a longo prazo </t>
    </r>
    <r>
      <rPr>
        <sz val="7.5"/>
        <rFont val="Arial"/>
        <family val="2"/>
      </rPr>
      <t>(milhões de R$)</t>
    </r>
  </si>
  <si>
    <r>
      <t xml:space="preserve">Despesas de resseguros e retrocessões diferidas </t>
    </r>
    <r>
      <rPr>
        <sz val="7.5"/>
        <rFont val="Arial"/>
        <family val="2"/>
      </rPr>
      <t>(milhões de R$)</t>
    </r>
  </si>
  <si>
    <r>
      <t xml:space="preserve">Ativo permanente </t>
    </r>
    <r>
      <rPr>
        <sz val="7.5"/>
        <rFont val="Arial"/>
        <family val="2"/>
      </rPr>
      <t>(milhões de R$)</t>
    </r>
  </si>
  <si>
    <r>
      <t xml:space="preserve">Investimentos </t>
    </r>
    <r>
      <rPr>
        <sz val="7.5"/>
        <rFont val="Arial"/>
        <family val="2"/>
      </rPr>
      <t>(milhões de R$)</t>
    </r>
  </si>
  <si>
    <r>
      <t xml:space="preserve">Imobilizado </t>
    </r>
    <r>
      <rPr>
        <sz val="7.5"/>
        <rFont val="Arial"/>
        <family val="2"/>
      </rPr>
      <t>(milhões de R$)</t>
    </r>
  </si>
  <si>
    <r>
      <t xml:space="preserve">Intangível </t>
    </r>
    <r>
      <rPr>
        <sz val="7.5"/>
        <rFont val="Arial"/>
        <family val="2"/>
      </rPr>
      <t>(milhões de R$)</t>
    </r>
  </si>
  <si>
    <r>
      <t xml:space="preserve">Diferido </t>
    </r>
    <r>
      <rPr>
        <sz val="7.5"/>
        <rFont val="Arial"/>
        <family val="2"/>
      </rPr>
      <t>(milhões de R$)</t>
    </r>
  </si>
  <si>
    <r>
      <t xml:space="preserve">Passivo circulante </t>
    </r>
    <r>
      <rPr>
        <sz val="7.5"/>
        <rFont val="Arial"/>
        <family val="2"/>
      </rPr>
      <t>(milhões de R$)</t>
    </r>
  </si>
  <si>
    <r>
      <t xml:space="preserve">Contas a pagar </t>
    </r>
    <r>
      <rPr>
        <sz val="7.5"/>
        <rFont val="Arial"/>
        <family val="2"/>
      </rPr>
      <t>(milhões de R$)</t>
    </r>
  </si>
  <si>
    <r>
      <t xml:space="preserve">Débitos de operações com seguros e resseguros </t>
    </r>
    <r>
      <rPr>
        <sz val="7.5"/>
        <rFont val="Arial"/>
        <family val="2"/>
      </rPr>
      <t>(milhões de R$)</t>
    </r>
  </si>
  <si>
    <r>
      <t xml:space="preserve">Débitos de terceiros </t>
    </r>
    <r>
      <rPr>
        <sz val="7.5"/>
        <rFont val="Arial"/>
        <family val="2"/>
      </rPr>
      <t>(milhões de R$)</t>
    </r>
  </si>
  <si>
    <r>
      <t xml:space="preserve">Outras ações judiciais </t>
    </r>
    <r>
      <rPr>
        <sz val="7.5"/>
        <rFont val="Arial"/>
        <family val="2"/>
      </rPr>
      <t>(milhões de R$)</t>
    </r>
  </si>
  <si>
    <r>
      <t xml:space="preserve">Ramos elementares e vida em grupo </t>
    </r>
    <r>
      <rPr>
        <sz val="7.5"/>
        <rFont val="Arial"/>
        <family val="2"/>
      </rPr>
      <t>(milhões de R$)</t>
    </r>
  </si>
  <si>
    <r>
      <t xml:space="preserve">Seguro saúde </t>
    </r>
    <r>
      <rPr>
        <sz val="7.5"/>
        <rFont val="Arial"/>
        <family val="2"/>
      </rPr>
      <t>(milhões de R$)</t>
    </r>
  </si>
  <si>
    <t>Danos (milhões de R$)</t>
  </si>
  <si>
    <r>
      <t xml:space="preserve">Pessoas </t>
    </r>
    <r>
      <rPr>
        <sz val="7.5"/>
        <rFont val="Arial"/>
        <family val="2"/>
      </rPr>
      <t>(milhões de R$)</t>
    </r>
  </si>
  <si>
    <t>Vida Individual (milhões de R$)</t>
  </si>
  <si>
    <r>
      <t xml:space="preserve">Vida com cobertura de sobrevivência </t>
    </r>
    <r>
      <rPr>
        <sz val="7.5"/>
        <rFont val="Arial"/>
        <family val="2"/>
      </rPr>
      <t>(milhões de R$)</t>
    </r>
  </si>
  <si>
    <r>
      <t xml:space="preserve">Provisões técnicas - Previdência complementar </t>
    </r>
    <r>
      <rPr>
        <sz val="7.5"/>
        <rFont val="Arial"/>
        <family val="2"/>
      </rPr>
      <t>(milhões de R$)</t>
    </r>
  </si>
  <si>
    <r>
      <t xml:space="preserve">Outros Débitos </t>
    </r>
    <r>
      <rPr>
        <sz val="7.5"/>
        <rFont val="Arial"/>
        <family val="2"/>
      </rPr>
      <t>(milhões de R$)</t>
    </r>
  </si>
  <si>
    <r>
      <t xml:space="preserve">Passivo não circulante </t>
    </r>
    <r>
      <rPr>
        <sz val="7.5"/>
        <rFont val="Arial"/>
        <family val="2"/>
      </rPr>
      <t>(milhões de R$)</t>
    </r>
  </si>
  <si>
    <r>
      <t xml:space="preserve">Exigível a longo prazo </t>
    </r>
    <r>
      <rPr>
        <sz val="7.5"/>
        <rFont val="Arial"/>
        <family val="2"/>
      </rPr>
      <t>(milhões de R$)</t>
    </r>
  </si>
  <si>
    <r>
      <t xml:space="preserve">Seguros e resseguros </t>
    </r>
    <r>
      <rPr>
        <sz val="7.5"/>
        <rFont val="Arial"/>
        <family val="2"/>
      </rPr>
      <t>(milhões de R$)</t>
    </r>
  </si>
  <si>
    <r>
      <t xml:space="preserve">Outras Provisões </t>
    </r>
    <r>
      <rPr>
        <sz val="7.5"/>
        <rFont val="Arial"/>
        <family val="2"/>
      </rPr>
      <t>(milhões de R$)</t>
    </r>
  </si>
  <si>
    <r>
      <t xml:space="preserve">Patrimônio líquido </t>
    </r>
    <r>
      <rPr>
        <sz val="7.5"/>
        <rFont val="Arial"/>
        <family val="2"/>
      </rPr>
      <t>(milhões de R$)</t>
    </r>
  </si>
  <si>
    <r>
      <t xml:space="preserve">Passivo total </t>
    </r>
    <r>
      <rPr>
        <sz val="7.5"/>
        <rFont val="Arial"/>
        <family val="2"/>
      </rPr>
      <t>(milhões de R$)</t>
    </r>
  </si>
  <si>
    <r>
      <t xml:space="preserve">Ativo total </t>
    </r>
    <r>
      <rPr>
        <b/>
        <sz val="7.5"/>
        <rFont val="Arial"/>
        <family val="2"/>
      </rPr>
      <t>(milhões de R$)</t>
    </r>
  </si>
  <si>
    <t>Informações Financeiras e Operacionais por Linha de Negócio</t>
  </si>
  <si>
    <t>Automóveis  (R$ milhões)</t>
  </si>
  <si>
    <t>Prêmio de seguros</t>
  </si>
  <si>
    <t>Prêmios retidos</t>
  </si>
  <si>
    <t>Prêmios ganhos</t>
  </si>
  <si>
    <t>Sinistros retidos</t>
  </si>
  <si>
    <t>Margem Bruta</t>
  </si>
  <si>
    <t>Principais Índices Operacionais</t>
  </si>
  <si>
    <t>Índice de Sinistralidade</t>
  </si>
  <si>
    <t>Saúde (Total) (R$ milhões)</t>
  </si>
  <si>
    <t>Saúde Individual (R$ milhões)</t>
  </si>
  <si>
    <t>Principais Índices Operacionais (R$ milhões)</t>
  </si>
  <si>
    <t>Outros Ramos Elementares (Total) (R$ milhões)</t>
  </si>
  <si>
    <t>Índice de Sinistralidade (por Prêmios Ganhos)</t>
  </si>
  <si>
    <t>Índice de Despesas com tributos (por Prêmios retidos)</t>
  </si>
  <si>
    <t>Outras receitas (despesas) operacionais de seguro (por Prêmios Retidos)</t>
  </si>
  <si>
    <t>Índice Combinado</t>
  </si>
  <si>
    <t>Índice de Resultado Financeiro (por Prêmios Ganhos)</t>
  </si>
  <si>
    <t>Índice Combinado Ampliado</t>
  </si>
  <si>
    <t>*</t>
  </si>
  <si>
    <t>Índice de Endividamento</t>
  </si>
  <si>
    <t>Média do patrimônio liquido no início e no fim do período.</t>
  </si>
  <si>
    <t>Patrimônio líquido médio</t>
  </si>
  <si>
    <t>Índice de sinistralidade</t>
  </si>
  <si>
    <t>É o quociente da divisão do resultado financeiro pelos prêmios ganhos.</t>
  </si>
  <si>
    <t xml:space="preserve">Índice de resultado financeiro </t>
  </si>
  <si>
    <t>É o quociente da divisão de outras receitas (despesas) operacionais pelos prêmios retidos.</t>
  </si>
  <si>
    <t>Índice de outras receitas (despesas) operacionais</t>
  </si>
  <si>
    <t>Margem bruta dividida pelos prêmios ganhos.</t>
  </si>
  <si>
    <t>Índice de margem bruta</t>
  </si>
  <si>
    <t>É o quociente da divisão dos empréstimos e financiamentos pelo patrimônio líquido.</t>
  </si>
  <si>
    <t xml:space="preserve">Índice de endividamento </t>
  </si>
  <si>
    <t>É o quociente da divisão das despesas com tributos pelos prêmios retidos.</t>
  </si>
  <si>
    <t>Índice de despesas com tributos</t>
  </si>
  <si>
    <t xml:space="preserve">Índice de despesas administrativas </t>
  </si>
  <si>
    <t>Índice combinado ampliado</t>
  </si>
  <si>
    <t xml:space="preserve">Índice combinado </t>
  </si>
  <si>
    <t>Definição</t>
  </si>
  <si>
    <t>Termo</t>
  </si>
  <si>
    <t>2010*</t>
  </si>
  <si>
    <t xml:space="preserve">Margem Bruta </t>
  </si>
  <si>
    <t>4T11</t>
  </si>
  <si>
    <t>-</t>
  </si>
  <si>
    <t>1T12</t>
  </si>
  <si>
    <t>2T12</t>
  </si>
  <si>
    <t>3T12</t>
  </si>
  <si>
    <t>4T12</t>
  </si>
  <si>
    <t>1T13</t>
  </si>
  <si>
    <t>2T13</t>
  </si>
  <si>
    <t>Índice de Custos de Aquisição (por Prêmios Ganhos)</t>
  </si>
  <si>
    <t>Índice de Despesas Administrativas (por Prêmios retidos)</t>
  </si>
  <si>
    <t>Custos de Aquisição</t>
  </si>
  <si>
    <t>Resultado com Operações de Capitalização (milhões de R$)</t>
  </si>
  <si>
    <r>
      <t>Créditos das operações de capitalização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(milhões de R$)</t>
    </r>
  </si>
  <si>
    <r>
      <t xml:space="preserve">Provisões técnicas - Capitalização </t>
    </r>
    <r>
      <rPr>
        <sz val="7.5"/>
        <rFont val="Arial"/>
        <family val="2"/>
      </rPr>
      <t>(milhões de R$)</t>
    </r>
  </si>
  <si>
    <r>
      <t xml:space="preserve">Resultado de exercícios futuros </t>
    </r>
    <r>
      <rPr>
        <b/>
        <sz val="7.5"/>
        <rFont val="Arial"/>
        <family val="2"/>
      </rPr>
      <t>(milhões de R$)</t>
    </r>
  </si>
  <si>
    <t>* No segundo Trimestre de 2011 ocorreram reclassificações de contas e o balanço de 2010 foi ajustado para permitir comparabilidade.</t>
  </si>
  <si>
    <t>Vida e Acidentes Pessoais (Total) (R$ milhões)</t>
  </si>
  <si>
    <t>3T13</t>
  </si>
  <si>
    <r>
      <t xml:space="preserve">Provisões técnicas - Seguros </t>
    </r>
    <r>
      <rPr>
        <sz val="7.5"/>
        <rFont val="Arial"/>
        <family val="2"/>
      </rPr>
      <t>(milhões de R$)</t>
    </r>
  </si>
  <si>
    <t>Resultado antes de Impostos, Contribuições e Participação de Não Controladores (milhões de R$)</t>
  </si>
  <si>
    <t xml:space="preserve">   Participação de acionistas não controladores (milhões de R$)</t>
  </si>
  <si>
    <t>4T13</t>
  </si>
  <si>
    <t>Resultado da atividade de gestão de ativos (milhões de R$)</t>
  </si>
  <si>
    <t>1T14</t>
  </si>
  <si>
    <r>
      <t xml:space="preserve">Créditos das operações com seguros, resseguros e previdência complementar </t>
    </r>
    <r>
      <rPr>
        <sz val="7.5"/>
        <rFont val="Arial"/>
        <family val="2"/>
      </rPr>
      <t>(milhões de R$)</t>
    </r>
  </si>
  <si>
    <r>
      <t xml:space="preserve">Participação dos acionistas não controladores </t>
    </r>
    <r>
      <rPr>
        <sz val="7.5"/>
        <rFont val="Arial"/>
        <family val="2"/>
      </rPr>
      <t>(milhões de R$)</t>
    </r>
  </si>
  <si>
    <r>
      <t xml:space="preserve">Débitos Diversos </t>
    </r>
    <r>
      <rPr>
        <sz val="7.5"/>
        <rFont val="Arial"/>
        <family val="2"/>
      </rPr>
      <t>(milhões de R$)</t>
    </r>
  </si>
  <si>
    <t>É o quociente da divisão do lucro líquido pelo patrimônio líquido médio do período.</t>
  </si>
  <si>
    <t>* Após o 2T12, ROAE dos últimos 12 meses.</t>
  </si>
  <si>
    <t>Balanço Patrimonial</t>
  </si>
  <si>
    <t>2T14</t>
  </si>
  <si>
    <t>Premios cedidos em resseguros, retrocessão, consórcios e fundos (R$ milhões)</t>
  </si>
  <si>
    <r>
      <t>Resultado com Operações de Previdência (milhões de R$)</t>
    </r>
    <r>
      <rPr>
        <b/>
        <vertAlign val="superscript"/>
        <sz val="9"/>
        <rFont val="Arial"/>
        <family val="2"/>
      </rPr>
      <t>(1)</t>
    </r>
  </si>
  <si>
    <t>Principais Indicadores Financeiros</t>
  </si>
  <si>
    <t>Principais Indicadores Operacionais</t>
  </si>
  <si>
    <t>Beneficiários de Seguro Odontológico</t>
  </si>
  <si>
    <t>Beneficiários de Saúde e Odontológico (milhares)</t>
  </si>
  <si>
    <t>Frota Segurada (milhares)</t>
  </si>
  <si>
    <t>Vidas Seguradas (milhares)</t>
  </si>
  <si>
    <t xml:space="preserve">  Custos de Comercialização de Previdência (milhões de R$)</t>
  </si>
  <si>
    <t xml:space="preserve">1 - Inclui rendas de contribuições retidas, variação das provisões técnicas, despesas com benefícios e resgates, custos de comercialização, e outras receitas (despesas) operacionais de previdência. </t>
  </si>
  <si>
    <t>É o quociente da divisão dos sinistros retidos (e despesas com benefícios no caso de seguros de vida), pelos prêmios ganhos.</t>
  </si>
  <si>
    <t>3T14</t>
  </si>
  <si>
    <t>4T14</t>
  </si>
  <si>
    <t>Número de projetos apoiados</t>
  </si>
  <si>
    <t>Número de beneficiários</t>
  </si>
  <si>
    <t>Investimento (milhões de R$)</t>
  </si>
  <si>
    <t>Recrutamento interno</t>
  </si>
  <si>
    <t>Principais Indicadores Sociais</t>
  </si>
  <si>
    <t>Reciclagem (t)</t>
  </si>
  <si>
    <t>Aterro Sanitário</t>
  </si>
  <si>
    <t xml:space="preserve">Escopo 1 - emissões diretas (tCO2e) </t>
  </si>
  <si>
    <t>Principais Indicadores Ambientais</t>
  </si>
  <si>
    <t>É o quociente da divisão da média de funcionários admitidos com a soma da média de funcionários demitidos dividido por dois e seu resultado dividido pelo efetivo médio anual.</t>
  </si>
  <si>
    <t>Turnover</t>
  </si>
  <si>
    <t>É o total de horas de treinamento e em eventos sobre sustentabilidade que a SulAmérica oferece para públicos internos e externos.</t>
  </si>
  <si>
    <t>Treinamento em Sustentabilidade</t>
  </si>
  <si>
    <t>É o quociente da divisão do índice de aproveitamento interno sobre vaga preenchida multiplicado por 100.</t>
  </si>
  <si>
    <t>É o número total de projetos apoiados dentro do período de reporte.</t>
  </si>
  <si>
    <t>É a média anual de funcionários, também conhecida como efetivo médio anual.</t>
  </si>
  <si>
    <t xml:space="preserve">Número de funcionários </t>
  </si>
  <si>
    <t>É o número de beneficiados pelos projetos sociais e considera a soma das participações em todos os projetos no período do reporte.</t>
  </si>
  <si>
    <t>1T15</t>
  </si>
  <si>
    <t>Dividendos e juros sobre o capital próprio pagos, em milhões de R$</t>
  </si>
  <si>
    <t>2T15</t>
  </si>
  <si>
    <t>1ª emissão de debêntures</t>
  </si>
  <si>
    <t>3ª emissão de debêntures</t>
  </si>
  <si>
    <t>semestral (fev/ago)</t>
  </si>
  <si>
    <t>CDI</t>
  </si>
  <si>
    <t>anual (maio)</t>
  </si>
  <si>
    <t>Taxa</t>
  </si>
  <si>
    <t>Cupom</t>
  </si>
  <si>
    <t>Vencimento</t>
  </si>
  <si>
    <t>Saúde Coletivos (R$ milhões)</t>
  </si>
  <si>
    <r>
      <t>Endividamento</t>
    </r>
    <r>
      <rPr>
        <b/>
        <vertAlign val="superscript"/>
        <sz val="9"/>
        <color indexed="9"/>
        <rFont val="Arial "/>
      </rPr>
      <t xml:space="preserve"> (1)</t>
    </r>
  </si>
  <si>
    <t>Saldo</t>
  </si>
  <si>
    <t>Emissão</t>
  </si>
  <si>
    <t>Amortização</t>
  </si>
  <si>
    <t>2015 / 2016 / 2017</t>
  </si>
  <si>
    <t>2017 / 2018 / 2019</t>
  </si>
  <si>
    <t>2020 / 2021 / 2022</t>
  </si>
  <si>
    <t>(1) O saldo de cada dívida já considera os custos com emissão, vide nota explicativa de Empréstimos e Financiamentos nas Demonstrações Financeiras</t>
  </si>
  <si>
    <t>(Em milhões de R$)</t>
  </si>
  <si>
    <t>130,0 + IPCA</t>
  </si>
  <si>
    <t>3T15</t>
  </si>
  <si>
    <t>AuM (milhões)</t>
  </si>
  <si>
    <t>4T15</t>
  </si>
  <si>
    <t>Cédula de Crédito Bancário (CCB)</t>
  </si>
  <si>
    <t>Receitas Operacionais (milhões de R$)</t>
  </si>
  <si>
    <t>Previdência (milhões de R$)</t>
  </si>
  <si>
    <t>Capitalização (milhões de R$)</t>
  </si>
  <si>
    <t>Outras Receitas Operacionais (milhões de R$)</t>
  </si>
  <si>
    <t>Variações das Provisões Técnicas de Seguros e Previdência (milhões de R$)</t>
  </si>
  <si>
    <t>Despesas Operacionais (milhões de R$)</t>
  </si>
  <si>
    <t>Seguros (milhões de R$)</t>
  </si>
  <si>
    <t>Outras Despesas Operacionais (milhões de R$)</t>
  </si>
  <si>
    <t>Margem Bruta Operacional (milhões de R$)</t>
  </si>
  <si>
    <t>Despesas Administrativas (milhões de R$)</t>
  </si>
  <si>
    <t>Resultado Financeiro (milhões de R$)</t>
  </si>
  <si>
    <t>Resultado de Equivalência Patrimonial (milhões de R$)</t>
  </si>
  <si>
    <t>Resultado Patrimonial (milhões de R$)</t>
  </si>
  <si>
    <t>Resultado Antes de Impostos e Contribuições (milhões de R$)</t>
  </si>
  <si>
    <t>Imposto de Renda e Contribuição Social (milhões de R$)</t>
  </si>
  <si>
    <t>Lucro líquido do exercício (milhões de R$)</t>
  </si>
  <si>
    <t>Acionistas da Companhia (milhões de R$)</t>
  </si>
  <si>
    <t>Acionistas Não Controladores de Controlada Indireta (milhões de R$)</t>
  </si>
  <si>
    <t xml:space="preserve"> </t>
  </si>
  <si>
    <t>Prêmios Líquidos (milhões de R$)</t>
  </si>
  <si>
    <t>Prêmios, Rendas e Taxa de Gestão Líquidos (milhões de R$)</t>
  </si>
  <si>
    <t>Sinistros (milhões de R$)</t>
  </si>
  <si>
    <t>Ativo Circulante (milhões de R$)</t>
  </si>
  <si>
    <t>Disponibilidades e Aplicações Financeiras (milhões de R$)</t>
  </si>
  <si>
    <t>Recebíveis (milhões de R$)</t>
  </si>
  <si>
    <t>Tributos (milhões de R$)</t>
  </si>
  <si>
    <t>Ativos de resseguro (milhões de R$)</t>
  </si>
  <si>
    <t>Outros (milhões de R$)</t>
  </si>
  <si>
    <t>Ativo não circulante (milhões de R$)</t>
  </si>
  <si>
    <t>Aplicações financeiras (milhões de R$)</t>
  </si>
  <si>
    <t>Depósitos judiciais e fiscais (milhões de R$)</t>
  </si>
  <si>
    <t>Investimentos, Imobilizado e Intangível (milhões de R$)</t>
  </si>
  <si>
    <t>Ativo total (milhões de R$)</t>
  </si>
  <si>
    <t>Passivo Circulante (milhões de R$)</t>
  </si>
  <si>
    <t>Contas a pagar (milhões de R$)</t>
  </si>
  <si>
    <t>Empréstimos e financiamentos (milhões de R$)</t>
  </si>
  <si>
    <t>Passivos de seguros e resseguros (milhões de R$)</t>
  </si>
  <si>
    <t>Provisões técnicas de seguros (milhões de R$)</t>
  </si>
  <si>
    <t>Provisões judiciais (milhões de R$)</t>
  </si>
  <si>
    <t>Passivo Não Circulante (milhões de R$)</t>
  </si>
  <si>
    <t>Impostos e contribuições diferidos (milhões de R$)</t>
  </si>
  <si>
    <t>Patrimônio Líquido (milhões de R$)</t>
  </si>
  <si>
    <t>Passivo total (milhões de R$)</t>
  </si>
  <si>
    <t>Custos de comercialização diferidos (milhões de R$)</t>
  </si>
  <si>
    <t>Custo de Comercialização (milhões de R$)</t>
  </si>
  <si>
    <t>Planos de Saúde Administrados (milhões de R$)</t>
  </si>
  <si>
    <t>Gestão e Administração de Ativos (milhões de R$)</t>
  </si>
  <si>
    <t>Despesas com benefícios e resgates (milhões de R$)</t>
  </si>
  <si>
    <t xml:space="preserve">* A SulAmérica passou a adotar um novo modelo para a divulgação de suas demonstrações financeiras a partir do exercício findo em 31 de dezembro de 2015, mais alinhado a um padrão internacional para empresas similares (empresas de participação). </t>
  </si>
  <si>
    <t xml:space="preserve">* A SulAmérica reapresentou suas demonstrações financeiras comparativas em função de mudanças de práticas de divulgação e de práticas contábeis. A nota 2.2 das Notas Explicativas, parte integrante das demonstrações financeiras de 2015, apresenta os efeitos destas mudanças. </t>
  </si>
  <si>
    <t>Efeitos não recorrentes (milhões de R$)</t>
  </si>
  <si>
    <t>2 - Lucro líquido recorrente do exercício exclui os impactos dos eventos não recorrentes no ano.</t>
  </si>
  <si>
    <r>
      <t>Lucro líquido (prejuízo) recorrente</t>
    </r>
    <r>
      <rPr>
        <b/>
        <vertAlign val="superscript"/>
        <sz val="9"/>
        <rFont val="Arial"/>
        <family val="2"/>
      </rPr>
      <t>(2)</t>
    </r>
    <r>
      <rPr>
        <b/>
        <sz val="9"/>
        <rFont val="Arial"/>
        <family val="2"/>
      </rPr>
      <t xml:space="preserve"> (milhões de R$)</t>
    </r>
  </si>
  <si>
    <t xml:space="preserve">Escopo 2 - emissões indiretas relativas à compra de energia (tCO2e) </t>
  </si>
  <si>
    <t>Lâmpadas (unidades)</t>
  </si>
  <si>
    <t>Índice de Custos de Comercialização (por Prêmios Ganhos)</t>
  </si>
  <si>
    <t>1T16</t>
  </si>
  <si>
    <t>Custos de Comercialização</t>
  </si>
  <si>
    <t>PME</t>
  </si>
  <si>
    <t>Odontológico</t>
  </si>
  <si>
    <t>Coletivos</t>
  </si>
  <si>
    <t>Salvados a venda (milhões de R$)</t>
  </si>
  <si>
    <t>Receitas Operacionais</t>
  </si>
  <si>
    <t>Seguros</t>
  </si>
  <si>
    <t>Saúde Individual</t>
  </si>
  <si>
    <t>Planos de Saúde Administrados</t>
  </si>
  <si>
    <t>Variação das Provisões Técnicas</t>
  </si>
  <si>
    <t>Despesas Operacionais</t>
  </si>
  <si>
    <t>Sinistros</t>
  </si>
  <si>
    <t>Outras Despesas Operacionais</t>
  </si>
  <si>
    <t xml:space="preserve">Variações Provisões Técnicas </t>
  </si>
  <si>
    <t>Capitalização (R$ milhões)</t>
  </si>
  <si>
    <t>Taxa de Administração</t>
  </si>
  <si>
    <t>Taxa de Performance</t>
  </si>
  <si>
    <t>Gestão e Administração de Ativos (R$ milhões)</t>
  </si>
  <si>
    <t>Margem Bruta de Seguros</t>
  </si>
  <si>
    <t xml:space="preserve">Índice Combinado  </t>
  </si>
  <si>
    <t xml:space="preserve">Índice Combinado Ampliado </t>
  </si>
  <si>
    <t xml:space="preserve">Índice de Endividamento </t>
  </si>
  <si>
    <t>Índice de Despesas Administrativas (sobre Receitas Operacionais)</t>
  </si>
  <si>
    <t>Beneficiários de Seguro Saúde</t>
  </si>
  <si>
    <t>Empresarial/Adesão</t>
  </si>
  <si>
    <t xml:space="preserve">Despesas com Benefícios e Resgates   </t>
  </si>
  <si>
    <t>Índices de Sustentabilidade</t>
  </si>
  <si>
    <t>Índice de custos de comercialização</t>
  </si>
  <si>
    <t>É a diferença entre o Índice Combinado e o Índice de Resultado Financeiro, que é calculado sobre os Prêmios Retidos.</t>
  </si>
  <si>
    <t>É o quociente da divisão dos custos de comercialização de seguros pelos prêmios ganhos.</t>
  </si>
  <si>
    <t>Margem líquida</t>
  </si>
  <si>
    <t>É o quociente do lucro líquido em relação às receitas operacionais.</t>
  </si>
  <si>
    <t>Receitas operacionais</t>
  </si>
  <si>
    <t>Despesas operacionais</t>
  </si>
  <si>
    <t>Margem bruta operacional</t>
  </si>
  <si>
    <t>A conta é composta pela (i) soma dos prêmios retidos líquidos de seguros; (ii) receita de contribuições, taxas de gestão e outras receitas de previdência; (iii) receitas de arrecadação líquidas de variação das provisões técnicas e outras deduções; (iv) receita com as taxas de administração e outras receitas dos planos administrados; (v) receita com taxa de gestão e performance e outras receitas da operação de gestão e administração de ativos; (vi) outras receitas não atribuídas diretamente à operações. Todas as receitas operacionais que compõem esta conta são apresentadas líquidas de impostos diretos (ISS, PIS e Cofins).</t>
  </si>
  <si>
    <t>A conta é composta pelas (i) despesas de seguros (sinistros, custos de comercialização e outras despesas de seguros); (ii) despesas de previdência (benefícios e resgates, custos de comercialização e outras despesas operacionais; (iii) despesas de Capitalização (custos de comercialização e outras despesas); (iv) despesas gerais de planos administrados excluindo os eventos indenizáveis que já são deduzidos das receitas; (v) despesas gerais da operação de gestão de ativos; (vi) outras despesas não atribuídas diretamente às operações.</t>
  </si>
  <si>
    <t>Esta conta é composta pelas receitas operacionais deduzidas de despesas operacionais e variações de provisões técnicas de seguros e previdência.</t>
  </si>
  <si>
    <t>Índice de despesas administrativas</t>
  </si>
  <si>
    <t>É o quociente da divisão das despesas administrativas pelas receitas operacionais.</t>
  </si>
  <si>
    <t>É o quociente da divisão das despesas administrativas pelos prêmios retidos.</t>
  </si>
  <si>
    <t>É a soma do (i) índice de sinistralidade com (ii) o índice de custos de aquisição e (iii) o quociente da divisão da soma de outras receitas e despesas operacionais e despesas administrativas, incluindo tributos, pelos prêmios retidos.</t>
  </si>
  <si>
    <t>É a soma do (i) índice de sinistralidade com (ii) o índice de custos de aquisição, (iii) o quociente da divisão da soma de outras receitas e despesas operacionais e despesas administrativas, incluindo tributos, pelos prêmios retidos, e (iv) o índice de resultado financeiro.</t>
  </si>
  <si>
    <t>É o quociente da divisão das despesas administrativas mais impostos pelos prêmios retidos.</t>
  </si>
  <si>
    <t>Índice de custos de aquisição</t>
  </si>
  <si>
    <t>É o quociente da divisão dos custos de aquisição de seguros pelos prêmios ganhos.</t>
  </si>
  <si>
    <t>Índices Consolidados</t>
  </si>
  <si>
    <t>Retorno sobre o patrimônio líquido médio (ROAE)*</t>
  </si>
  <si>
    <t>Retorno sobre o patrimônio líquido médio (ROAE)</t>
  </si>
  <si>
    <t>Índices Operacionais de Seguros</t>
  </si>
  <si>
    <t>Prêmios de Seguros (milhões de R$)</t>
  </si>
  <si>
    <t>Resseguros Cedidos (milhões de R$)</t>
  </si>
  <si>
    <t>Tributos sobre Receitas de Seguros (milhões de R$)</t>
  </si>
  <si>
    <t>Índice de Tributos de Seguros (por Prêmios Ganhos)</t>
  </si>
  <si>
    <r>
      <t>Prêmios Retidos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(milhões de R$)</t>
    </r>
  </si>
  <si>
    <t>(1) Prêmios Retidos consistem nos Prêmios de Seguros, líquidos de Resseguros e Cosseguros.</t>
  </si>
  <si>
    <t>Termos Operacionais de Seguros</t>
  </si>
  <si>
    <t>Demonstrações Financeiras</t>
  </si>
  <si>
    <t>Consistem nos prêmios de seguros, líquidos de resseguros e cosseguros.</t>
  </si>
  <si>
    <t>Consistem nos prêmios de seguros, líquidos de resseguros e cosseguros e variação das provisões técnicas.</t>
  </si>
  <si>
    <t>É o quociente da divisão do resultado financeiro pelos prêmios retidos.</t>
  </si>
  <si>
    <t>É o quociente da divisão de outras receitas (despesas) operacionais pelos prêmios ganhos.</t>
  </si>
  <si>
    <t>Índice de despesas com tributos de seguros</t>
  </si>
  <si>
    <t>Índice de outras receitas (despesas) operacionais de seguros</t>
  </si>
  <si>
    <t>Outras Receitas e Despesas Operacionais de Seguros (por Prêmios Ganhos)</t>
  </si>
  <si>
    <t>Outras Receitas Operacionais</t>
  </si>
  <si>
    <t>Outros</t>
  </si>
  <si>
    <t>Previdência</t>
  </si>
  <si>
    <t>Automóveis</t>
  </si>
  <si>
    <t>Automóveis e Outros Ramos Elementares (R$ milhões)</t>
  </si>
  <si>
    <t>Ramos Elementares</t>
  </si>
  <si>
    <t>Vida e Previdência (Total) (R$ milhões)</t>
  </si>
  <si>
    <t>Tributos sobre Receitas de Seguros</t>
  </si>
  <si>
    <t>Resseguros Cedidos</t>
  </si>
  <si>
    <t>Prêmios de Seguros</t>
  </si>
  <si>
    <t>Prêmio Retido Líquido</t>
  </si>
  <si>
    <t>2T16</t>
  </si>
  <si>
    <t>Prêmios retidos líquidos</t>
  </si>
  <si>
    <t>Prêmios emitidos líquidos de resseguros cedidos e tributos sobre prêmios de seguros.</t>
  </si>
  <si>
    <t>3T16</t>
  </si>
  <si>
    <t xml:space="preserve">Leasing  financeiro </t>
  </si>
  <si>
    <t>4T16</t>
  </si>
  <si>
    <t>4ª emissão de debêntures</t>
  </si>
  <si>
    <t>2019 / 2020 / 2021</t>
  </si>
  <si>
    <t>semestral (jun/dez)</t>
  </si>
  <si>
    <t>Margem Líquida (sobre Receitas Operacionais)</t>
  </si>
  <si>
    <t>Prêmios Ganhos</t>
  </si>
  <si>
    <t>Prêmios Ganhos (milhões de R$)</t>
  </si>
  <si>
    <t>1T17</t>
  </si>
  <si>
    <t>2T17</t>
  </si>
  <si>
    <t>3T17</t>
  </si>
  <si>
    <t>semestral (mai/nov)</t>
  </si>
  <si>
    <t>4T17</t>
  </si>
  <si>
    <t>Odonto</t>
  </si>
  <si>
    <t>Administrado</t>
  </si>
  <si>
    <t>semestral (abr/out)</t>
  </si>
  <si>
    <t>5ª emissão de debêntures</t>
  </si>
  <si>
    <t>2021 / 2022</t>
  </si>
  <si>
    <t>1T18</t>
  </si>
  <si>
    <t>2T18</t>
  </si>
  <si>
    <t>2016 / 2017 / 2021</t>
  </si>
  <si>
    <t>Outras Despesas Operacionais de Seguros</t>
  </si>
  <si>
    <t>3T18</t>
  </si>
  <si>
    <t>4T18</t>
  </si>
  <si>
    <t>Resultado Financeiro (por Prêmios Retidos)</t>
  </si>
  <si>
    <t>Índice de Despesas Administrativas (por Prêmios Retidos)</t>
  </si>
  <si>
    <t>É a soma dos índices de Sinistralidade, Comercialização, Outras Receitas e Despesas Operacionais de seguros e Tributos de seguros, calculados sobre Prêmios Ganhos e o índice de Despesas Administrativas, calculado sobre os Prêmios Retidos.</t>
  </si>
  <si>
    <t>1T19</t>
  </si>
  <si>
    <t>Ativos de arrendamento (milhões de R$)</t>
  </si>
  <si>
    <t>2T19</t>
  </si>
  <si>
    <t>6ª emissão de debêntures</t>
  </si>
  <si>
    <t>2022 / 2023 / 2024</t>
  </si>
  <si>
    <t>3T19</t>
  </si>
  <si>
    <t>4T19</t>
  </si>
  <si>
    <t>1T20</t>
  </si>
  <si>
    <t>7ª emissão de debêntures</t>
  </si>
  <si>
    <t>CDI + 0,75%</t>
  </si>
  <si>
    <t>Total (²)</t>
  </si>
  <si>
    <t>(²) Total do endividamento considera eventuais deságios na captação de recursos</t>
  </si>
  <si>
    <t>set/2020</t>
  </si>
  <si>
    <t>2T20</t>
  </si>
  <si>
    <t>2T20*</t>
  </si>
  <si>
    <t>Ativos de operações descontinuadas (milhões de R$)</t>
  </si>
  <si>
    <t>Passivos de operações descontinuadas (milhões de R$)</t>
  </si>
  <si>
    <t>Lucro Líquido de Operações Descontinuadas (milhões de R$)</t>
  </si>
  <si>
    <t>Lucro Líquido de Operações Continuadas (milhões de R$)</t>
  </si>
  <si>
    <t>Demonstrativo de Resultados - IFRS (incluindo operações descontinuadas)</t>
  </si>
  <si>
    <t>Demonstrativo de Resultados - IFRS (excluindo operações descontinuadas)</t>
  </si>
  <si>
    <t>Receitas operacionais de seguros (R$ milhões)</t>
  </si>
  <si>
    <t>Outras receitas operacionais (R$ milhões)</t>
  </si>
  <si>
    <t>Prêmios líquidos (R$ milhões)</t>
  </si>
  <si>
    <t>Variações das provisões técnicas de prêmios (R$ milhões)</t>
  </si>
  <si>
    <t>Despesas operacionais (R$ milhões)</t>
  </si>
  <si>
    <t>Sinistros (R$ milhões)</t>
  </si>
  <si>
    <t>Custos de comercialização (R$ milhões)</t>
  </si>
  <si>
    <t>Outras despesas operacionais (R$ milhões)</t>
  </si>
  <si>
    <t>Margem bruta operacional (R$ milhões)</t>
  </si>
  <si>
    <t>Despesas administrativas (R$ milhões)</t>
  </si>
  <si>
    <t>Resultado financeiro (R$ milhões)</t>
  </si>
  <si>
    <t>Resultado patrimonial (R$ milhões)</t>
  </si>
  <si>
    <t>Resultado antes de impostos e contribuições (R$ milhões)</t>
  </si>
  <si>
    <t>Imposto de renda e contribuição social (R$ milhões)</t>
  </si>
  <si>
    <t>Demonstrativo de Resultados - IFRS (apenas operações descontinuadas)</t>
  </si>
  <si>
    <t>Consumo total de água (m³) [GRI 303-1]</t>
  </si>
  <si>
    <t>Emissão de resíduos por tipo [GRI 306-2]</t>
  </si>
  <si>
    <t>Treinamentos [GRI 404-1]</t>
  </si>
  <si>
    <t xml:space="preserve">Proporção de Salário entre mulheres e homens [GRI 405-2] </t>
  </si>
  <si>
    <t>3T20</t>
  </si>
  <si>
    <t>Mobiliários e equipamentos (unidades)</t>
  </si>
  <si>
    <t xml:space="preserve">Reutilização/ Recuperação </t>
  </si>
  <si>
    <t>Força de trabalho acima de 50 anos</t>
  </si>
  <si>
    <t>Cargos executivos com sucessores mapeados</t>
  </si>
  <si>
    <t>Engajamento de colaboradores</t>
  </si>
  <si>
    <t xml:space="preserve">Turnover [GRI 401-1]  </t>
  </si>
  <si>
    <t>Nº de médicos no Cuidado Coordenado</t>
  </si>
  <si>
    <t xml:space="preserve">Principais Indicadores Governança </t>
  </si>
  <si>
    <t>% Conselheiros independentes</t>
  </si>
  <si>
    <t>% Mulheres no Conselho de Administração</t>
  </si>
  <si>
    <r>
      <t xml:space="preserve">% de fornecedores administrativos avaliados (socioambiental) </t>
    </r>
    <r>
      <rPr>
        <b/>
        <vertAlign val="superscript"/>
        <sz val="8"/>
        <rFont val="Arial"/>
        <family val="2"/>
      </rPr>
      <t>(1)</t>
    </r>
  </si>
  <si>
    <r>
      <t>Consumo total de energia elétrica (MWH) [GRI 302-1]</t>
    </r>
    <r>
      <rPr>
        <b/>
        <vertAlign val="superscript"/>
        <sz val="8"/>
        <rFont val="Arial"/>
        <family val="2"/>
      </rPr>
      <t xml:space="preserve"> (2)</t>
    </r>
  </si>
  <si>
    <t xml:space="preserve">(2) Em 2011 não foram contabilizadas as contas de energia elétrica das sucursais da SulAmérica. </t>
  </si>
  <si>
    <r>
      <t xml:space="preserve">Emissões de gases de efeito estufa por escopo [GRI 305-1, 305-2, 305-3] </t>
    </r>
    <r>
      <rPr>
        <b/>
        <vertAlign val="superscript"/>
        <sz val="8"/>
        <rFont val="Arial"/>
        <family val="2"/>
      </rPr>
      <t>(3)</t>
    </r>
  </si>
  <si>
    <r>
      <t>Escopo 3 - emissões indiretas da cadeia de valor (tCO2e)</t>
    </r>
    <r>
      <rPr>
        <vertAlign val="superscript"/>
        <sz val="8"/>
        <rFont val="Arial"/>
        <family val="2"/>
      </rPr>
      <t xml:space="preserve"> (4)</t>
    </r>
  </si>
  <si>
    <t xml:space="preserve">(1) Desde novembro de 2018, durante o processo de compras e contratações administrativas, todos os potenciais fornecedores são submetidos a uma avaliação na qual são incluídos critérios de sustentabilidade. </t>
  </si>
  <si>
    <t>*Os resultados associados à operação de automóveis e massificados, cuja alienação foi concluída em jul/2020, estão sendo reportados como operações descontinuadas desde o 2T20. Para mais detalhes e informações adicionais, ver o menu "Informações Adicionais" dessa planilha</t>
  </si>
  <si>
    <t>Lucro líquido do período proveniente das operações descontinuadas, antes do resultado na venda dos ativos líquidos mantidos para a venda (R$ milhões)</t>
  </si>
  <si>
    <t>Resultado na venda dos ativos líquidos mantidos para venda (R$ milhões)</t>
  </si>
  <si>
    <t>Lucro líquido do período proveniente das operações descontinuadas (R$ milhões)</t>
  </si>
  <si>
    <t>Resultado na Venda dos Ativos Líquidos Mantidos para Venda (milhões de R$)</t>
  </si>
  <si>
    <t>NPS Cuidado Coordenado</t>
  </si>
  <si>
    <t xml:space="preserve">Índice de Satisfação [GRI 102-43, 102-44] </t>
  </si>
  <si>
    <t>Retorno sobre o patrimônio líquido médio, últimos 12 meses (ROAE)</t>
  </si>
  <si>
    <t>4T20</t>
  </si>
  <si>
    <t>2020*</t>
  </si>
  <si>
    <t>2020</t>
  </si>
  <si>
    <t>2019</t>
  </si>
  <si>
    <t>Treinamentos gerais (horas-curso x participações)</t>
  </si>
  <si>
    <t>Conciliação do EBITDA</t>
  </si>
  <si>
    <t>EBITDA</t>
  </si>
  <si>
    <t>EBITDA Ajustado</t>
  </si>
  <si>
    <t>Imposto de Renda e Contribuição Social</t>
  </si>
  <si>
    <t>Depreciação e Amortização</t>
  </si>
  <si>
    <t>Resultado Financeiro</t>
  </si>
  <si>
    <t>Resultado de Equivalência Patrimonial</t>
  </si>
  <si>
    <t>Resultado Patrimonial</t>
  </si>
  <si>
    <t>*Os resultados associados à operação de automóveis e massificados, cuja alienação foi concluída em jul/2020, estão sendo reportados como operações descontinuadas desde o 2T20. Sendo assim, o ano de 2020 não reflete o somatório dos trimestres, uma vez que o 1T20 considera os resultados das operações descontinuadas.  Para mais detalhes e informações adicionais, ver o menu "Informações Adicionais" dessa planilha.</t>
  </si>
  <si>
    <t>Itens extraordinários em Despesas Administrativas*</t>
  </si>
  <si>
    <t>* Itens extraordinários em Despesas Administrativas estão detalhados no release de resultados.</t>
  </si>
  <si>
    <r>
      <t>Minorizados</t>
    </r>
    <r>
      <rPr>
        <vertAlign val="superscript"/>
        <sz val="8"/>
        <rFont val="Arial"/>
        <family val="2"/>
      </rPr>
      <t>(6)</t>
    </r>
  </si>
  <si>
    <r>
      <t>Mulheres na força de trabalho</t>
    </r>
    <r>
      <rPr>
        <vertAlign val="superscript"/>
        <sz val="8"/>
        <rFont val="Arial"/>
        <family val="2"/>
      </rPr>
      <t>(6)</t>
    </r>
  </si>
  <si>
    <r>
      <t xml:space="preserve">Mulheres em cargos executivos </t>
    </r>
    <r>
      <rPr>
        <vertAlign val="superscript"/>
        <sz val="8"/>
        <rFont val="Arial"/>
        <family val="2"/>
      </rPr>
      <t>(7)</t>
    </r>
  </si>
  <si>
    <t>Nº de beneficiários ativos no Cuidado Coordenado (mil)</t>
  </si>
  <si>
    <t>3T20*</t>
  </si>
  <si>
    <t>4T20*</t>
  </si>
  <si>
    <t>O cálculo é composto pelo resultado líquido do período, acrescido dos tributos (imposto de renda e contribuição social) sobre o lucro, do resultado financeiro (receitas financeiras líquidas das despesas financeiras) e das depreciações e amortizações.</t>
  </si>
  <si>
    <t>O cálculo é composto pelo EBITDA do período, acrescido do resultado patrimonial, do resultado de equivalência patrimonial e, eventualmente, de outros itens extraordinários para o período.</t>
  </si>
  <si>
    <r>
      <t>Nº funcionários [GRI  102-8]</t>
    </r>
    <r>
      <rPr>
        <b/>
        <vertAlign val="superscript"/>
        <sz val="8"/>
        <rFont val="Arial"/>
        <family val="2"/>
      </rPr>
      <t>(5)</t>
    </r>
  </si>
  <si>
    <t>1T21</t>
  </si>
  <si>
    <t>8ª emissão de debêntures</t>
  </si>
  <si>
    <t>Semestral (Fev/Ago)</t>
  </si>
  <si>
    <t>CDI + 1,50%</t>
  </si>
  <si>
    <t>CDI + 1,80%</t>
  </si>
  <si>
    <t>2024</t>
  </si>
  <si>
    <t>2025 / 2026</t>
  </si>
  <si>
    <t>2T21</t>
  </si>
  <si>
    <t>Margem Bruta Operacional (sobre Receitas Operacionais)</t>
  </si>
  <si>
    <t>3T21</t>
  </si>
  <si>
    <t>Beneficiários de Saúde e Odonto (milhares)</t>
  </si>
  <si>
    <t>(2) Lucro líquido ajustado do exercício exclui os impactos dos eventos não recorrentes no ano.</t>
  </si>
  <si>
    <r>
      <t>Lucro líquido recorrente do exercício</t>
    </r>
    <r>
      <rPr>
        <b/>
        <vertAlign val="superscript"/>
        <sz val="9"/>
        <rFont val="Arial"/>
        <family val="2"/>
      </rPr>
      <t>(2)</t>
    </r>
    <r>
      <rPr>
        <b/>
        <sz val="9"/>
        <rFont val="Arial"/>
        <family val="2"/>
      </rPr>
      <t xml:space="preserve"> (milhões de R$)</t>
    </r>
  </si>
  <si>
    <t>Beneficiários de Odonto</t>
  </si>
  <si>
    <t>4T21</t>
  </si>
  <si>
    <t>9ª emissão de debêntures</t>
  </si>
  <si>
    <t>2027 / 2028</t>
  </si>
  <si>
    <t>Semestral (Mai/Nov)</t>
  </si>
  <si>
    <t>CDI + 1,70%</t>
  </si>
  <si>
    <t xml:space="preserve">Indicador de Preferência do Corretor </t>
  </si>
  <si>
    <t>Treinamento ESG (quantidade de participações)</t>
  </si>
  <si>
    <t>Nº de médicos e profissionais de saúde no Cuidado Coordenado</t>
  </si>
  <si>
    <r>
      <t xml:space="preserve">Projetos Sociais [GRI 413-1]  </t>
    </r>
    <r>
      <rPr>
        <b/>
        <vertAlign val="superscript"/>
        <sz val="8"/>
        <rFont val="Arial"/>
        <family val="2"/>
      </rPr>
      <t>(8)</t>
    </r>
  </si>
  <si>
    <t>(3) Nos meses de novembro e dezembro de 2015, o prédio da SulAmérica em São Paulo foi desativado reduzindo o consumo de gás natural e de diesel no Escopo 1. No Escopo 2, a redução de 11% deve-se a mudança no fator de emissão.                                                                                                                                                                                                                                                                                                      (4) A partir de 2012 algumas fontes do escopo 3 foram desconsideradas, devido a inconsistência dos dados.
(5) A redução de quadro de funcionários em 2020 ocorreu em função da venda das operações de Automóveis e Massificados, incluindo a transferência de seus funcionários                                                                                                                                                                                                                                                                                                                        (6)  Não considera liderança executiva.         
(7)  Liderança executiva: Diretores, vice presidentes e presidente.                                                                                            (8) Alteração da métrica utilizada para apuração considerando além dos projetos socioambientais, os projetos sociais, culturais e esportivos. Em 2020, houve uma maior investimento em função do montante da venda de Automóveis e Massificados no resultados.</t>
  </si>
  <si>
    <t>Investimento Social Privado</t>
  </si>
  <si>
    <t>Investimento Incentivado (milhões de R$)</t>
  </si>
  <si>
    <t>Investimento Não Incentivado (milhões de R$)</t>
  </si>
  <si>
    <t>1T22</t>
  </si>
  <si>
    <t>Lucro/Prejuízo Líquido das operações continuadas</t>
  </si>
  <si>
    <t>Lucro/Prejuízo líquido do exercício (milhões de R$)</t>
  </si>
  <si>
    <t>Lucro/Prejuízo Líquido</t>
  </si>
  <si>
    <t>2T22</t>
  </si>
  <si>
    <t>Beneficiários de Saúde Coletivo</t>
  </si>
  <si>
    <t>Beneficiários de Saúde Coletivo e Odonto</t>
  </si>
  <si>
    <t>3T22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</si>
</sst>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_);_(* \(#,##0.0\);_(* &quot;-&quot;??_);_(@_)"/>
    <numFmt numFmtId="165" formatCode="0.0"/>
    <numFmt numFmtId="166" formatCode="0.0%"/>
    <numFmt numFmtId="167" formatCode="#,##0.0"/>
    <numFmt numFmtId="168" formatCode="0.00%_);\(0.00%\)"/>
    <numFmt numFmtId="169" formatCode="_([$€-2]* #,##0.00_);_([$€-2]* \(#,##0.00\);_([$€-2]* &quot;-&quot;??_)"/>
    <numFmt numFmtId="170" formatCode="_-* #,##0.0_-;\-* #,##0.0_-;_-* &quot;-&quot;??_-;_-@_-"/>
    <numFmt numFmtId="171" formatCode="#,##0.0000"/>
    <numFmt numFmtId="172" formatCode="_-* #,##0.0_-;\-* #,##0.0_-;_-* &quot;-&quot;?_-;_-@_-"/>
    <numFmt numFmtId="173" formatCode="_(&quot;R$&quot;\ * #,##0_);_(&quot;R$&quot;\ * \(#,##0\);_(&quot;R$&quot;\ * &quot;-&quot;_);_(@_)"/>
    <numFmt numFmtId="174" formatCode="#,##0.0_);\(#,##0.0\);\-\ \ \ \ \ "/>
    <numFmt numFmtId="175" formatCode="0.000"/>
    <numFmt numFmtId="176" formatCode="#,##0.0_);\(#,##0.0\)"/>
    <numFmt numFmtId="177" formatCode="#,##0.0_);[Red]\(#,##0.0\)"/>
    <numFmt numFmtId="178" formatCode="0&quot;bp&quot;"/>
    <numFmt numFmtId="179" formatCode="0.0%_);\(0.0%\)"/>
    <numFmt numFmtId="180" formatCode="General_)"/>
    <numFmt numFmtId="181" formatCode="\•\ \ @"/>
    <numFmt numFmtId="182" formatCode="#,##0,_);\(#,##0,\)"/>
    <numFmt numFmtId="183" formatCode="0.0,_);\(0.0,\)"/>
    <numFmt numFmtId="184" formatCode="0.00,_);\(0.00,\)"/>
    <numFmt numFmtId="185" formatCode="#,##0.000_);\(#,##0.000\)"/>
    <numFmt numFmtId="186" formatCode="#,##0."/>
    <numFmt numFmtId="187" formatCode="&quot;R$&quot;0.000"/>
    <numFmt numFmtId="188" formatCode="&quot;Cr$&quot;#,##0_);[Red]\(&quot;Cr$&quot;#,##0\)"/>
    <numFmt numFmtId="189" formatCode="_(&quot;R$ &quot;* #,##0.00_);_(&quot;R$ &quot;* \(#,##0.00\);_(&quot;R$ &quot;* &quot;-&quot;??_);_(@_)"/>
    <numFmt numFmtId="190" formatCode="&quot;R$&quot;#,##0,_);\(&quot;R$&quot;#,##0,\)"/>
    <numFmt numFmtId="191" formatCode="&quot;R$&quot;#,##0.0_);\(&quot;R$&quot;#,##0.0\)"/>
    <numFmt numFmtId="192" formatCode="&quot;R$&quot;0.0,_);\(&quot;R$&quot;0.0,\)"/>
    <numFmt numFmtId="193" formatCode="&quot;R$&quot;0.00,_);\(&quot;R$&quot;0.00,\)"/>
    <numFmt numFmtId="194" formatCode="&quot;R$&quot;#,##0.000_);\(&quot;R$&quot;#,##0.000\)"/>
    <numFmt numFmtId="195" formatCode="m/d/yy;@"/>
    <numFmt numFmtId="196" formatCode="yyyy"/>
    <numFmt numFmtId="197" formatCode="0&quot;E&quot;"/>
    <numFmt numFmtId="198" formatCode="[$€-2]\ #,##0_);\([$€-2]\ #,##0\)"/>
    <numFmt numFmtId="199" formatCode="[$€-2]\ #,##0.0_);\([$€-2]\ #,##0.0\)"/>
    <numFmt numFmtId="200" formatCode="_([$€]* #,##0.00_);_([$€]* \(#,##0.00\);_([$€]* &quot;-&quot;??_);_(@_)"/>
    <numFmt numFmtId="201" formatCode="#,#00"/>
    <numFmt numFmtId="202" formatCode="0.00%_);[Red]\(0.00%\)"/>
    <numFmt numFmtId="203" formatCode=";;;"/>
    <numFmt numFmtId="204" formatCode="0.00_);\(0.00\);0.00_)"/>
    <numFmt numFmtId="205" formatCode="#,##0\x;\(#,##0\x\)"/>
    <numFmt numFmtId="206" formatCode="0.0\x;\(0.0\x\)"/>
    <numFmt numFmtId="207" formatCode="#,##0.00\x;\(#,##0.00\x\)"/>
    <numFmt numFmtId="208" formatCode="#,##0.000\x;\(#,##0.000\x\)"/>
    <numFmt numFmtId="209" formatCode="_ * #,##0_ ;_ * \-#,##0_ ;_ * &quot;-&quot;_ ;_ @_ "/>
    <numFmt numFmtId="210" formatCode="_ * #,##0.00_ ;_ * \-#,##0.00_ ;_ * &quot;-&quot;??_ ;_ @_ "/>
    <numFmt numFmtId="211" formatCode="_(&quot;R$&quot;\ * #,##0.00_);_(&quot;R$&quot;\ * \(#,##0.00\);_(&quot;R$&quot;\ * &quot;-&quot;??_);_(@_)"/>
    <numFmt numFmtId="212" formatCode="\$#,"/>
    <numFmt numFmtId="213" formatCode="_ &quot;S/&quot;* #,##0_ ;_ &quot;S/&quot;* \-#,##0_ ;_ &quot;S/&quot;* &quot;-&quot;_ ;_ @_ "/>
    <numFmt numFmtId="214" formatCode="_ &quot;S/&quot;* #,##0.00_ ;_ &quot;S/&quot;* \-#,##0.00_ ;_ &quot;S/&quot;* &quot;-&quot;??_ ;_ @_ "/>
    <numFmt numFmtId="215" formatCode="mmm\-yy_)"/>
    <numFmt numFmtId="216" formatCode="#,##0.00\x_);[Red]\(#,##0.00\x\)"/>
    <numFmt numFmtId="217" formatCode="0.0_);\(0.0\)"/>
    <numFmt numFmtId="218" formatCode="#,##0;[Red]\(#,##0\)"/>
    <numFmt numFmtId="219" formatCode="&quot;R$&quot;0.00\ &quot;Increase&quot;;&quot;R$&quot;0.00\ &quot;Decrease&quot;;"/>
    <numFmt numFmtId="220" formatCode="0%;\(0%\)"/>
    <numFmt numFmtId="221" formatCode="0.0%;\(0.0%\)"/>
    <numFmt numFmtId="222" formatCode="0.000%_);\(0.000%\)"/>
    <numFmt numFmtId="223" formatCode="&quot;  -  &quot;0&quot;  -  &quot;;&quot;  -  &quot;@&quot;  -  &quot;"/>
    <numFmt numFmtId="224" formatCode="0.0%;[Red]\-0.0%"/>
    <numFmt numFmtId="225" formatCode="0.00%;[Red]\-0.00%"/>
    <numFmt numFmtId="226" formatCode="0.00\%;\-0.00\%;0.00\%"/>
    <numFmt numFmtId="227" formatCode="0.0%_);[Red]\(0.0%\)"/>
    <numFmt numFmtId="228" formatCode="%#,#00"/>
    <numFmt numFmtId="229" formatCode="#.##000"/>
    <numFmt numFmtId="230" formatCode="##0.00%;\(##0.00\)%"/>
    <numFmt numFmtId="231" formatCode="0.00\x;\-0.00\x;0.00\x"/>
    <numFmt numFmtId="232" formatCode="##0.00000"/>
    <numFmt numFmtId="233" formatCode="_(* #,##0_%\);_(* \(#,##0\);_(* &quot;-&quot;_);_(@_)"/>
    <numFmt numFmtId="234" formatCode="#,##0;\(#,##0\)"/>
    <numFmt numFmtId="235" formatCode="#,"/>
    <numFmt numFmtId="236" formatCode="#.##0,"/>
    <numFmt numFmtId="237" formatCode="0_);\(0\)"/>
    <numFmt numFmtId="238" formatCode="###0_)"/>
    <numFmt numFmtId="239" formatCode="0000&quot;A&quot;"/>
    <numFmt numFmtId="240" formatCode="0000&quot;E&quot;"/>
    <numFmt numFmtId="241" formatCode="#,##0_);\(#,##0\);\-"/>
    <numFmt numFmtId="242" formatCode="#,##0.0_);\(#,##0.0\);\-"/>
    <numFmt numFmtId="243" formatCode="#,##0_);\(###0\)"/>
    <numFmt numFmtId="244" formatCode="m\-d\-yy"/>
    <numFmt numFmtId="245" formatCode="#,##0.0;[Red]\(#,##0.0\)"/>
    <numFmt numFmtId="246" formatCode="\A&quot;R$&quot;#,##0.00_);\(\A&quot;R$&quot;###0.00\)"/>
    <numFmt numFmtId="247" formatCode="\A&quot;R$&quot;#,##0.000_);\(\A&quot;R$&quot;###0.000\)"/>
    <numFmt numFmtId="248" formatCode="\A&quot;R$&quot;#,##0_);\(\A&quot;R$&quot;#,##0\)"/>
    <numFmt numFmtId="249" formatCode="#,##0;\ \(#,##0\)"/>
    <numFmt numFmtId="250" formatCode="#\ ###\ ###\ ##0\ "/>
    <numFmt numFmtId="251" formatCode="\£#,##0_);\(\£#,##0\)"/>
    <numFmt numFmtId="252" formatCode="#,##0.000_);[Red]\(#,##0.000\)"/>
    <numFmt numFmtId="253" formatCode="#,##0\ \ "/>
    <numFmt numFmtId="254" formatCode="&quot;R$&quot;#,##0.0_);[Red]\(&quot;R$&quot;#,##0.0\)"/>
    <numFmt numFmtId="255" formatCode="&quot;R$&quot;#,##0.000_);[Red]\(&quot;R$&quot;#,##0.000\)"/>
    <numFmt numFmtId="256" formatCode="&quot;R$&quot;#,##0;[Red]\-&quot;R$&quot;#,##0"/>
    <numFmt numFmtId="257" formatCode="&quot;R$&quot;#,##0.00_%_);\(&quot;R$&quot;#,##0.00\)_%;&quot;R$&quot;#,##0.00_%_);@_%_)"/>
    <numFmt numFmtId="258" formatCode="dd/mm/yy"/>
    <numFmt numFmtId="259" formatCode="0.000_)"/>
    <numFmt numFmtId="260" formatCode="00"/>
    <numFmt numFmtId="261" formatCode="&quot;R$&quot;#,##0"/>
    <numFmt numFmtId="262" formatCode="_-&quot;£&quot;* #,##0_-;\-&quot;£&quot;* #,##0_-;_-&quot;£&quot;* &quot;-&quot;_-;_-@_-"/>
    <numFmt numFmtId="263" formatCode="_(#,##0.00_);[Red]\(#,##0.00\);_-* &quot;-&quot;??_-;_-@_-"/>
    <numFmt numFmtId="264" formatCode="ddmmmyy"/>
    <numFmt numFmtId="265" formatCode="0.0_ &quot;  &quot;"/>
    <numFmt numFmtId="266" formatCode="0.0\ &quot;x&quot;"/>
    <numFmt numFmtId="267" formatCode="#,##0.0\x_);\(#,##0.0\x\)"/>
    <numFmt numFmtId="268" formatCode="#,##0.0_x_)_);&quot;NM&quot;_x_)_);#,##0.0_x_)_);@_x_)_)"/>
    <numFmt numFmtId="269" formatCode="_(* #,##0.0_);_(* \(#,##0.0\);_(* &quot;-&quot;?_);_(@_)"/>
    <numFmt numFmtId="270" formatCode="0.00_)"/>
    <numFmt numFmtId="271" formatCode="#,##0.000000_);\(#,##0.000000\)"/>
    <numFmt numFmtId="272" formatCode="&quot;R$&quot;General"/>
    <numFmt numFmtId="273" formatCode="0.0%_%;\(0.0%\)_%"/>
    <numFmt numFmtId="274" formatCode="&quot;R$&quot;#,##0.000"/>
    <numFmt numFmtId="275" formatCode="#,##0.0\%_);\(#,##0.0\%\);#,##0.0\%_);@_)"/>
    <numFmt numFmtId="276" formatCode="0.000%"/>
    <numFmt numFmtId="277" formatCode="\£#,##0.00_);[Red]\(\£#,##0.00\)"/>
    <numFmt numFmtId="278" formatCode="#,##0.000%;\-#,##0.000%;\-\%"/>
    <numFmt numFmtId="279" formatCode="#,##0.000;\-#,##0.000;\-\ "/>
    <numFmt numFmtId="280" formatCode="_(* #,##0_);_(* \(#,##0\);_(* \-??_);_(@_)"/>
    <numFmt numFmtId="281" formatCode="yy"/>
    <numFmt numFmtId="282" formatCode="\¥#,##0_);\(\¥#,##0\)"/>
    <numFmt numFmtId="283" formatCode="_(* #,##0_);_(* \(#,##0\);_(* &quot;-&quot;??_);_(@_)"/>
    <numFmt numFmtId="284" formatCode="_(* #,##0.000_);_(* \(#,##0.000\);_(* &quot;-&quot;??_);_(@_)"/>
    <numFmt numFmtId="285" formatCode="0.0000"/>
    <numFmt numFmtId="286" formatCode="_-* #,##0.000000_-;\-* #,##0.000000_-;_-* &quot;-&quot;??_-;_-@_-"/>
    <numFmt numFmtId="287" formatCode="_-* #,##0.000_-;\-* #,##0.000_-;_-* &quot;-&quot;??_-;_-@_-"/>
    <numFmt numFmtId="288" formatCode="_-* #,##0.0000_-;\-* #,##0.0000_-;_-* &quot;-&quot;??_-;_-@_-"/>
  </numFmts>
  <fonts count="29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color rgb="FFFF000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9"/>
      <color theme="1"/>
      <name val="Arial "/>
    </font>
    <font>
      <b/>
      <sz val="9"/>
      <color indexed="9"/>
      <name val="Arial "/>
    </font>
    <font>
      <b/>
      <vertAlign val="superscript"/>
      <sz val="9"/>
      <color indexed="9"/>
      <name val="Arial "/>
    </font>
    <font>
      <b/>
      <sz val="9"/>
      <color theme="0"/>
      <name val="Arial "/>
    </font>
    <font>
      <b/>
      <sz val="9"/>
      <color theme="1"/>
      <name val="Arial "/>
    </font>
    <font>
      <vertAlign val="superscript"/>
      <sz val="9"/>
      <color theme="1"/>
      <name val="Arial "/>
    </font>
    <font>
      <b/>
      <sz val="9"/>
      <color theme="1"/>
      <name val="Calibri"/>
      <family val="2"/>
      <scheme val="minor"/>
    </font>
    <font>
      <sz val="7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Frutiger 45 Light"/>
    </font>
    <font>
      <sz val="9"/>
      <color indexed="10"/>
      <name val="Geneva"/>
    </font>
    <font>
      <sz val="10"/>
      <color indexed="10"/>
      <name val="Arial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sz val="8.25"/>
      <name val="Helv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Verdana"/>
      <family val="2"/>
    </font>
    <font>
      <sz val="11"/>
      <color indexed="8"/>
      <name val="Helv"/>
    </font>
    <font>
      <b/>
      <sz val="10"/>
      <color indexed="8"/>
      <name val="Arial"/>
      <family val="2"/>
    </font>
    <font>
      <sz val="10"/>
      <color indexed="9"/>
      <name val="Verdana"/>
      <family val="2"/>
    </font>
    <font>
      <sz val="10"/>
      <color indexed="27"/>
      <name val="Verdana"/>
      <family val="2"/>
    </font>
    <font>
      <sz val="11"/>
      <name val="Arial"/>
      <family val="2"/>
    </font>
    <font>
      <sz val="9"/>
      <name val="Times New Roman"/>
      <family val="1"/>
    </font>
    <font>
      <b/>
      <sz val="16"/>
      <color indexed="9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sz val="8"/>
      <color indexed="12"/>
      <name val="Tms Rmn"/>
      <family val="1"/>
    </font>
    <font>
      <b/>
      <sz val="12"/>
      <name val="Times New Roman"/>
      <family val="1"/>
    </font>
    <font>
      <sz val="8"/>
      <name val="SwitzerlandLight"/>
    </font>
    <font>
      <sz val="7"/>
      <name val="Times New Roman"/>
      <family val="1"/>
    </font>
    <font>
      <sz val="10"/>
      <color indexed="17"/>
      <name val="Verdana"/>
      <family val="2"/>
    </font>
    <font>
      <sz val="10"/>
      <color indexed="2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1"/>
      <color indexed="8"/>
      <name val="Courier"/>
      <family val="3"/>
    </font>
    <font>
      <b/>
      <sz val="11"/>
      <color indexed="10"/>
      <name val="Calibri"/>
      <family val="2"/>
    </font>
    <font>
      <b/>
      <sz val="10"/>
      <color indexed="52"/>
      <name val="Verdana"/>
      <family val="2"/>
    </font>
    <font>
      <b/>
      <sz val="8"/>
      <name val="Times New Roman"/>
      <family val="1"/>
    </font>
    <font>
      <b/>
      <sz val="10"/>
      <color indexed="9"/>
      <name val="Verdana"/>
      <family val="2"/>
    </font>
    <font>
      <b/>
      <sz val="10"/>
      <color indexed="27"/>
      <name val="Verdana"/>
      <family val="2"/>
    </font>
    <font>
      <sz val="10"/>
      <color indexed="52"/>
      <name val="Verdana"/>
      <family val="2"/>
    </font>
    <font>
      <sz val="10"/>
      <name val="Univers (E1)"/>
    </font>
    <font>
      <sz val="12"/>
      <color indexed="8"/>
      <name val="Calibri"/>
      <family val="2"/>
    </font>
    <font>
      <sz val="10"/>
      <name val="Helv"/>
    </font>
    <font>
      <sz val="10"/>
      <name val="BERNHARD"/>
    </font>
    <font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8"/>
      <name val="CG Times (E1)"/>
    </font>
    <font>
      <b/>
      <sz val="10"/>
      <color indexed="22"/>
      <name val="Arial"/>
      <family val="2"/>
    </font>
    <font>
      <b/>
      <sz val="16"/>
      <name val="Arial"/>
      <family val="2"/>
    </font>
    <font>
      <sz val="6"/>
      <color indexed="8"/>
      <name val="Arial"/>
      <family val="2"/>
    </font>
    <font>
      <b/>
      <sz val="1"/>
      <color indexed="8"/>
      <name val="Courier"/>
      <family val="3"/>
    </font>
    <font>
      <sz val="10"/>
      <color indexed="62"/>
      <name val="Verdana"/>
      <family val="2"/>
    </font>
    <font>
      <sz val="8"/>
      <name val="Tms Rmn"/>
    </font>
    <font>
      <u/>
      <sz val="12"/>
      <color theme="11"/>
      <name val="Calibri"/>
      <family val="2"/>
      <scheme val="minor"/>
    </font>
    <font>
      <sz val="10"/>
      <color indexed="42"/>
      <name val="Arial"/>
      <family val="2"/>
    </font>
    <font>
      <sz val="10"/>
      <color indexed="46"/>
      <name val="Arial"/>
      <family val="2"/>
    </font>
    <font>
      <sz val="8"/>
      <color indexed="17"/>
      <name val="Times New Roman"/>
      <family val="1"/>
    </font>
    <font>
      <sz val="8"/>
      <name val="Courier"/>
      <family val="3"/>
    </font>
    <font>
      <b/>
      <sz val="8"/>
      <name val="Courier"/>
      <family val="3"/>
    </font>
    <font>
      <b/>
      <u/>
      <sz val="10"/>
      <name val="Courier"/>
      <family val="3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"/>
      <color indexed="12"/>
      <name val="Arial"/>
      <family val="2"/>
    </font>
    <font>
      <u/>
      <sz val="7.5"/>
      <color indexed="12"/>
      <name val="Arial"/>
      <family val="2"/>
    </font>
    <font>
      <u/>
      <sz val="8.8000000000000007"/>
      <color theme="10"/>
      <name val="Calibri"/>
      <family val="2"/>
    </font>
    <font>
      <u/>
      <sz val="8.25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7.7"/>
      <color theme="10"/>
      <name val="Calibri"/>
      <family val="2"/>
    </font>
    <font>
      <u/>
      <sz val="7"/>
      <color theme="10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20"/>
      <name val="Verdana"/>
      <family val="2"/>
    </font>
    <font>
      <shadow/>
      <sz val="8"/>
      <color indexed="12"/>
      <name val="Times New Roman"/>
      <family val="1"/>
    </font>
    <font>
      <sz val="7"/>
      <name val="Times"/>
      <family val="1"/>
    </font>
    <font>
      <sz val="8"/>
      <color indexed="1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60"/>
      <name val="Verdana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sz val="12"/>
      <name val="Arial MT"/>
    </font>
    <font>
      <sz val="10"/>
      <name val="Times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  <charset val="1"/>
    </font>
    <font>
      <sz val="10"/>
      <color theme="1"/>
      <name val="Calibri"/>
      <family val="2"/>
    </font>
    <font>
      <sz val="8"/>
      <color indexed="72"/>
      <name val="Arial"/>
      <family val="2"/>
    </font>
    <font>
      <sz val="10"/>
      <name val="Arial Narrow"/>
      <family val="2"/>
    </font>
    <font>
      <sz val="10"/>
      <color indexed="8"/>
      <name val="Trebuchet MS"/>
      <family val="2"/>
    </font>
    <font>
      <b/>
      <sz val="8"/>
      <color indexed="18"/>
      <name val="Times New Roman"/>
      <family val="1"/>
    </font>
    <font>
      <sz val="10"/>
      <color indexed="40"/>
      <name val="Arial"/>
      <family val="2"/>
    </font>
    <font>
      <sz val="8"/>
      <name val="Helv"/>
    </font>
    <font>
      <sz val="10"/>
      <color indexed="8"/>
      <name val="Times New Roman"/>
      <family val="1"/>
    </font>
    <font>
      <b/>
      <sz val="10"/>
      <color indexed="63"/>
      <name val="Verdana"/>
      <family val="2"/>
    </font>
    <font>
      <sz val="10"/>
      <color indexed="23"/>
      <name val="Arial"/>
      <family val="2"/>
    </font>
    <font>
      <b/>
      <sz val="12"/>
      <name val="MS Sans Serif"/>
      <family val="2"/>
    </font>
    <font>
      <sz val="11"/>
      <name val="Helv"/>
    </font>
    <font>
      <b/>
      <sz val="10"/>
      <color indexed="10"/>
      <name val="Wingdings"/>
      <charset val="2"/>
    </font>
    <font>
      <b/>
      <sz val="12"/>
      <name val="Univers (WN)"/>
    </font>
    <font>
      <b/>
      <sz val="10"/>
      <name val="Univers (WN)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Times New Roman"/>
      <family val="1"/>
    </font>
    <font>
      <sz val="10"/>
      <name val="Univers (W1)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8"/>
      <color indexed="62"/>
      <name val="Cambria"/>
      <family val="2"/>
    </font>
    <font>
      <b/>
      <sz val="10"/>
      <color indexed="16"/>
      <name val="Times New Roman"/>
      <family val="1"/>
    </font>
    <font>
      <b/>
      <u/>
      <sz val="12"/>
      <name val="Arial"/>
      <family val="2"/>
    </font>
    <font>
      <b/>
      <sz val="1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62"/>
      <name val="Verdana"/>
      <family val="2"/>
    </font>
    <font>
      <b/>
      <sz val="13"/>
      <color indexed="56"/>
      <name val="Verdana"/>
      <family val="2"/>
    </font>
    <font>
      <b/>
      <sz val="11"/>
      <color indexed="62"/>
      <name val="Verdana"/>
      <family val="2"/>
    </font>
    <font>
      <b/>
      <sz val="11"/>
      <color indexed="56"/>
      <name val="Verdana"/>
      <family val="2"/>
    </font>
    <font>
      <b/>
      <sz val="14"/>
      <name val="Times New Roman"/>
      <family val="1"/>
    </font>
    <font>
      <sz val="10"/>
      <color indexed="32"/>
      <name val="Arial"/>
      <family val="2"/>
    </font>
    <font>
      <b/>
      <sz val="10"/>
      <color indexed="8"/>
      <name val="Verdana"/>
      <family val="2"/>
    </font>
    <font>
      <sz val="10"/>
      <name val="Tms Rmn"/>
    </font>
    <font>
      <sz val="10"/>
      <color indexed="21"/>
      <name val="Arial"/>
      <family val="2"/>
    </font>
    <font>
      <sz val="9"/>
      <color indexed="17"/>
      <name val="Arial"/>
      <family val="2"/>
    </font>
    <font>
      <sz val="9"/>
      <color indexed="14"/>
      <name val="Arial"/>
      <family val="2"/>
    </font>
    <font>
      <sz val="7"/>
      <name val="Helvetica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trike/>
      <sz val="8"/>
      <name val="Arial"/>
      <family val="2"/>
    </font>
    <font>
      <sz val="10"/>
      <name val="Antique Olive"/>
      <family val="2"/>
    </font>
    <font>
      <b/>
      <sz val="8"/>
      <color indexed="8"/>
      <name val="Arial"/>
      <family val="2"/>
    </font>
    <font>
      <sz val="7"/>
      <name val="SwitzerlandLight"/>
    </font>
    <font>
      <u val="singleAccounting"/>
      <sz val="10"/>
      <name val="Arial"/>
      <family val="2"/>
    </font>
    <font>
      <b/>
      <sz val="8"/>
      <color indexed="12"/>
      <name val="Arial"/>
      <family val="2"/>
    </font>
    <font>
      <b/>
      <u/>
      <sz val="8"/>
      <name val="Arial"/>
      <family val="2"/>
    </font>
    <font>
      <b/>
      <sz val="10"/>
      <name val="Arial Narrow"/>
      <family val="2"/>
    </font>
    <font>
      <sz val="10"/>
      <color indexed="24"/>
      <name val="Arial"/>
      <family val="2"/>
    </font>
    <font>
      <sz val="10"/>
      <color indexed="22"/>
      <name val="MS Sans Serif"/>
      <family val="2"/>
    </font>
    <font>
      <sz val="10"/>
      <name val="Helvetica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8"/>
      <name val="Palatino"/>
      <family val="1"/>
    </font>
    <font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11"/>
      <name val="??"/>
      <family val="3"/>
      <charset val="129"/>
    </font>
    <font>
      <u val="doubleAccounting"/>
      <sz val="10"/>
      <name val="Arial"/>
      <family val="2"/>
    </font>
    <font>
      <b/>
      <sz val="10"/>
      <color indexed="10"/>
      <name val="Times New Roman"/>
      <family val="1"/>
    </font>
    <font>
      <b/>
      <sz val="8"/>
      <name val="MS Sans Serif"/>
      <family val="2"/>
    </font>
    <font>
      <sz val="10.5"/>
      <name val="Times New Roman"/>
      <family val="1"/>
    </font>
    <font>
      <b/>
      <sz val="10"/>
      <color indexed="9"/>
      <name val="Arial Narrow"/>
      <family val="2"/>
    </font>
    <font>
      <b/>
      <sz val="10"/>
      <color indexed="62"/>
      <name val="Arial Narrow"/>
      <family val="2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7"/>
      <name val="MS Sans Serif"/>
      <family val="2"/>
    </font>
    <font>
      <sz val="9"/>
      <name val="MS Sans Serif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sz val="8"/>
      <name val="MS Sans Serif"/>
      <family val="2"/>
    </font>
    <font>
      <sz val="8"/>
      <color indexed="23"/>
      <name val="Arial Narrow"/>
      <family val="2"/>
    </font>
    <font>
      <sz val="10"/>
      <color indexed="17"/>
      <name val="Arial"/>
      <family val="2"/>
    </font>
    <font>
      <b/>
      <i/>
      <sz val="16"/>
      <name val="Helv"/>
    </font>
    <font>
      <sz val="12"/>
      <color theme="1"/>
      <name val="Arial"/>
      <family val="2"/>
    </font>
    <font>
      <sz val="8"/>
      <name val="Helvetica"/>
      <family val="2"/>
    </font>
    <font>
      <i/>
      <sz val="10"/>
      <name val="Helv"/>
    </font>
    <font>
      <sz val="10"/>
      <name val="CG Times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8"/>
      <color indexed="14"/>
      <name val="Helvetica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22"/>
      <color indexed="15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i/>
      <sz val="20"/>
      <color indexed="15"/>
      <name val="Arial"/>
      <family val="2"/>
    </font>
    <font>
      <b/>
      <sz val="12"/>
      <color indexed="56"/>
      <name val="Arial"/>
      <family val="2"/>
    </font>
    <font>
      <sz val="9"/>
      <color indexed="20"/>
      <name val="Arial"/>
      <family val="2"/>
    </font>
    <font>
      <b/>
      <sz val="8"/>
      <name val="Helv"/>
    </font>
    <font>
      <sz val="9"/>
      <name val="CG Times"/>
      <family val="1"/>
    </font>
    <font>
      <sz val="10"/>
      <name val="MS Serif"/>
      <family val="1"/>
    </font>
    <font>
      <i/>
      <sz val="12"/>
      <color indexed="8"/>
      <name val="Arial MT"/>
    </font>
    <font>
      <sz val="9"/>
      <color indexed="9"/>
      <name val="Arial Narrow"/>
      <family val="2"/>
    </font>
    <font>
      <vertAlign val="superscript"/>
      <sz val="9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theme="0"/>
      <name val="Arial "/>
    </font>
    <font>
      <b/>
      <sz val="11"/>
      <color rgb="FFFF0000"/>
      <name val="Calibri"/>
      <family val="2"/>
      <scheme val="minor"/>
    </font>
    <font>
      <sz val="9"/>
      <name val="Arial "/>
    </font>
    <font>
      <sz val="10"/>
      <color theme="1"/>
      <name val="Trebuchet MS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sz val="11"/>
      <color rgb="FF1B365D"/>
      <name val="Arial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sz val="6"/>
      <color rgb="FF1B365D"/>
      <name val="Arial"/>
      <family val="2"/>
    </font>
    <font>
      <sz val="9"/>
      <color rgb="FFFF0000"/>
      <name val="Arial "/>
    </font>
    <font>
      <b/>
      <sz val="9"/>
      <name val="Arial "/>
    </font>
    <font>
      <sz val="9"/>
      <color rgb="FF1B365D"/>
      <name val="Arial"/>
      <family val="2"/>
    </font>
    <font>
      <b/>
      <sz val="6.5"/>
      <color rgb="FF1B365D"/>
      <name val="Arial"/>
      <family val="2"/>
    </font>
  </fonts>
  <fills count="1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19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9"/>
        <bgColor indexed="19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lightGray">
        <fgColor indexed="12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19"/>
      </patternFill>
    </fill>
    <fill>
      <patternFill patternType="solid">
        <fgColor indexed="4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19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6"/>
        <bgColor indexed="45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48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48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168" fontId="9" fillId="0" borderId="4">
      <alignment horizontal="right"/>
    </xf>
    <xf numFmtId="0" fontId="3" fillId="0" borderId="0"/>
    <xf numFmtId="0" fontId="6" fillId="0" borderId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5">
      <alignment horizontal="center"/>
    </xf>
    <xf numFmtId="3" fontId="16" fillId="0" borderId="0" applyFont="0" applyFill="0" applyBorder="0" applyAlignment="0" applyProtection="0"/>
    <xf numFmtId="0" fontId="16" fillId="6" borderId="0" applyNumberFormat="0" applyFon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9" borderId="0" applyNumberFormat="0" applyBorder="0" applyAlignment="0" applyProtection="0"/>
    <xf numFmtId="0" fontId="24" fillId="21" borderId="7" applyNumberFormat="0" applyAlignment="0" applyProtection="0"/>
    <xf numFmtId="0" fontId="25" fillId="22" borderId="8" applyNumberFormat="0" applyAlignment="0" applyProtection="0"/>
    <xf numFmtId="0" fontId="26" fillId="0" borderId="9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7" fillId="12" borderId="7" applyNumberFormat="0" applyAlignment="0" applyProtection="0"/>
    <xf numFmtId="0" fontId="28" fillId="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10" applyNumberFormat="0" applyFont="0" applyAlignment="0" applyProtection="0"/>
    <xf numFmtId="0" fontId="30" fillId="21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9" borderId="0" applyNumberFormat="0" applyBorder="0" applyAlignment="0" applyProtection="0"/>
    <xf numFmtId="0" fontId="24" fillId="21" borderId="7" applyNumberFormat="0" applyAlignment="0" applyProtection="0"/>
    <xf numFmtId="0" fontId="25" fillId="22" borderId="8" applyNumberFormat="0" applyAlignment="0" applyProtection="0"/>
    <xf numFmtId="0" fontId="26" fillId="0" borderId="9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7" fillId="12" borderId="7" applyNumberFormat="0" applyAlignment="0" applyProtection="0"/>
    <xf numFmtId="0" fontId="28" fillId="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10" applyNumberFormat="0" applyFont="0" applyAlignment="0" applyProtection="0"/>
    <xf numFmtId="0" fontId="30" fillId="21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9" borderId="0" applyNumberFormat="0" applyBorder="0" applyAlignment="0" applyProtection="0"/>
    <xf numFmtId="0" fontId="24" fillId="21" borderId="7" applyNumberFormat="0" applyAlignment="0" applyProtection="0"/>
    <xf numFmtId="0" fontId="25" fillId="22" borderId="8" applyNumberFormat="0" applyAlignment="0" applyProtection="0"/>
    <xf numFmtId="0" fontId="26" fillId="0" borderId="9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7" fillId="12" borderId="7" applyNumberFormat="0" applyAlignment="0" applyProtection="0"/>
    <xf numFmtId="0" fontId="28" fillId="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10" applyNumberFormat="0" applyFont="0" applyAlignment="0" applyProtection="0"/>
    <xf numFmtId="0" fontId="30" fillId="21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9" borderId="0" applyNumberFormat="0" applyBorder="0" applyAlignment="0" applyProtection="0"/>
    <xf numFmtId="0" fontId="24" fillId="21" borderId="7" applyNumberFormat="0" applyAlignment="0" applyProtection="0"/>
    <xf numFmtId="0" fontId="25" fillId="22" borderId="8" applyNumberFormat="0" applyAlignment="0" applyProtection="0"/>
    <xf numFmtId="0" fontId="26" fillId="0" borderId="9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7" fillId="12" borderId="7" applyNumberFormat="0" applyAlignment="0" applyProtection="0"/>
    <xf numFmtId="0" fontId="28" fillId="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10" applyNumberFormat="0" applyFont="0" applyAlignment="0" applyProtection="0"/>
    <xf numFmtId="0" fontId="30" fillId="21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9" borderId="0" applyNumberFormat="0" applyBorder="0" applyAlignment="0" applyProtection="0"/>
    <xf numFmtId="0" fontId="24" fillId="21" borderId="7" applyNumberFormat="0" applyAlignment="0" applyProtection="0"/>
    <xf numFmtId="0" fontId="25" fillId="22" borderId="8" applyNumberFormat="0" applyAlignment="0" applyProtection="0"/>
    <xf numFmtId="0" fontId="26" fillId="0" borderId="9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7" fillId="12" borderId="7" applyNumberFormat="0" applyAlignment="0" applyProtection="0"/>
    <xf numFmtId="0" fontId="28" fillId="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10" applyNumberFormat="0" applyFont="0" applyAlignment="0" applyProtection="0"/>
    <xf numFmtId="0" fontId="30" fillId="21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9" borderId="0" applyNumberFormat="0" applyBorder="0" applyAlignment="0" applyProtection="0"/>
    <xf numFmtId="0" fontId="24" fillId="21" borderId="7" applyNumberFormat="0" applyAlignment="0" applyProtection="0"/>
    <xf numFmtId="0" fontId="25" fillId="22" borderId="8" applyNumberFormat="0" applyAlignment="0" applyProtection="0"/>
    <xf numFmtId="0" fontId="26" fillId="0" borderId="9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7" fillId="12" borderId="7" applyNumberFormat="0" applyAlignment="0" applyProtection="0"/>
    <xf numFmtId="0" fontId="28" fillId="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10" applyNumberFormat="0" applyFont="0" applyAlignment="0" applyProtection="0"/>
    <xf numFmtId="0" fontId="30" fillId="21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15" applyNumberFormat="0" applyFill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8" fillId="8" borderId="0" applyNumberFormat="0" applyBorder="0" applyAlignment="0" applyProtection="0"/>
    <xf numFmtId="0" fontId="24" fillId="21" borderId="7" applyNumberFormat="0" applyAlignment="0" applyProtection="0"/>
    <xf numFmtId="0" fontId="25" fillId="22" borderId="8" applyNumberFormat="0" applyAlignment="0" applyProtection="0"/>
    <xf numFmtId="16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27" fillId="12" borderId="7" applyNumberFormat="0" applyAlignment="0" applyProtection="0"/>
    <xf numFmtId="0" fontId="26" fillId="0" borderId="9" applyNumberFormat="0" applyFill="0" applyAlignment="0" applyProtection="0"/>
    <xf numFmtId="0" fontId="29" fillId="27" borderId="0" applyNumberFormat="0" applyBorder="0" applyAlignment="0" applyProtection="0"/>
    <xf numFmtId="0" fontId="21" fillId="28" borderId="10" applyNumberFormat="0" applyFont="0" applyAlignment="0" applyProtection="0"/>
    <xf numFmtId="0" fontId="30" fillId="21" borderId="11" applyNumberFormat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3" fillId="0" borderId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1" fillId="0" borderId="0">
      <alignment vertical="top"/>
    </xf>
    <xf numFmtId="0" fontId="71" fillId="0" borderId="0">
      <alignment vertical="top"/>
    </xf>
    <xf numFmtId="0" fontId="72" fillId="0" borderId="0"/>
    <xf numFmtId="0" fontId="71" fillId="0" borderId="0">
      <alignment vertical="top"/>
    </xf>
    <xf numFmtId="0" fontId="71" fillId="0" borderId="0">
      <alignment vertical="top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2" fillId="0" borderId="0"/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" fillId="0" borderId="0"/>
    <xf numFmtId="174" fontId="74" fillId="0" borderId="0" applyFont="0" applyAlignment="0">
      <alignment horizontal="center"/>
    </xf>
    <xf numFmtId="0" fontId="3" fillId="0" borderId="0"/>
    <xf numFmtId="165" fontId="75" fillId="0" borderId="0" applyFont="0" applyFill="0" applyBorder="0" applyAlignment="0" applyProtection="0">
      <alignment horizontal="right"/>
    </xf>
    <xf numFmtId="2" fontId="75" fillId="0" borderId="0" applyFont="0" applyFill="0" applyBorder="0" applyAlignment="0" applyProtection="0">
      <alignment horizontal="right"/>
    </xf>
    <xf numFmtId="175" fontId="75" fillId="0" borderId="0" applyFont="0" applyFill="0" applyBorder="0" applyAlignment="0" applyProtection="0"/>
    <xf numFmtId="174" fontId="76" fillId="0" borderId="0" applyFont="0" applyFill="0" applyBorder="0" applyAlignment="0" applyProtection="0"/>
    <xf numFmtId="174" fontId="74" fillId="0" borderId="0" applyFont="0" applyAlignment="0">
      <alignment horizontal="center"/>
    </xf>
    <xf numFmtId="3" fontId="77" fillId="61" borderId="0">
      <alignment horizontal="left"/>
    </xf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8" borderId="0" applyNumberFormat="0" applyBorder="0" applyAlignment="0" applyProtection="0"/>
    <xf numFmtId="0" fontId="21" fillId="9" borderId="0" applyNumberFormat="0" applyBorder="0" applyAlignment="0" applyProtection="0"/>
    <xf numFmtId="0" fontId="21" fillId="28" borderId="0" applyNumberFormat="0" applyBorder="0" applyAlignment="0" applyProtection="0"/>
    <xf numFmtId="0" fontId="21" fillId="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28" borderId="0" applyNumberFormat="0" applyBorder="0" applyAlignment="0" applyProtection="0"/>
    <xf numFmtId="0" fontId="21" fillId="12" borderId="0" applyNumberFormat="0" applyBorder="0" applyAlignment="0" applyProtection="0"/>
    <xf numFmtId="0" fontId="21" fillId="28" borderId="0" applyNumberFormat="0" applyBorder="0" applyAlignment="0" applyProtection="0"/>
    <xf numFmtId="0" fontId="21" fillId="1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21" fillId="7" borderId="0" applyNumberFormat="0" applyBorder="0" applyAlignment="0" applyProtection="0"/>
    <xf numFmtId="0" fontId="6" fillId="38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21" fillId="7" borderId="0" applyNumberFormat="0" applyBorder="0" applyAlignment="0" applyProtection="0"/>
    <xf numFmtId="0" fontId="78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21" fillId="8" borderId="0" applyNumberFormat="0" applyBorder="0" applyAlignment="0" applyProtection="0"/>
    <xf numFmtId="0" fontId="6" fillId="42" borderId="0" applyNumberFormat="0" applyBorder="0" applyAlignment="0" applyProtection="0"/>
    <xf numFmtId="0" fontId="78" fillId="12" borderId="0" applyNumberFormat="0" applyBorder="0" applyAlignment="0" applyProtection="0"/>
    <xf numFmtId="0" fontId="78" fillId="12" borderId="0" applyNumberFormat="0" applyBorder="0" applyAlignment="0" applyProtection="0"/>
    <xf numFmtId="0" fontId="21" fillId="8" borderId="0" applyNumberFormat="0" applyBorder="0" applyAlignment="0" applyProtection="0"/>
    <xf numFmtId="0" fontId="78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78" fillId="28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21" fillId="9" borderId="0" applyNumberFormat="0" applyBorder="0" applyAlignment="0" applyProtection="0"/>
    <xf numFmtId="0" fontId="6" fillId="46" borderId="0" applyNumberFormat="0" applyBorder="0" applyAlignment="0" applyProtection="0"/>
    <xf numFmtId="0" fontId="78" fillId="28" borderId="0" applyNumberFormat="0" applyBorder="0" applyAlignment="0" applyProtection="0"/>
    <xf numFmtId="0" fontId="78" fillId="28" borderId="0" applyNumberFormat="0" applyBorder="0" applyAlignment="0" applyProtection="0"/>
    <xf numFmtId="0" fontId="21" fillId="9" borderId="0" applyNumberFormat="0" applyBorder="0" applyAlignment="0" applyProtection="0"/>
    <xf numFmtId="0" fontId="78" fillId="2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78" fillId="12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21" fillId="10" borderId="0" applyNumberFormat="0" applyBorder="0" applyAlignment="0" applyProtection="0"/>
    <xf numFmtId="0" fontId="6" fillId="50" borderId="0" applyNumberFormat="0" applyBorder="0" applyAlignment="0" applyProtection="0"/>
    <xf numFmtId="0" fontId="78" fillId="62" borderId="0" applyNumberFormat="0" applyBorder="0" applyAlignment="0" applyProtection="0"/>
    <xf numFmtId="0" fontId="78" fillId="62" borderId="0" applyNumberFormat="0" applyBorder="0" applyAlignment="0" applyProtection="0"/>
    <xf numFmtId="0" fontId="21" fillId="10" borderId="0" applyNumberFormat="0" applyBorder="0" applyAlignment="0" applyProtection="0"/>
    <xf numFmtId="0" fontId="78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78" fillId="11" borderId="0" applyNumberFormat="0" applyBorder="0" applyAlignment="0" applyProtection="0"/>
    <xf numFmtId="0" fontId="21" fillId="11" borderId="0" applyNumberFormat="0" applyBorder="0" applyAlignment="0" applyProtection="0"/>
    <xf numFmtId="0" fontId="6" fillId="54" borderId="0" applyNumberFormat="0" applyBorder="0" applyAlignment="0" applyProtection="0"/>
    <xf numFmtId="0" fontId="21" fillId="11" borderId="0" applyNumberFormat="0" applyBorder="0" applyAlignment="0" applyProtection="0"/>
    <xf numFmtId="0" fontId="78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78" fillId="28" borderId="0" applyNumberFormat="0" applyBorder="0" applyAlignment="0" applyProtection="0"/>
    <xf numFmtId="0" fontId="78" fillId="12" borderId="0" applyNumberFormat="0" applyBorder="0" applyAlignment="0" applyProtection="0"/>
    <xf numFmtId="0" fontId="78" fillId="12" borderId="0" applyNumberFormat="0" applyBorder="0" applyAlignment="0" applyProtection="0"/>
    <xf numFmtId="0" fontId="21" fillId="12" borderId="0" applyNumberFormat="0" applyBorder="0" applyAlignment="0" applyProtection="0"/>
    <xf numFmtId="0" fontId="6" fillId="58" borderId="0" applyNumberFormat="0" applyBorder="0" applyAlignment="0" applyProtection="0"/>
    <xf numFmtId="0" fontId="21" fillId="12" borderId="0" applyNumberFormat="0" applyBorder="0" applyAlignment="0" applyProtection="0"/>
    <xf numFmtId="0" fontId="78" fillId="2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2" fontId="79" fillId="0" borderId="0"/>
    <xf numFmtId="3" fontId="80" fillId="63" borderId="0"/>
    <xf numFmtId="175" fontId="79" fillId="0" borderId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27" borderId="0" applyNumberFormat="0" applyBorder="0" applyAlignment="0" applyProtection="0"/>
    <xf numFmtId="0" fontId="2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78" fillId="21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21" fillId="13" borderId="0" applyNumberFormat="0" applyBorder="0" applyAlignment="0" applyProtection="0"/>
    <xf numFmtId="0" fontId="6" fillId="39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0" fontId="21" fillId="13" borderId="0" applyNumberFormat="0" applyBorder="0" applyAlignment="0" applyProtection="0"/>
    <xf numFmtId="0" fontId="78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78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43" borderId="0" applyNumberFormat="0" applyBorder="0" applyAlignment="0" applyProtection="0"/>
    <xf numFmtId="0" fontId="21" fillId="14" borderId="0" applyNumberFormat="0" applyBorder="0" applyAlignment="0" applyProtection="0"/>
    <xf numFmtId="0" fontId="78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78" fillId="27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21" fillId="15" borderId="0" applyNumberFormat="0" applyBorder="0" applyAlignment="0" applyProtection="0"/>
    <xf numFmtId="0" fontId="6" fillId="4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21" fillId="15" borderId="0" applyNumberFormat="0" applyBorder="0" applyAlignment="0" applyProtection="0"/>
    <xf numFmtId="0" fontId="78" fillId="27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78" fillId="21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21" fillId="10" borderId="0" applyNumberFormat="0" applyBorder="0" applyAlignment="0" applyProtection="0"/>
    <xf numFmtId="0" fontId="6" fillId="51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0" fontId="21" fillId="10" borderId="0" applyNumberFormat="0" applyBorder="0" applyAlignment="0" applyProtection="0"/>
    <xf numFmtId="0" fontId="78" fillId="2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78" fillId="13" borderId="0" applyNumberFormat="0" applyBorder="0" applyAlignment="0" applyProtection="0"/>
    <xf numFmtId="0" fontId="21" fillId="13" borderId="0" applyNumberFormat="0" applyBorder="0" applyAlignment="0" applyProtection="0"/>
    <xf numFmtId="0" fontId="6" fillId="55" borderId="0" applyNumberFormat="0" applyBorder="0" applyAlignment="0" applyProtection="0"/>
    <xf numFmtId="0" fontId="21" fillId="13" borderId="0" applyNumberFormat="0" applyBorder="0" applyAlignment="0" applyProtection="0"/>
    <xf numFmtId="0" fontId="7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78" fillId="27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59" borderId="0" applyNumberFormat="0" applyBorder="0" applyAlignment="0" applyProtection="0"/>
    <xf numFmtId="0" fontId="78" fillId="12" borderId="0" applyNumberFormat="0" applyBorder="0" applyAlignment="0" applyProtection="0"/>
    <xf numFmtId="0" fontId="78" fillId="12" borderId="0" applyNumberFormat="0" applyBorder="0" applyAlignment="0" applyProtection="0"/>
    <xf numFmtId="0" fontId="21" fillId="16" borderId="0" applyNumberFormat="0" applyBorder="0" applyAlignment="0" applyProtection="0"/>
    <xf numFmtId="0" fontId="78" fillId="2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1" fillId="19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67" fillId="40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1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1" fillId="14" borderId="0" applyNumberFormat="0" applyBorder="0" applyAlignment="0" applyProtection="0"/>
    <xf numFmtId="0" fontId="67" fillId="4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1" fillId="27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67" fillId="48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1" fillId="27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81" fillId="21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67" fillId="52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1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1" fillId="19" borderId="0" applyNumberFormat="0" applyBorder="0" applyAlignment="0" applyProtection="0"/>
    <xf numFmtId="0" fontId="67" fillId="56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1" fillId="14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67" fillId="60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1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176" fontId="83" fillId="63" borderId="0" applyFont="0" applyBorder="0"/>
    <xf numFmtId="0" fontId="84" fillId="2" borderId="0"/>
    <xf numFmtId="0" fontId="85" fillId="64" borderId="32">
      <alignment horizontal="center"/>
    </xf>
    <xf numFmtId="0" fontId="85" fillId="64" borderId="32">
      <alignment horizontal="center"/>
    </xf>
    <xf numFmtId="176" fontId="83" fillId="65" borderId="0" applyNumberFormat="0" applyFont="0" applyBorder="0" applyAlignment="0" applyProtection="0"/>
    <xf numFmtId="176" fontId="86" fillId="66" borderId="0" applyNumberFormat="0" applyFont="0" applyBorder="0" applyAlignment="0" applyProtection="0"/>
    <xf numFmtId="176" fontId="12" fillId="67" borderId="0" applyBorder="0"/>
    <xf numFmtId="0" fontId="87" fillId="63" borderId="0"/>
    <xf numFmtId="167" fontId="88" fillId="0" borderId="0" applyBorder="0">
      <alignment horizontal="right"/>
    </xf>
    <xf numFmtId="167" fontId="12" fillId="0" borderId="33" applyBorder="0">
      <alignment horizontal="right"/>
    </xf>
    <xf numFmtId="0" fontId="89" fillId="63" borderId="0">
      <alignment horizontal="center"/>
    </xf>
    <xf numFmtId="0" fontId="90" fillId="63" borderId="0">
      <alignment horizontal="left"/>
    </xf>
    <xf numFmtId="166" fontId="91" fillId="0" borderId="0" applyBorder="0">
      <alignment horizontal="right"/>
    </xf>
    <xf numFmtId="166" fontId="92" fillId="0" borderId="33" applyBorder="0">
      <alignment horizontal="right"/>
    </xf>
    <xf numFmtId="176" fontId="93" fillId="0" borderId="0">
      <alignment horizontal="left" indent="1"/>
    </xf>
    <xf numFmtId="176" fontId="93" fillId="0" borderId="0">
      <alignment horizontal="left"/>
    </xf>
    <xf numFmtId="176" fontId="94" fillId="0" borderId="34" applyBorder="0"/>
    <xf numFmtId="176" fontId="83" fillId="68" borderId="33" applyNumberFormat="0" applyFont="0" applyBorder="0" applyAlignment="0" applyProtection="0"/>
    <xf numFmtId="167" fontId="8" fillId="69" borderId="34" applyBorder="0">
      <alignment horizontal="right"/>
    </xf>
    <xf numFmtId="167" fontId="8" fillId="0" borderId="34" applyBorder="0">
      <alignment horizontal="right"/>
    </xf>
    <xf numFmtId="176" fontId="9" fillId="0" borderId="33" applyNumberFormat="0" applyBorder="0" applyAlignment="0" applyProtection="0"/>
    <xf numFmtId="0" fontId="8" fillId="63" borderId="35" applyBorder="0">
      <alignment horizontal="center"/>
    </xf>
    <xf numFmtId="3" fontId="87" fillId="70" borderId="0">
      <alignment horizontal="left"/>
    </xf>
    <xf numFmtId="0" fontId="22" fillId="23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3" fillId="0" borderId="0"/>
    <xf numFmtId="3" fontId="4" fillId="73" borderId="36">
      <alignment horizontal="center"/>
    </xf>
    <xf numFmtId="3" fontId="95" fillId="74" borderId="32" applyNumberFormat="0">
      <alignment horizontal="center"/>
    </xf>
    <xf numFmtId="0" fontId="3" fillId="0" borderId="0" applyNumberFormat="0" applyFont="0" applyBorder="0" applyAlignment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77" fontId="96" fillId="0" borderId="0" applyFont="0" applyFill="0" applyBorder="0" applyAlignment="0" applyProtection="0"/>
    <xf numFmtId="178" fontId="3" fillId="0" borderId="0" applyFill="0" applyBorder="0" applyAlignment="0" applyProtection="0">
      <alignment horizontal="right"/>
      <protection locked="0"/>
    </xf>
    <xf numFmtId="179" fontId="3" fillId="75" borderId="0" applyNumberFormat="0" applyFill="0" applyBorder="0" applyAlignment="0" applyProtection="0">
      <alignment horizontal="right" vertical="center"/>
    </xf>
    <xf numFmtId="0" fontId="97" fillId="0" borderId="0" applyNumberFormat="0" applyFill="0" applyBorder="0" applyAlignment="0" applyProtection="0"/>
    <xf numFmtId="177" fontId="94" fillId="0" borderId="0" applyNumberFormat="0" applyFill="0" applyBorder="0" applyAlignment="0"/>
    <xf numFmtId="0" fontId="98" fillId="0" borderId="22" applyNumberFormat="0" applyFill="0" applyAlignment="0" applyProtection="0"/>
    <xf numFmtId="180" fontId="99" fillId="0" borderId="0">
      <alignment vertical="top"/>
    </xf>
    <xf numFmtId="180" fontId="100" fillId="0" borderId="0">
      <alignment horizontal="right"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01" fillId="9" borderId="0" applyNumberFormat="0" applyBorder="0" applyAlignment="0" applyProtection="0"/>
    <xf numFmtId="0" fontId="57" fillId="30" borderId="0" applyNumberFormat="0" applyBorder="0" applyAlignment="0" applyProtection="0"/>
    <xf numFmtId="0" fontId="10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" fillId="0" borderId="22" applyNumberFormat="0" applyFont="0" applyFill="0" applyAlignment="0" applyProtection="0"/>
    <xf numFmtId="0" fontId="102" fillId="0" borderId="0"/>
    <xf numFmtId="181" fontId="103" fillId="0" borderId="0" applyFont="0" applyFill="0" applyBorder="0" applyAlignment="0" applyProtection="0"/>
    <xf numFmtId="37" fontId="104" fillId="0" borderId="0" applyFont="0" applyFill="0" applyBorder="0" applyAlignment="0" applyProtection="0">
      <alignment vertical="center"/>
      <protection locked="0"/>
    </xf>
    <xf numFmtId="182" fontId="105" fillId="0" borderId="0" applyFont="0" applyFill="0" applyBorder="0" applyAlignment="0" applyProtection="0"/>
    <xf numFmtId="0" fontId="106" fillId="0" borderId="0"/>
    <xf numFmtId="176" fontId="107" fillId="0" borderId="0" applyFont="0" applyFill="0" applyBorder="0" applyAlignment="0" applyProtection="0">
      <protection locked="0"/>
    </xf>
    <xf numFmtId="183" fontId="107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84" fontId="84" fillId="0" borderId="0" applyFont="0" applyFill="0" applyBorder="0" applyAlignment="0" applyProtection="0"/>
    <xf numFmtId="185" fontId="105" fillId="0" borderId="0" applyFont="0" applyFill="0" applyBorder="0" applyAlignment="0" applyProtection="0"/>
    <xf numFmtId="3" fontId="108" fillId="0" borderId="0">
      <protection locked="0"/>
    </xf>
    <xf numFmtId="3" fontId="108" fillId="0" borderId="0">
      <protection locked="0"/>
    </xf>
    <xf numFmtId="0" fontId="24" fillId="21" borderId="7" applyNumberFormat="0" applyAlignment="0" applyProtection="0"/>
    <xf numFmtId="0" fontId="109" fillId="62" borderId="7" applyNumberFormat="0" applyAlignment="0" applyProtection="0"/>
    <xf numFmtId="0" fontId="109" fillId="62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110" fillId="62" borderId="7" applyNumberFormat="0" applyAlignment="0" applyProtection="0"/>
    <xf numFmtId="0" fontId="110" fillId="21" borderId="7" applyNumberFormat="0" applyAlignment="0" applyProtection="0"/>
    <xf numFmtId="0" fontId="110" fillId="21" borderId="7" applyNumberFormat="0" applyAlignment="0" applyProtection="0"/>
    <xf numFmtId="0" fontId="62" fillId="34" borderId="26" applyNumberFormat="0" applyAlignment="0" applyProtection="0"/>
    <xf numFmtId="0" fontId="110" fillId="62" borderId="7" applyNumberFormat="0" applyAlignment="0" applyProtection="0"/>
    <xf numFmtId="0" fontId="110" fillId="62" borderId="7" applyNumberFormat="0" applyAlignment="0" applyProtection="0"/>
    <xf numFmtId="0" fontId="110" fillId="62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3" fillId="0" borderId="22" applyNumberFormat="0" applyFont="0" applyFill="0" applyBorder="0" applyProtection="0">
      <alignment horizontal="centerContinuous" vertical="center"/>
    </xf>
    <xf numFmtId="177" fontId="111" fillId="0" borderId="0" applyFont="0" applyFill="0" applyBorder="0" applyAlignment="0" applyProtection="0"/>
    <xf numFmtId="0" fontId="25" fillId="22" borderId="8" applyNumberFormat="0" applyAlignment="0" applyProtection="0"/>
    <xf numFmtId="0" fontId="25" fillId="22" borderId="8" applyNumberFormat="0" applyAlignment="0" applyProtection="0"/>
    <xf numFmtId="0" fontId="25" fillId="22" borderId="8" applyNumberFormat="0" applyAlignment="0" applyProtection="0"/>
    <xf numFmtId="0" fontId="25" fillId="22" borderId="8" applyNumberFormat="0" applyAlignment="0" applyProtection="0"/>
    <xf numFmtId="0" fontId="112" fillId="22" borderId="8" applyNumberFormat="0" applyAlignment="0" applyProtection="0"/>
    <xf numFmtId="0" fontId="64" fillId="35" borderId="29" applyNumberFormat="0" applyAlignment="0" applyProtection="0"/>
    <xf numFmtId="0" fontId="113" fillId="22" borderId="8" applyNumberFormat="0" applyAlignment="0" applyProtection="0"/>
    <xf numFmtId="0" fontId="113" fillId="22" borderId="8" applyNumberFormat="0" applyAlignment="0" applyProtection="0"/>
    <xf numFmtId="0" fontId="112" fillId="22" borderId="8" applyNumberFormat="0" applyAlignment="0" applyProtection="0"/>
    <xf numFmtId="0" fontId="25" fillId="22" borderId="8" applyNumberFormat="0" applyAlignment="0" applyProtection="0"/>
    <xf numFmtId="0" fontId="25" fillId="22" borderId="8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14" fillId="0" borderId="9" applyNumberFormat="0" applyFill="0" applyAlignment="0" applyProtection="0"/>
    <xf numFmtId="0" fontId="63" fillId="0" borderId="28" applyNumberFormat="0" applyFill="0" applyAlignment="0" applyProtection="0"/>
    <xf numFmtId="0" fontId="114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3" fillId="0" borderId="0">
      <alignment horizontal="center" wrapText="1"/>
      <protection hidden="1"/>
    </xf>
    <xf numFmtId="38" fontId="16" fillId="0" borderId="0" applyFont="0" applyFill="0" applyBorder="0" applyAlignment="0" applyProtection="0"/>
    <xf numFmtId="38" fontId="115" fillId="0" borderId="0" applyFont="0" applyFill="0" applyBorder="0" applyAlignment="0" applyProtection="0"/>
    <xf numFmtId="177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117" fillId="0" borderId="0"/>
    <xf numFmtId="0" fontId="118" fillId="0" borderId="0"/>
    <xf numFmtId="0" fontId="117" fillId="0" borderId="0"/>
    <xf numFmtId="0" fontId="117" fillId="0" borderId="0"/>
    <xf numFmtId="0" fontId="118" fillId="0" borderId="0"/>
    <xf numFmtId="0" fontId="117" fillId="0" borderId="0"/>
    <xf numFmtId="0" fontId="119" fillId="76" borderId="0">
      <alignment horizontal="center" vertical="center" wrapText="1"/>
    </xf>
    <xf numFmtId="165" fontId="120" fillId="0" borderId="0" applyFill="0" applyBorder="0">
      <alignment horizontal="left"/>
    </xf>
    <xf numFmtId="37" fontId="17" fillId="0" borderId="0" applyBorder="0" applyAlignment="0">
      <alignment horizontal="center"/>
    </xf>
    <xf numFmtId="186" fontId="98" fillId="0" borderId="0" applyFont="0" applyFill="0" applyBorder="0" applyAlignment="0">
      <alignment horizontal="right"/>
      <protection locked="0"/>
    </xf>
    <xf numFmtId="187" fontId="121" fillId="0" borderId="0" applyFill="0" applyBorder="0" applyAlignment="0" applyProtection="0">
      <alignment horizontal="center"/>
    </xf>
    <xf numFmtId="188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5" fontId="3" fillId="0" borderId="0" applyFont="0" applyFill="0" applyBorder="0" applyAlignment="0" applyProtection="0"/>
    <xf numFmtId="190" fontId="105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107" fillId="0" borderId="0" applyFont="0" applyFill="0" applyBorder="0" applyAlignment="0" applyProtection="0">
      <protection locked="0"/>
    </xf>
    <xf numFmtId="7" fontId="12" fillId="0" borderId="0" applyFont="0" applyFill="0" applyBorder="0" applyAlignment="0" applyProtection="0"/>
    <xf numFmtId="193" fontId="84" fillId="0" borderId="0" applyFont="0" applyFill="0" applyBorder="0" applyAlignment="0" applyProtection="0"/>
    <xf numFmtId="194" fontId="122" fillId="0" borderId="0" applyFont="0" applyFill="0" applyBorder="0" applyAlignment="0" applyProtection="0"/>
    <xf numFmtId="0" fontId="123" fillId="77" borderId="37" applyNumberFormat="0" applyFont="0" applyFill="0" applyAlignment="0" applyProtection="0">
      <alignment horizontal="left" indent="1"/>
    </xf>
    <xf numFmtId="0" fontId="108" fillId="0" borderId="0">
      <protection locked="0"/>
    </xf>
    <xf numFmtId="195" fontId="124" fillId="0" borderId="0" applyFont="0" applyFill="0" applyBorder="0" applyAlignment="0" applyProtection="0"/>
    <xf numFmtId="0" fontId="117" fillId="0" borderId="0"/>
    <xf numFmtId="195" fontId="124" fillId="0" borderId="0" applyFont="0" applyFill="0" applyBorder="0" applyAlignment="0" applyProtection="0"/>
    <xf numFmtId="14" fontId="125" fillId="0" borderId="0" applyFont="0" applyFill="0" applyBorder="0" applyAlignment="0" applyProtection="0">
      <alignment horizontal="left"/>
    </xf>
    <xf numFmtId="14" fontId="125" fillId="0" borderId="0" applyFont="0" applyFill="0" applyBorder="0" applyAlignment="0" applyProtection="0">
      <alignment horizontal="left"/>
    </xf>
    <xf numFmtId="14" fontId="125" fillId="0" borderId="0" applyFont="0" applyFill="0" applyBorder="0" applyAlignment="0" applyProtection="0">
      <alignment horizontal="left"/>
    </xf>
    <xf numFmtId="195" fontId="124" fillId="0" borderId="0" applyFont="0" applyFill="0" applyBorder="0" applyAlignment="0" applyProtection="0"/>
    <xf numFmtId="195" fontId="124" fillId="0" borderId="0" applyFont="0" applyFill="0" applyBorder="0" applyAlignment="0" applyProtection="0"/>
    <xf numFmtId="195" fontId="124" fillId="0" borderId="0" applyFont="0" applyFill="0" applyBorder="0" applyAlignment="0" applyProtection="0"/>
    <xf numFmtId="195" fontId="124" fillId="0" borderId="0" applyFont="0" applyFill="0" applyBorder="0" applyAlignment="0" applyProtection="0"/>
    <xf numFmtId="195" fontId="124" fillId="0" borderId="0" applyFont="0" applyFill="0" applyBorder="0" applyAlignment="0" applyProtection="0"/>
    <xf numFmtId="195" fontId="124" fillId="0" borderId="0" applyFont="0" applyFill="0" applyBorder="0" applyAlignment="0" applyProtection="0"/>
    <xf numFmtId="195" fontId="124" fillId="0" borderId="0" applyFont="0" applyFill="0" applyBorder="0" applyAlignment="0" applyProtection="0"/>
    <xf numFmtId="14" fontId="111" fillId="0" borderId="0" applyFont="0" applyFill="0" applyBorder="0" applyAlignment="0" applyProtection="0">
      <alignment horizontal="center"/>
    </xf>
    <xf numFmtId="196" fontId="111" fillId="0" borderId="0" applyFont="0" applyFill="0" applyBorder="0" applyAlignment="0" applyProtection="0">
      <alignment horizontal="center"/>
    </xf>
    <xf numFmtId="197" fontId="126" fillId="77" borderId="37" applyNumberFormat="0" applyFont="0" applyAlignment="0" applyProtection="0">
      <alignment horizontal="center"/>
    </xf>
    <xf numFmtId="38" fontId="123" fillId="0" borderId="0"/>
    <xf numFmtId="176" fontId="125" fillId="0" borderId="0" applyFont="0" applyFill="0" applyBorder="0" applyAlignment="0" applyProtection="0">
      <protection locked="0"/>
    </xf>
    <xf numFmtId="39" fontId="117" fillId="0" borderId="0" applyFont="0" applyFill="0" applyBorder="0" applyAlignment="0" applyProtection="0"/>
    <xf numFmtId="185" fontId="96" fillId="0" borderId="0" applyFont="0" applyFill="0" applyBorder="0" applyAlignment="0"/>
    <xf numFmtId="0" fontId="108" fillId="0" borderId="0">
      <protection locked="0"/>
    </xf>
    <xf numFmtId="3" fontId="127" fillId="78" borderId="32">
      <alignment horizontal="center"/>
    </xf>
    <xf numFmtId="7" fontId="3" fillId="0" borderId="0" applyFont="0" applyFill="0" applyBorder="0" applyAlignment="0" applyProtection="0"/>
    <xf numFmtId="6" fontId="96" fillId="0" borderId="0" applyFont="0" applyFill="0" applyBorder="0" applyAlignment="0" applyProtection="0"/>
    <xf numFmtId="0" fontId="128" fillId="0" borderId="0" applyNumberFormat="0" applyFill="0" applyBorder="0" applyAlignment="0"/>
    <xf numFmtId="198" fontId="105" fillId="0" borderId="0" applyFont="0" applyFill="0" applyBorder="0" applyAlignment="0" applyProtection="0"/>
    <xf numFmtId="199" fontId="105" fillId="0" borderId="0" applyFont="0" applyFill="0" applyAlignment="0" applyProtection="0"/>
    <xf numFmtId="198" fontId="105" fillId="0" borderId="0" applyFont="0" applyFill="0" applyBorder="0" applyAlignment="0" applyProtection="0"/>
    <xf numFmtId="0" fontId="129" fillId="0" borderId="0">
      <protection locked="0"/>
    </xf>
    <xf numFmtId="0" fontId="129" fillId="0" borderId="0">
      <protection locked="0"/>
    </xf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1" fillId="19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67" fillId="37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1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1" fillId="24" borderId="0" applyNumberFormat="0" applyBorder="0" applyAlignment="0" applyProtection="0"/>
    <xf numFmtId="0" fontId="67" fillId="41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1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81" fillId="25" borderId="0" applyNumberFormat="0" applyBorder="0" applyAlignment="0" applyProtection="0"/>
    <xf numFmtId="0" fontId="67" fillId="45" borderId="0" applyNumberFormat="0" applyBorder="0" applyAlignment="0" applyProtection="0"/>
    <xf numFmtId="0" fontId="82" fillId="25" borderId="0" applyNumberFormat="0" applyBorder="0" applyAlignment="0" applyProtection="0"/>
    <xf numFmtId="0" fontId="82" fillId="25" borderId="0" applyNumberFormat="0" applyBorder="0" applyAlignment="0" applyProtection="0"/>
    <xf numFmtId="0" fontId="81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81" fillId="72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67" fillId="49" borderId="0" applyNumberFormat="0" applyBorder="0" applyAlignment="0" applyProtection="0"/>
    <xf numFmtId="0" fontId="82" fillId="72" borderId="0" applyNumberFormat="0" applyBorder="0" applyAlignment="0" applyProtection="0"/>
    <xf numFmtId="0" fontId="82" fillId="72" borderId="0" applyNumberFormat="0" applyBorder="0" applyAlignment="0" applyProtection="0"/>
    <xf numFmtId="0" fontId="81" fillId="7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1" fillId="19" borderId="0" applyNumberFormat="0" applyBorder="0" applyAlignment="0" applyProtection="0"/>
    <xf numFmtId="0" fontId="67" fillId="53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81" fillId="26" borderId="0" applyNumberFormat="0" applyBorder="0" applyAlignment="0" applyProtection="0"/>
    <xf numFmtId="0" fontId="67" fillId="57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7" fillId="12" borderId="7" applyNumberFormat="0" applyAlignment="0" applyProtection="0"/>
    <xf numFmtId="0" fontId="27" fillId="12" borderId="7" applyNumberFormat="0" applyAlignment="0" applyProtection="0"/>
    <xf numFmtId="0" fontId="27" fillId="12" borderId="7" applyNumberFormat="0" applyAlignment="0" applyProtection="0"/>
    <xf numFmtId="0" fontId="27" fillId="12" borderId="7" applyNumberFormat="0" applyAlignment="0" applyProtection="0"/>
    <xf numFmtId="0" fontId="130" fillId="27" borderId="7" applyNumberFormat="0" applyAlignment="0" applyProtection="0"/>
    <xf numFmtId="0" fontId="130" fillId="12" borderId="7" applyNumberFormat="0" applyAlignment="0" applyProtection="0"/>
    <xf numFmtId="0" fontId="130" fillId="12" borderId="7" applyNumberFormat="0" applyAlignment="0" applyProtection="0"/>
    <xf numFmtId="0" fontId="60" fillId="33" borderId="26" applyNumberFormat="0" applyAlignment="0" applyProtection="0"/>
    <xf numFmtId="0" fontId="130" fillId="27" borderId="7" applyNumberFormat="0" applyAlignment="0" applyProtection="0"/>
    <xf numFmtId="0" fontId="27" fillId="12" borderId="7" applyNumberFormat="0" applyAlignment="0" applyProtection="0"/>
    <xf numFmtId="0" fontId="27" fillId="12" borderId="7" applyNumberFormat="0" applyAlignment="0" applyProtection="0"/>
    <xf numFmtId="42" fontId="3" fillId="0" borderId="0" applyFont="0" applyFill="0" applyBorder="0" applyAlignment="0" applyProtection="0"/>
    <xf numFmtId="0" fontId="3" fillId="0" borderId="0">
      <alignment vertical="top"/>
    </xf>
    <xf numFmtId="0" fontId="86" fillId="0" borderId="0">
      <alignment vertical="center"/>
    </xf>
    <xf numFmtId="0" fontId="86" fillId="0" borderId="0">
      <alignment vertical="center"/>
    </xf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NumberFormat="0" applyFont="0" applyFill="0" applyBorder="0" applyAlignment="0" applyProtection="0"/>
    <xf numFmtId="16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69" fontId="3" fillId="0" borderId="0" applyNumberFormat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0" fontId="108" fillId="0" borderId="0">
      <protection locked="0"/>
    </xf>
    <xf numFmtId="165" fontId="131" fillId="0" borderId="0"/>
    <xf numFmtId="201" fontId="108" fillId="0" borderId="0">
      <protection locked="0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2" fillId="0" borderId="22" applyProtection="0">
      <alignment horizontal="center"/>
    </xf>
    <xf numFmtId="176" fontId="133" fillId="0" borderId="0" applyNumberFormat="0" applyFill="0" applyBorder="0" applyAlignment="0" applyProtection="0"/>
    <xf numFmtId="0" fontId="12" fillId="0" borderId="0" applyFont="0" applyFill="0" applyBorder="0" applyAlignment="0" applyProtection="0"/>
    <xf numFmtId="7" fontId="134" fillId="0" borderId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79" borderId="0" applyNumberFormat="0" applyFill="0" applyBorder="0" applyAlignment="0" applyProtection="0"/>
    <xf numFmtId="0" fontId="134" fillId="79" borderId="0" applyNumberFormat="0" applyFill="0" applyBorder="0" applyAlignment="0" applyProtection="0"/>
    <xf numFmtId="38" fontId="12" fillId="63" borderId="0" applyNumberFormat="0" applyBorder="0" applyAlignment="0" applyProtection="0"/>
    <xf numFmtId="38" fontId="12" fillId="63" borderId="0" applyNumberFormat="0" applyBorder="0" applyAlignment="0" applyProtection="0"/>
    <xf numFmtId="38" fontId="12" fillId="63" borderId="0" applyNumberFormat="0" applyBorder="0" applyAlignment="0" applyProtection="0"/>
    <xf numFmtId="0" fontId="134" fillId="79" borderId="0" applyNumberFormat="0" applyFill="0" applyBorder="0" applyAlignment="0" applyProtection="0"/>
    <xf numFmtId="0" fontId="134" fillId="79" borderId="0" applyNumberFormat="0" applyFill="0" applyBorder="0" applyAlignment="0" applyProtection="0"/>
    <xf numFmtId="0" fontId="134" fillId="79" borderId="0" applyNumberFormat="0" applyFill="0" applyBorder="0" applyAlignment="0" applyProtection="0"/>
    <xf numFmtId="0" fontId="134" fillId="79" borderId="0" applyNumberFormat="0" applyFill="0" applyBorder="0" applyAlignment="0" applyProtection="0"/>
    <xf numFmtId="0" fontId="134" fillId="79" borderId="0" applyNumberFormat="0" applyFill="0" applyBorder="0" applyAlignment="0" applyProtection="0"/>
    <xf numFmtId="0" fontId="134" fillId="79" borderId="0" applyNumberFormat="0" applyFill="0" applyBorder="0" applyAlignment="0" applyProtection="0"/>
    <xf numFmtId="0" fontId="134" fillId="79" borderId="0" applyNumberFormat="0" applyFill="0" applyBorder="0" applyAlignment="0" applyProtection="0"/>
    <xf numFmtId="202" fontId="135" fillId="0" borderId="0" applyFill="0" applyBorder="0" applyAlignment="0" applyProtection="0"/>
    <xf numFmtId="41" fontId="4" fillId="0" borderId="0"/>
    <xf numFmtId="37" fontId="136" fillId="0" borderId="0" applyNumberFormat="0">
      <alignment horizontal="right"/>
    </xf>
    <xf numFmtId="37" fontId="137" fillId="0" borderId="0" applyNumberFormat="0">
      <alignment horizontal="right"/>
    </xf>
    <xf numFmtId="37" fontId="137" fillId="0" borderId="0" applyNumberFormat="0">
      <alignment horizontal="left"/>
    </xf>
    <xf numFmtId="37" fontId="136" fillId="0" borderId="0" applyNumberFormat="0">
      <alignment horizontal="left"/>
    </xf>
    <xf numFmtId="37" fontId="138" fillId="0" borderId="0" applyNumberFormat="0">
      <alignment horizontal="left" vertical="top"/>
    </xf>
    <xf numFmtId="0" fontId="98" fillId="0" borderId="0" applyAlignment="0" applyProtection="0"/>
    <xf numFmtId="0" fontId="139" fillId="0" borderId="0" applyAlignment="0" applyProtection="0"/>
    <xf numFmtId="0" fontId="140" fillId="0" borderId="0" applyAlignment="0" applyProtection="0"/>
    <xf numFmtId="0" fontId="76" fillId="0" borderId="38" applyNumberFormat="0" applyAlignment="0" applyProtection="0">
      <alignment horizontal="left" vertical="center"/>
    </xf>
    <xf numFmtId="0" fontId="76" fillId="0" borderId="19">
      <alignment horizontal="left" vertical="center"/>
    </xf>
    <xf numFmtId="0" fontId="141" fillId="0" borderId="0" applyFill="0" applyBorder="0" applyAlignment="0" applyProtection="0"/>
    <xf numFmtId="0" fontId="34" fillId="0" borderId="12" applyNumberFormat="0" applyFill="0" applyAlignment="0" applyProtection="0"/>
    <xf numFmtId="0" fontId="142" fillId="0" borderId="39" applyNumberFormat="0" applyFill="0" applyAlignment="0" applyProtection="0"/>
    <xf numFmtId="0" fontId="142" fillId="0" borderId="39" applyNumberFormat="0" applyFill="0" applyAlignment="0" applyProtection="0"/>
    <xf numFmtId="0" fontId="35" fillId="0" borderId="13" applyNumberFormat="0" applyFill="0" applyAlignment="0" applyProtection="0"/>
    <xf numFmtId="0" fontId="143" fillId="0" borderId="40" applyNumberFormat="0" applyFill="0" applyAlignment="0" applyProtection="0"/>
    <xf numFmtId="0" fontId="143" fillId="0" borderId="40" applyNumberFormat="0" applyFill="0" applyAlignment="0" applyProtection="0"/>
    <xf numFmtId="0" fontId="36" fillId="0" borderId="14" applyNumberFormat="0" applyFill="0" applyAlignment="0" applyProtection="0"/>
    <xf numFmtId="0" fontId="144" fillId="0" borderId="41" applyNumberFormat="0" applyFill="0" applyAlignment="0" applyProtection="0"/>
    <xf numFmtId="0" fontId="144" fillId="0" borderId="41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6" fillId="0" borderId="22" applyNumberFormat="0" applyFill="0" applyAlignment="0" applyProtection="0"/>
    <xf numFmtId="203" fontId="122" fillId="0" borderId="42" applyFont="0" applyFill="0" applyBorder="0" applyAlignment="0" applyProtection="0">
      <alignment vertical="center"/>
    </xf>
    <xf numFmtId="0" fontId="124" fillId="80" borderId="0" applyNumberFormat="0" applyFont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4" fillId="81" borderId="6" applyNumberFormat="0" applyAlignment="0" applyProtection="0"/>
    <xf numFmtId="177" fontId="96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55" fillId="8" borderId="0" applyNumberFormat="0" applyBorder="0" applyAlignment="0" applyProtection="0"/>
    <xf numFmtId="0" fontId="58" fillId="31" borderId="0" applyNumberFormat="0" applyBorder="0" applyAlignment="0" applyProtection="0"/>
    <xf numFmtId="0" fontId="155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86" fillId="0" borderId="0"/>
    <xf numFmtId="168" fontId="9" fillId="0" borderId="4">
      <alignment horizontal="right"/>
    </xf>
    <xf numFmtId="168" fontId="9" fillId="0" borderId="4">
      <alignment horizontal="right"/>
    </xf>
    <xf numFmtId="168" fontId="9" fillId="0" borderId="4">
      <alignment horizontal="right"/>
    </xf>
    <xf numFmtId="168" fontId="9" fillId="0" borderId="4">
      <alignment horizontal="right"/>
    </xf>
    <xf numFmtId="4" fontId="3" fillId="82" borderId="0"/>
    <xf numFmtId="166" fontId="156" fillId="0" borderId="43" applyFill="0" applyBorder="0" applyAlignment="0">
      <alignment horizontal="center"/>
      <protection locked="0"/>
    </xf>
    <xf numFmtId="166" fontId="156" fillId="0" borderId="43" applyFill="0" applyBorder="0" applyAlignment="0">
      <alignment horizontal="center"/>
      <protection locked="0"/>
    </xf>
    <xf numFmtId="166" fontId="156" fillId="0" borderId="43" applyFill="0" applyBorder="0" applyAlignment="0">
      <alignment horizontal="center"/>
      <protection locked="0"/>
    </xf>
    <xf numFmtId="10" fontId="12" fillId="83" borderId="6" applyNumberFormat="0" applyBorder="0" applyAlignment="0" applyProtection="0"/>
    <xf numFmtId="176" fontId="156" fillId="0" borderId="0" applyFill="0" applyBorder="0" applyAlignment="0">
      <protection locked="0"/>
    </xf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12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12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12" borderId="7" applyNumberFormat="0" applyAlignment="0" applyProtection="0"/>
    <xf numFmtId="0" fontId="27" fillId="12" borderId="7" applyNumberFormat="0" applyAlignment="0" applyProtection="0"/>
    <xf numFmtId="0" fontId="27" fillId="12" borderId="7" applyNumberFormat="0" applyAlignment="0" applyProtection="0"/>
    <xf numFmtId="0" fontId="27" fillId="12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185" fontId="156" fillId="0" borderId="0" applyFill="0" applyBorder="0" applyAlignment="0" applyProtection="0">
      <protection locked="0"/>
    </xf>
    <xf numFmtId="0" fontId="27" fillId="12" borderId="7" applyNumberFormat="0" applyAlignment="0" applyProtection="0"/>
    <xf numFmtId="0" fontId="27" fillId="12" borderId="7" applyNumberFormat="0" applyAlignment="0" applyProtection="0"/>
    <xf numFmtId="0" fontId="27" fillId="12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12" borderId="7" applyNumberFormat="0" applyAlignment="0" applyProtection="0"/>
    <xf numFmtId="0" fontId="27" fillId="12" borderId="7" applyNumberFormat="0" applyAlignment="0" applyProtection="0"/>
    <xf numFmtId="165" fontId="105" fillId="0" borderId="0"/>
    <xf numFmtId="0" fontId="157" fillId="0" borderId="43" applyBorder="0"/>
    <xf numFmtId="0" fontId="157" fillId="0" borderId="43" applyBorder="0"/>
    <xf numFmtId="0" fontId="157" fillId="0" borderId="43" applyBorder="0"/>
    <xf numFmtId="0" fontId="157" fillId="0" borderId="43" applyBorder="0"/>
    <xf numFmtId="204" fontId="3" fillId="0" borderId="0" applyFill="0" applyBorder="0">
      <alignment horizontal="right"/>
      <protection locked="0"/>
    </xf>
    <xf numFmtId="0" fontId="4" fillId="84" borderId="44">
      <alignment horizontal="left" vertical="center" wrapText="1"/>
    </xf>
    <xf numFmtId="0" fontId="124" fillId="0" borderId="43" applyNumberFormat="0" applyFont="0" applyFill="0" applyAlignment="0" applyProtection="0"/>
    <xf numFmtId="0" fontId="124" fillId="0" borderId="43" applyNumberFormat="0" applyFont="0" applyFill="0" applyAlignment="0" applyProtection="0"/>
    <xf numFmtId="0" fontId="124" fillId="0" borderId="43" applyNumberFormat="0" applyFont="0" applyFill="0" applyAlignment="0" applyProtection="0"/>
    <xf numFmtId="0" fontId="26" fillId="0" borderId="9" applyNumberFormat="0" applyFill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205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02" fillId="0" borderId="0"/>
    <xf numFmtId="202" fontId="158" fillId="0" borderId="0" applyFill="0" applyBorder="0" applyAlignment="0" applyProtection="0"/>
    <xf numFmtId="20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43" fontId="3" fillId="85" borderId="0"/>
    <xf numFmtId="189" fontId="87" fillId="0" borderId="0" applyFont="0" applyFill="0" applyBorder="0" applyAlignment="0" applyProtection="0"/>
    <xf numFmtId="166" fontId="3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211" fontId="159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212" fontId="108" fillId="0" borderId="0">
      <protection locked="0"/>
    </xf>
    <xf numFmtId="21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108" fillId="0" borderId="0">
      <protection locked="0"/>
    </xf>
    <xf numFmtId="215" fontId="3" fillId="0" borderId="0" applyFont="0" applyFill="0" applyBorder="0" applyAlignment="0" applyProtection="0"/>
    <xf numFmtId="3" fontId="160" fillId="61" borderId="22">
      <alignment horizontal="center"/>
    </xf>
    <xf numFmtId="0" fontId="16" fillId="0" borderId="0" applyNumberFormat="0">
      <alignment horizontal="left"/>
    </xf>
    <xf numFmtId="216" fontId="96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61" fillId="27" borderId="0" applyNumberFormat="0" applyBorder="0" applyAlignment="0" applyProtection="0"/>
    <xf numFmtId="0" fontId="59" fillId="32" borderId="0" applyNumberFormat="0" applyBorder="0" applyAlignment="0" applyProtection="0"/>
    <xf numFmtId="0" fontId="161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62" fillId="27" borderId="0" applyNumberFormat="0" applyBorder="0" applyAlignment="0" applyProtection="0"/>
    <xf numFmtId="0" fontId="162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163" fillId="0" borderId="0"/>
    <xf numFmtId="218" fontId="122" fillId="0" borderId="46" applyFill="0" applyBorder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219" fontId="3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165" fontId="3" fillId="0" borderId="0" applyFont="0" applyFill="0" applyBorder="0" applyAlignment="0" applyProtection="0"/>
    <xf numFmtId="218" fontId="103" fillId="0" borderId="0" applyFill="0" applyBorder="0">
      <alignment vertical="center"/>
    </xf>
    <xf numFmtId="2" fontId="3" fillId="0" borderId="0" applyFont="0" applyFill="0" applyBorder="0" applyAlignment="0" applyProtection="0"/>
    <xf numFmtId="0" fontId="3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21" fillId="0" borderId="0"/>
    <xf numFmtId="0" fontId="21" fillId="0" borderId="0"/>
    <xf numFmtId="0" fontId="21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177" fontId="83" fillId="0" borderId="0" applyFill="0" applyBorder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87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6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/>
    <xf numFmtId="0" fontId="3" fillId="0" borderId="0" applyNumberFormat="0" applyFont="0" applyAlignment="0"/>
    <xf numFmtId="0" fontId="3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/>
    <xf numFmtId="0" fontId="3" fillId="0" borderId="0" applyNumberFormat="0" applyFont="0" applyAlignment="0"/>
    <xf numFmtId="0" fontId="3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6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/>
    <xf numFmtId="0" fontId="3" fillId="0" borderId="0"/>
    <xf numFmtId="0" fontId="3" fillId="0" borderId="0"/>
    <xf numFmtId="0" fontId="165" fillId="0" borderId="0"/>
    <xf numFmtId="0" fontId="3" fillId="0" borderId="0" applyNumberFormat="0" applyFont="0" applyAlignment="0"/>
    <xf numFmtId="0" fontId="3" fillId="0" borderId="0"/>
    <xf numFmtId="0" fontId="3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78" fillId="0" borderId="0"/>
    <xf numFmtId="0" fontId="166" fillId="0" borderId="0"/>
    <xf numFmtId="0" fontId="3" fillId="0" borderId="0" applyNumberFormat="0" applyFont="0" applyAlignment="0"/>
    <xf numFmtId="0" fontId="87" fillId="0" borderId="0"/>
    <xf numFmtId="0" fontId="6" fillId="0" borderId="0"/>
    <xf numFmtId="0" fontId="78" fillId="0" borderId="0"/>
    <xf numFmtId="0" fontId="7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6" fillId="0" borderId="0"/>
    <xf numFmtId="0" fontId="6" fillId="0" borderId="0"/>
    <xf numFmtId="0" fontId="102" fillId="0" borderId="0"/>
    <xf numFmtId="0" fontId="6" fillId="0" borderId="0"/>
    <xf numFmtId="0" fontId="3" fillId="0" borderId="0"/>
    <xf numFmtId="0" fontId="16" fillId="0" borderId="0"/>
    <xf numFmtId="0" fontId="167" fillId="0" borderId="0"/>
    <xf numFmtId="0" fontId="87" fillId="0" borderId="0"/>
    <xf numFmtId="0" fontId="87" fillId="0" borderId="0"/>
    <xf numFmtId="0" fontId="167" fillId="0" borderId="0"/>
    <xf numFmtId="0" fontId="87" fillId="0" borderId="0"/>
    <xf numFmtId="0" fontId="3" fillId="0" borderId="0" applyNumberFormat="0" applyFont="0" applyAlignment="0"/>
    <xf numFmtId="0" fontId="87" fillId="0" borderId="0"/>
    <xf numFmtId="0" fontId="3" fillId="0" borderId="0"/>
    <xf numFmtId="0" fontId="3" fillId="0" borderId="0"/>
    <xf numFmtId="0" fontId="3" fillId="0" borderId="0" applyNumberFormat="0" applyFont="0" applyAlignment="0"/>
    <xf numFmtId="0" fontId="3" fillId="0" borderId="0"/>
    <xf numFmtId="0" fontId="168" fillId="0" borderId="0"/>
    <xf numFmtId="0" fontId="3" fillId="0" borderId="0" applyNumberFormat="0" applyFont="0" applyAlignment="0"/>
    <xf numFmtId="0" fontId="168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6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21" fillId="0" borderId="0"/>
    <xf numFmtId="0" fontId="6" fillId="0" borderId="0"/>
    <xf numFmtId="0" fontId="6" fillId="0" borderId="0"/>
    <xf numFmtId="0" fontId="87" fillId="0" borderId="0"/>
    <xf numFmtId="0" fontId="3" fillId="0" borderId="0">
      <alignment vertical="top"/>
    </xf>
    <xf numFmtId="0" fontId="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/>
    <xf numFmtId="0" fontId="21" fillId="0" borderId="0"/>
    <xf numFmtId="0" fontId="3" fillId="0" borderId="0"/>
    <xf numFmtId="0" fontId="6" fillId="0" borderId="0"/>
    <xf numFmtId="0" fontId="169" fillId="0" borderId="0"/>
    <xf numFmtId="0" fontId="166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/>
    <xf numFmtId="0" fontId="6" fillId="0" borderId="0"/>
    <xf numFmtId="0" fontId="3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/>
    <xf numFmtId="0" fontId="6" fillId="0" borderId="0"/>
    <xf numFmtId="0" fontId="3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/>
    <xf numFmtId="0" fontId="3" fillId="0" borderId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176" fontId="3" fillId="0" borderId="0" applyBorder="0" applyAlignment="0">
      <alignment horizontal="centerContinuous"/>
    </xf>
    <xf numFmtId="3" fontId="16" fillId="21" borderId="47"/>
    <xf numFmtId="0" fontId="3" fillId="28" borderId="10" applyNumberFormat="0" applyFont="0" applyAlignment="0" applyProtection="0"/>
    <xf numFmtId="0" fontId="3" fillId="28" borderId="10" applyNumberFormat="0" applyFont="0" applyAlignment="0" applyProtection="0"/>
    <xf numFmtId="0" fontId="3" fillId="28" borderId="10" applyNumberFormat="0" applyFont="0" applyAlignment="0" applyProtection="0"/>
    <xf numFmtId="0" fontId="3" fillId="28" borderId="10" applyNumberFormat="0" applyFont="0" applyAlignment="0" applyProtection="0"/>
    <xf numFmtId="0" fontId="3" fillId="28" borderId="10" applyNumberFormat="0" applyFont="0" applyAlignment="0" applyProtection="0"/>
    <xf numFmtId="0" fontId="3" fillId="28" borderId="10" applyNumberFormat="0" applyFont="0" applyAlignment="0" applyProtection="0"/>
    <xf numFmtId="0" fontId="6" fillId="36" borderId="30" applyNumberFormat="0" applyFont="0" applyAlignment="0" applyProtection="0"/>
    <xf numFmtId="0" fontId="21" fillId="28" borderId="10" applyNumberFormat="0" applyFont="0" applyAlignment="0" applyProtection="0"/>
    <xf numFmtId="0" fontId="6" fillId="36" borderId="30" applyNumberFormat="0" applyFont="0" applyAlignment="0" applyProtection="0"/>
    <xf numFmtId="0" fontId="6" fillId="36" borderId="30" applyNumberFormat="0" applyFont="0" applyAlignment="0" applyProtection="0"/>
    <xf numFmtId="0" fontId="3" fillId="28" borderId="10" applyNumberFormat="0" applyFont="0" applyAlignment="0" applyProtection="0"/>
    <xf numFmtId="0" fontId="78" fillId="28" borderId="10" applyNumberFormat="0" applyFont="0" applyAlignment="0" applyProtection="0"/>
    <xf numFmtId="0" fontId="78" fillId="28" borderId="10" applyNumberFormat="0" applyFont="0" applyAlignment="0" applyProtection="0"/>
    <xf numFmtId="0" fontId="3" fillId="28" borderId="10" applyNumberFormat="0" applyFont="0" applyAlignment="0" applyProtection="0"/>
    <xf numFmtId="0" fontId="21" fillId="36" borderId="30" applyNumberFormat="0" applyFont="0" applyAlignment="0" applyProtection="0"/>
    <xf numFmtId="0" fontId="3" fillId="28" borderId="10" applyNumberFormat="0" applyFont="0" applyAlignment="0" applyProtection="0"/>
    <xf numFmtId="0" fontId="3" fillId="28" borderId="10" applyNumberFormat="0" applyFont="0" applyAlignment="0" applyProtection="0"/>
    <xf numFmtId="0" fontId="3" fillId="28" borderId="10" applyNumberFormat="0" applyFont="0" applyAlignment="0" applyProtection="0"/>
    <xf numFmtId="0" fontId="3" fillId="28" borderId="10" applyNumberFormat="0" applyFont="0" applyAlignment="0" applyProtection="0"/>
    <xf numFmtId="0" fontId="3" fillId="28" borderId="10" applyNumberFormat="0" applyFont="0" applyAlignment="0" applyProtection="0"/>
    <xf numFmtId="0" fontId="21" fillId="28" borderId="10" applyNumberFormat="0" applyFont="0" applyAlignment="0" applyProtection="0"/>
    <xf numFmtId="0" fontId="3" fillId="28" borderId="10" applyNumberFormat="0" applyFont="0" applyAlignment="0" applyProtection="0"/>
    <xf numFmtId="0" fontId="3" fillId="28" borderId="10" applyNumberFormat="0" applyFont="0" applyAlignment="0" applyProtection="0"/>
    <xf numFmtId="5" fontId="102" fillId="0" borderId="0"/>
    <xf numFmtId="0" fontId="170" fillId="0" borderId="0">
      <alignment horizontal="left" vertical="top"/>
      <protection locked="0"/>
    </xf>
    <xf numFmtId="0" fontId="30" fillId="21" borderId="11" applyNumberFormat="0" applyAlignment="0" applyProtection="0"/>
    <xf numFmtId="0" fontId="30" fillId="62" borderId="11" applyNumberFormat="0" applyAlignment="0" applyProtection="0"/>
    <xf numFmtId="0" fontId="30" fillId="62" borderId="11" applyNumberFormat="0" applyAlignment="0" applyProtection="0"/>
    <xf numFmtId="37" fontId="171" fillId="3" borderId="0" applyAlignment="0"/>
    <xf numFmtId="220" fontId="3" fillId="0" borderId="0" applyFont="0" applyFill="0" applyBorder="0" applyAlignment="0" applyProtection="0"/>
    <xf numFmtId="221" fontId="9" fillId="3" borderId="0" applyFont="0" applyFill="0" applyBorder="0" applyAlignment="0" applyProtection="0"/>
    <xf numFmtId="168" fontId="9" fillId="3" borderId="0" applyFont="0" applyFill="0" applyBorder="0" applyAlignment="0" applyProtection="0"/>
    <xf numFmtId="222" fontId="3" fillId="0" borderId="0" applyFont="0" applyFill="0" applyBorder="0" applyAlignment="0" applyProtection="0"/>
    <xf numFmtId="223" fontId="4" fillId="0" borderId="0" applyFont="0">
      <alignment horizontal="centerContinuous"/>
    </xf>
    <xf numFmtId="0" fontId="117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224" fontId="115" fillId="0" borderId="0" applyFont="0" applyFill="0" applyBorder="0" applyAlignment="0" applyProtection="0"/>
    <xf numFmtId="225" fontId="115" fillId="0" borderId="0" applyFont="0" applyFill="0" applyBorder="0" applyAlignment="0" applyProtection="0"/>
    <xf numFmtId="10" fontId="79" fillId="0" borderId="0"/>
    <xf numFmtId="226" fontId="3" fillId="0" borderId="0" applyFill="0" applyBorder="0">
      <alignment horizontal="right"/>
      <protection locked="0"/>
    </xf>
    <xf numFmtId="227" fontId="96" fillId="0" borderId="0" applyFont="0" applyFill="0" applyBorder="0" applyAlignment="0" applyProtection="0"/>
    <xf numFmtId="228" fontId="108" fillId="0" borderId="0">
      <protection locked="0"/>
    </xf>
    <xf numFmtId="229" fontId="108" fillId="0" borderId="0">
      <protection locked="0"/>
    </xf>
    <xf numFmtId="177" fontId="96" fillId="0" borderId="0" applyFont="0" applyFill="0" applyBorder="0" applyAlignment="0" applyProtection="0">
      <protection locked="0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108" fillId="0" borderId="0">
      <protection locked="0"/>
    </xf>
    <xf numFmtId="38" fontId="96" fillId="0" borderId="0" applyFont="0" applyFill="0" applyBorder="0" applyAlignment="0" applyProtection="0"/>
    <xf numFmtId="8" fontId="173" fillId="0" borderId="48">
      <alignment horizontal="righ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3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3" fillId="0" borderId="0" applyFill="0" applyBorder="0" applyAlignment="0" applyProtection="0"/>
    <xf numFmtId="4" fontId="16" fillId="0" borderId="0" applyFont="0" applyFill="0" applyBorder="0" applyAlignment="0" applyProtection="0"/>
    <xf numFmtId="0" fontId="17" fillId="0" borderId="5">
      <alignment horizontal="center"/>
    </xf>
    <xf numFmtId="0" fontId="17" fillId="0" borderId="5">
      <alignment horizontal="center"/>
    </xf>
    <xf numFmtId="0" fontId="17" fillId="0" borderId="5">
      <alignment horizontal="center"/>
    </xf>
    <xf numFmtId="0" fontId="17" fillId="0" borderId="5">
      <alignment horizont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231" fontId="3" fillId="0" borderId="0">
      <alignment horizontal="right"/>
      <protection locked="0"/>
    </xf>
    <xf numFmtId="0" fontId="124" fillId="0" borderId="47" applyNumberFormat="0" applyFont="0" applyFill="0" applyAlignment="0" applyProtection="0"/>
    <xf numFmtId="0" fontId="174" fillId="0" borderId="0" applyNumberFormat="0" applyFill="0" applyBorder="0" applyAlignment="0" applyProtection="0"/>
    <xf numFmtId="38" fontId="175" fillId="0" borderId="0"/>
    <xf numFmtId="3" fontId="76" fillId="73" borderId="36">
      <alignment horizontal="center"/>
    </xf>
    <xf numFmtId="0" fontId="176" fillId="0" borderId="0"/>
    <xf numFmtId="0" fontId="30" fillId="21" borderId="11" applyNumberFormat="0" applyAlignment="0" applyProtection="0"/>
    <xf numFmtId="0" fontId="30" fillId="21" borderId="11" applyNumberFormat="0" applyAlignment="0" applyProtection="0"/>
    <xf numFmtId="0" fontId="30" fillId="21" borderId="11" applyNumberFormat="0" applyAlignment="0" applyProtection="0"/>
    <xf numFmtId="0" fontId="30" fillId="21" borderId="11" applyNumberFormat="0" applyAlignment="0" applyProtection="0"/>
    <xf numFmtId="0" fontId="177" fillId="62" borderId="11" applyNumberFormat="0" applyAlignment="0" applyProtection="0"/>
    <xf numFmtId="0" fontId="177" fillId="21" borderId="11" applyNumberFormat="0" applyAlignment="0" applyProtection="0"/>
    <xf numFmtId="0" fontId="177" fillId="21" borderId="11" applyNumberFormat="0" applyAlignment="0" applyProtection="0"/>
    <xf numFmtId="0" fontId="61" fillId="34" borderId="27" applyNumberFormat="0" applyAlignment="0" applyProtection="0"/>
    <xf numFmtId="0" fontId="177" fillId="62" borderId="11" applyNumberFormat="0" applyAlignment="0" applyProtection="0"/>
    <xf numFmtId="0" fontId="177" fillId="62" borderId="11" applyNumberFormat="0" applyAlignment="0" applyProtection="0"/>
    <xf numFmtId="0" fontId="177" fillId="62" borderId="11" applyNumberFormat="0" applyAlignment="0" applyProtection="0"/>
    <xf numFmtId="0" fontId="30" fillId="21" borderId="11" applyNumberFormat="0" applyAlignment="0" applyProtection="0"/>
    <xf numFmtId="0" fontId="30" fillId="21" borderId="11" applyNumberFormat="0" applyAlignment="0" applyProtection="0"/>
    <xf numFmtId="232" fontId="178" fillId="0" borderId="0" applyFill="0" applyBorder="0">
      <alignment horizontal="right"/>
      <protection hidden="1"/>
    </xf>
    <xf numFmtId="0" fontId="179" fillId="76" borderId="6">
      <alignment horizontal="center" vertical="center" wrapText="1"/>
      <protection hidden="1"/>
    </xf>
    <xf numFmtId="38" fontId="16" fillId="0" borderId="0" applyFont="0" applyFill="0" applyBorder="0" applyAlignment="0" applyProtection="0"/>
    <xf numFmtId="38" fontId="16" fillId="0" borderId="49"/>
    <xf numFmtId="173" fontId="3" fillId="0" borderId="0">
      <protection locked="0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7" fontId="96" fillId="0" borderId="0" applyFont="0" applyFill="0" applyBorder="0" applyAlignment="0" applyProtection="0"/>
    <xf numFmtId="0" fontId="180" fillId="0" borderId="0" applyFont="0" applyBorder="0"/>
    <xf numFmtId="3" fontId="90" fillId="86" borderId="0">
      <alignment horizontal="left"/>
    </xf>
    <xf numFmtId="0" fontId="181" fillId="27" borderId="50">
      <alignment horizontal="center"/>
    </xf>
    <xf numFmtId="0" fontId="3" fillId="0" borderId="0"/>
    <xf numFmtId="3" fontId="77" fillId="86" borderId="0">
      <alignment horizontal="left"/>
    </xf>
    <xf numFmtId="233" fontId="3" fillId="0" borderId="0"/>
    <xf numFmtId="3" fontId="77" fillId="86" borderId="0">
      <alignment horizontal="left"/>
    </xf>
    <xf numFmtId="233" fontId="3" fillId="0" borderId="0"/>
    <xf numFmtId="38" fontId="182" fillId="0" borderId="0" applyFill="0" applyBorder="0" applyAlignment="0" applyProtection="0"/>
    <xf numFmtId="224" fontId="183" fillId="0" borderId="0" applyFill="0" applyBorder="0" applyAlignment="0" applyProtection="0"/>
    <xf numFmtId="0" fontId="9" fillId="87" borderId="0"/>
    <xf numFmtId="0" fontId="184" fillId="0" borderId="0" applyNumberFormat="0" applyAlignment="0" applyProtection="0"/>
    <xf numFmtId="0" fontId="124" fillId="77" borderId="0" applyNumberFormat="0" applyFont="0" applyBorder="0" applyAlignment="0" applyProtection="0"/>
    <xf numFmtId="0" fontId="185" fillId="0" borderId="0" applyNumberFormat="0" applyProtection="0">
      <alignment horizontal="center"/>
    </xf>
    <xf numFmtId="221" fontId="186" fillId="0" borderId="19" applyNumberFormat="0" applyFont="0" applyFill="0" applyAlignment="0" applyProtection="0"/>
    <xf numFmtId="0" fontId="102" fillId="0" borderId="5" applyFont="0"/>
    <xf numFmtId="234" fontId="187" fillId="0" borderId="0">
      <alignment horizontal="left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" fontId="125" fillId="0" borderId="0" applyFont="0" applyFill="0" applyBorder="0" applyAlignment="0" applyProtection="0">
      <alignment horizontal="left"/>
    </xf>
    <xf numFmtId="0" fontId="33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177" fontId="191" fillId="0" borderId="51"/>
    <xf numFmtId="177" fontId="173" fillId="0" borderId="0" applyNumberFormat="0" applyFill="0" applyBorder="0" applyAlignment="0" applyProtection="0"/>
    <xf numFmtId="0" fontId="3" fillId="0" borderId="0" applyBorder="0"/>
    <xf numFmtId="3" fontId="192" fillId="86" borderId="0">
      <alignment horizontal="center"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193" fillId="0" borderId="52" applyNumberFormat="0" applyFill="0" applyAlignment="0" applyProtection="0"/>
    <xf numFmtId="0" fontId="194" fillId="0" borderId="12" applyNumberFormat="0" applyFill="0" applyAlignment="0" applyProtection="0"/>
    <xf numFmtId="0" fontId="194" fillId="0" borderId="12" applyNumberFormat="0" applyFill="0" applyAlignment="0" applyProtection="0"/>
    <xf numFmtId="0" fontId="54" fillId="0" borderId="23" applyNumberFormat="0" applyFill="0" applyAlignment="0" applyProtection="0"/>
    <xf numFmtId="0" fontId="193" fillId="0" borderId="52" applyNumberFormat="0" applyFill="0" applyAlignment="0" applyProtection="0"/>
    <xf numFmtId="0" fontId="193" fillId="0" borderId="52" applyNumberFormat="0" applyFill="0" applyAlignment="0" applyProtection="0"/>
    <xf numFmtId="0" fontId="193" fillId="0" borderId="5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195" fillId="0" borderId="13" applyNumberFormat="0" applyFill="0" applyAlignment="0" applyProtection="0"/>
    <xf numFmtId="0" fontId="196" fillId="0" borderId="13" applyNumberFormat="0" applyFill="0" applyAlignment="0" applyProtection="0"/>
    <xf numFmtId="0" fontId="196" fillId="0" borderId="13" applyNumberFormat="0" applyFill="0" applyAlignment="0" applyProtection="0"/>
    <xf numFmtId="0" fontId="55" fillId="0" borderId="24" applyNumberFormat="0" applyFill="0" applyAlignment="0" applyProtection="0"/>
    <xf numFmtId="0" fontId="195" fillId="0" borderId="13" applyNumberFormat="0" applyFill="0" applyAlignment="0" applyProtection="0"/>
    <xf numFmtId="0" fontId="195" fillId="0" borderId="13" applyNumberFormat="0" applyFill="0" applyAlignment="0" applyProtection="0"/>
    <xf numFmtId="0" fontId="19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197" fillId="0" borderId="53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56" fillId="0" borderId="25" applyNumberFormat="0" applyFill="0" applyAlignment="0" applyProtection="0"/>
    <xf numFmtId="0" fontId="197" fillId="0" borderId="53" applyNumberFormat="0" applyFill="0" applyAlignment="0" applyProtection="0"/>
    <xf numFmtId="0" fontId="197" fillId="0" borderId="53" applyNumberFormat="0" applyFill="0" applyAlignment="0" applyProtection="0"/>
    <xf numFmtId="0" fontId="197" fillId="0" borderId="5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180" fontId="199" fillId="0" borderId="54"/>
    <xf numFmtId="235" fontId="129" fillId="0" borderId="0">
      <protection locked="0"/>
    </xf>
    <xf numFmtId="235" fontId="129" fillId="0" borderId="0">
      <protection locked="0"/>
    </xf>
    <xf numFmtId="3" fontId="160" fillId="3" borderId="22">
      <alignment horizontal="center" vertical="center"/>
    </xf>
    <xf numFmtId="3" fontId="200" fillId="86" borderId="0">
      <alignment horizontal="left"/>
    </xf>
    <xf numFmtId="0" fontId="3" fillId="0" borderId="34" applyNumberFormat="0" applyFon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201" fillId="0" borderId="55" applyNumberFormat="0" applyFill="0" applyAlignment="0" applyProtection="0"/>
    <xf numFmtId="0" fontId="201" fillId="0" borderId="15" applyNumberFormat="0" applyFill="0" applyAlignment="0" applyProtection="0"/>
    <xf numFmtId="0" fontId="201" fillId="0" borderId="15" applyNumberFormat="0" applyFill="0" applyAlignment="0" applyProtection="0"/>
    <xf numFmtId="0" fontId="20" fillId="0" borderId="31" applyNumberFormat="0" applyFill="0" applyAlignment="0" applyProtection="0"/>
    <xf numFmtId="0" fontId="201" fillId="0" borderId="55" applyNumberFormat="0" applyFill="0" applyAlignment="0" applyProtection="0"/>
    <xf numFmtId="0" fontId="201" fillId="0" borderId="55" applyNumberFormat="0" applyFill="0" applyAlignment="0" applyProtection="0"/>
    <xf numFmtId="0" fontId="201" fillId="0" borderId="5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3" fontId="80" fillId="88" borderId="0">
      <alignment horizontal="right"/>
    </xf>
    <xf numFmtId="43" fontId="3" fillId="0" borderId="0"/>
    <xf numFmtId="10" fontId="115" fillId="0" borderId="22" applyNumberFormat="0" applyFont="0" applyFill="0" applyAlignment="0" applyProtection="0"/>
    <xf numFmtId="10" fontId="115" fillId="0" borderId="56" applyNumberFormat="0" applyFont="0" applyFill="0" applyAlignment="0" applyProtection="0"/>
    <xf numFmtId="10" fontId="115" fillId="0" borderId="22" applyNumberFormat="0" applyFont="0" applyFill="0" applyAlignment="0" applyProtection="0"/>
    <xf numFmtId="229" fontId="108" fillId="0" borderId="0">
      <protection locked="0"/>
    </xf>
    <xf numFmtId="236" fontId="108" fillId="0" borderId="0">
      <protection locked="0"/>
    </xf>
    <xf numFmtId="180" fontId="20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1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1" fontId="96" fillId="0" borderId="0" applyFont="0" applyFill="0" applyBorder="0" applyAlignment="0" applyProtection="0"/>
    <xf numFmtId="237" fontId="104" fillId="0" borderId="0" applyFont="0" applyFill="0" applyBorder="0" applyAlignment="0" applyProtection="0">
      <alignment vertical="center"/>
      <protection locked="0"/>
    </xf>
    <xf numFmtId="238" fontId="117" fillId="0" borderId="0" applyFont="0" applyFill="0" applyBorder="0" applyAlignment="0" applyProtection="0"/>
    <xf numFmtId="0" fontId="124" fillId="0" borderId="0">
      <alignment horizontal="centerContinuous" vertical="center"/>
    </xf>
    <xf numFmtId="239" fontId="11" fillId="77" borderId="57" applyFont="0" applyFill="0" applyBorder="0" applyAlignment="0" applyProtection="0"/>
    <xf numFmtId="239" fontId="105" fillId="0" borderId="0" applyFont="0" applyFill="0" applyBorder="0" applyAlignment="0" applyProtection="0"/>
    <xf numFmtId="197" fontId="84" fillId="0" borderId="0" applyFont="0" applyFill="0" applyBorder="0" applyAlignment="0" applyProtection="0"/>
    <xf numFmtId="240" fontId="122" fillId="0" borderId="19" applyFont="0" applyFill="0" applyBorder="0" applyAlignment="0" applyProtection="0">
      <alignment horizontal="right"/>
      <protection locked="0"/>
    </xf>
    <xf numFmtId="241" fontId="179" fillId="0" borderId="0">
      <alignment horizontal="center"/>
    </xf>
    <xf numFmtId="241" fontId="179" fillId="0" borderId="0" applyFont="0" applyFill="0" applyBorder="0" applyAlignment="0" applyProtection="0">
      <alignment horizontal="center"/>
    </xf>
    <xf numFmtId="242" fontId="16" fillId="0" borderId="0" applyFont="0" applyFill="0" applyBorder="0" applyAlignment="0" applyProtection="0"/>
    <xf numFmtId="242" fontId="17" fillId="0" borderId="0" applyFont="0" applyFill="0" applyBorder="0" applyAlignment="0" applyProtection="0"/>
    <xf numFmtId="242" fontId="17" fillId="0" borderId="0">
      <alignment horizontal="center"/>
    </xf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9" fontId="9" fillId="0" borderId="0"/>
    <xf numFmtId="0" fontId="9" fillId="0" borderId="0"/>
    <xf numFmtId="1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7" fillId="0" borderId="0"/>
    <xf numFmtId="9" fontId="204" fillId="0" borderId="0"/>
    <xf numFmtId="0" fontId="107" fillId="0" borderId="0"/>
    <xf numFmtId="0" fontId="205" fillId="0" borderId="0"/>
    <xf numFmtId="166" fontId="107" fillId="0" borderId="0"/>
    <xf numFmtId="10" fontId="107" fillId="0" borderId="0"/>
    <xf numFmtId="10" fontId="204" fillId="0" borderId="0"/>
    <xf numFmtId="243" fontId="3" fillId="0" borderId="0" applyFont="0" applyFill="0" applyBorder="0" applyAlignment="0"/>
    <xf numFmtId="243" fontId="3" fillId="0" borderId="0" applyFont="0" applyFill="0" applyBorder="0" applyAlignment="0"/>
    <xf numFmtId="243" fontId="3" fillId="0" borderId="0" applyFont="0" applyFill="0" applyBorder="0" applyAlignment="0"/>
    <xf numFmtId="243" fontId="3" fillId="0" borderId="0" applyFont="0" applyFill="0" applyBorder="0" applyAlignment="0"/>
    <xf numFmtId="243" fontId="3" fillId="0" borderId="0" applyFont="0" applyFill="0" applyBorder="0" applyAlignment="0"/>
    <xf numFmtId="176" fontId="3" fillId="0" borderId="0" applyFont="0" applyFill="0" applyBorder="0" applyAlignment="0"/>
    <xf numFmtId="176" fontId="3" fillId="0" borderId="0" applyFont="0" applyFill="0" applyBorder="0" applyAlignment="0"/>
    <xf numFmtId="176" fontId="3" fillId="0" borderId="0" applyFont="0" applyFill="0" applyBorder="0" applyAlignment="0"/>
    <xf numFmtId="176" fontId="3" fillId="0" borderId="0" applyFont="0" applyFill="0" applyBorder="0" applyAlignment="0"/>
    <xf numFmtId="176" fontId="3" fillId="0" borderId="0" applyFont="0" applyFill="0" applyBorder="0" applyAlignment="0"/>
    <xf numFmtId="39" fontId="3" fillId="0" borderId="0" applyFill="0" applyBorder="0" applyAlignment="0"/>
    <xf numFmtId="39" fontId="3" fillId="0" borderId="0" applyFill="0" applyBorder="0" applyAlignment="0"/>
    <xf numFmtId="39" fontId="3" fillId="0" borderId="0" applyFill="0" applyBorder="0" applyAlignment="0"/>
    <xf numFmtId="39" fontId="3" fillId="0" borderId="0" applyFill="0" applyBorder="0" applyAlignment="0"/>
    <xf numFmtId="39" fontId="3" fillId="0" borderId="0" applyFill="0" applyBorder="0" applyAlignment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12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2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3" fillId="0" borderId="0"/>
    <xf numFmtId="0" fontId="206" fillId="0" borderId="0"/>
    <xf numFmtId="0" fontId="207" fillId="68" borderId="0" applyFont="0" applyFill="0"/>
    <xf numFmtId="176" fontId="86" fillId="66" borderId="0" applyNumberFormat="0" applyFont="0" applyBorder="0" applyAlignment="0" applyProtection="0"/>
    <xf numFmtId="176" fontId="86" fillId="66" borderId="0" applyNumberFormat="0" applyFont="0" applyBorder="0" applyAlignment="0" applyProtection="0"/>
    <xf numFmtId="176" fontId="86" fillId="66" borderId="0" applyNumberFormat="0" applyFont="0" applyBorder="0" applyAlignment="0" applyProtection="0"/>
    <xf numFmtId="176" fontId="3" fillId="0" borderId="33" applyNumberFormat="0" applyBorder="0" applyAlignment="0" applyProtection="0"/>
    <xf numFmtId="244" fontId="4" fillId="74" borderId="58">
      <alignment horizontal="center" vertical="center"/>
    </xf>
    <xf numFmtId="244" fontId="4" fillId="74" borderId="58">
      <alignment horizontal="center" vertical="center"/>
    </xf>
    <xf numFmtId="244" fontId="4" fillId="74" borderId="58">
      <alignment horizontal="center" vertical="center"/>
    </xf>
    <xf numFmtId="244" fontId="4" fillId="74" borderId="58">
      <alignment horizontal="center" vertical="center"/>
    </xf>
    <xf numFmtId="167" fontId="3" fillId="0" borderId="0">
      <alignment horizontal="right"/>
    </xf>
    <xf numFmtId="167" fontId="3" fillId="0" borderId="0">
      <alignment horizontal="right"/>
    </xf>
    <xf numFmtId="167" fontId="3" fillId="0" borderId="0">
      <alignment horizontal="right"/>
    </xf>
    <xf numFmtId="167" fontId="3" fillId="0" borderId="0">
      <alignment horizontal="right"/>
    </xf>
    <xf numFmtId="167" fontId="3" fillId="0" borderId="0">
      <alignment horizontal="right"/>
    </xf>
    <xf numFmtId="0" fontId="3" fillId="0" borderId="0" applyNumberFormat="0" applyFont="0" applyBorder="0" applyAlignment="0"/>
    <xf numFmtId="0" fontId="3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245" fontId="38" fillId="0" borderId="0"/>
    <xf numFmtId="218" fontId="9" fillId="0" borderId="0" applyFill="0" applyBorder="0" applyAlignment="0" applyProtection="0"/>
    <xf numFmtId="246" fontId="3" fillId="0" borderId="59" applyFont="0" applyFill="0" applyBorder="0"/>
    <xf numFmtId="246" fontId="3" fillId="0" borderId="59" applyFont="0" applyFill="0" applyBorder="0"/>
    <xf numFmtId="246" fontId="3" fillId="0" borderId="59" applyFont="0" applyFill="0" applyBorder="0"/>
    <xf numFmtId="246" fontId="3" fillId="0" borderId="59" applyFont="0" applyFill="0" applyBorder="0"/>
    <xf numFmtId="246" fontId="3" fillId="0" borderId="59" applyFont="0" applyFill="0" applyBorder="0"/>
    <xf numFmtId="247" fontId="3" fillId="0" borderId="59" applyFont="0" applyFill="0" applyBorder="0"/>
    <xf numFmtId="247" fontId="3" fillId="0" borderId="59" applyFont="0" applyFill="0" applyBorder="0"/>
    <xf numFmtId="247" fontId="3" fillId="0" borderId="59" applyFont="0" applyFill="0" applyBorder="0"/>
    <xf numFmtId="247" fontId="3" fillId="0" borderId="59" applyFont="0" applyFill="0" applyBorder="0"/>
    <xf numFmtId="247" fontId="3" fillId="0" borderId="59" applyFont="0" applyFill="0" applyBorder="0"/>
    <xf numFmtId="248" fontId="3" fillId="0" borderId="0" applyFont="0" applyFill="0" applyBorder="0" applyAlignment="0"/>
    <xf numFmtId="248" fontId="3" fillId="0" borderId="0" applyFont="0" applyFill="0" applyBorder="0" applyAlignment="0"/>
    <xf numFmtId="248" fontId="3" fillId="0" borderId="0" applyFont="0" applyFill="0" applyBorder="0" applyAlignment="0"/>
    <xf numFmtId="248" fontId="3" fillId="0" borderId="0" applyFont="0" applyFill="0" applyBorder="0" applyAlignment="0"/>
    <xf numFmtId="248" fontId="3" fillId="0" borderId="0" applyFont="0" applyFill="0" applyBorder="0" applyAlignment="0"/>
    <xf numFmtId="180" fontId="86" fillId="0" borderId="60"/>
    <xf numFmtId="180" fontId="86" fillId="0" borderId="60"/>
    <xf numFmtId="180" fontId="86" fillId="0" borderId="60"/>
    <xf numFmtId="180" fontId="86" fillId="0" borderId="60"/>
    <xf numFmtId="0" fontId="4" fillId="83" borderId="0" applyNumberFormat="0" applyFont="0" applyAlignment="0" applyProtection="0">
      <protection locked="0"/>
    </xf>
    <xf numFmtId="249" fontId="175" fillId="0" borderId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0" fontId="209" fillId="2" borderId="0" applyNumberFormat="0" applyBorder="0" applyAlignment="0">
      <protection hidden="1"/>
    </xf>
    <xf numFmtId="0" fontId="210" fillId="0" borderId="0" applyNumberFormat="0" applyFill="0" applyBorder="0" applyAlignment="0" applyProtection="0"/>
    <xf numFmtId="0" fontId="184" fillId="3" borderId="0" applyNumberFormat="0" applyFill="0" applyBorder="0" applyAlignment="0" applyProtection="0">
      <protection locked="0"/>
    </xf>
    <xf numFmtId="221" fontId="12" fillId="0" borderId="0" applyNumberFormat="0" applyFont="0" applyAlignment="0"/>
    <xf numFmtId="221" fontId="12" fillId="0" borderId="0" applyNumberFormat="0" applyFont="0" applyAlignment="0"/>
    <xf numFmtId="221" fontId="12" fillId="0" borderId="0" applyNumberFormat="0" applyFont="0" applyAlignment="0"/>
    <xf numFmtId="221" fontId="12" fillId="0" borderId="0" applyNumberFormat="0" applyFont="0" applyAlignment="0"/>
    <xf numFmtId="3" fontId="211" fillId="0" borderId="0">
      <alignment horizontal="left"/>
    </xf>
    <xf numFmtId="0" fontId="212" fillId="3" borderId="47" applyNumberFormat="0" applyFill="0" applyBorder="0" applyAlignment="0" applyProtection="0">
      <protection locked="0"/>
    </xf>
    <xf numFmtId="250" fontId="213" fillId="0" borderId="61"/>
    <xf numFmtId="180" fontId="100" fillId="0" borderId="0">
      <alignment horizontal="left"/>
    </xf>
    <xf numFmtId="180" fontId="100" fillId="0" borderId="0">
      <alignment horizontal="left"/>
    </xf>
    <xf numFmtId="180" fontId="100" fillId="0" borderId="0">
      <alignment horizontal="left"/>
    </xf>
    <xf numFmtId="180" fontId="100" fillId="0" borderId="0">
      <alignment horizontal="left"/>
    </xf>
    <xf numFmtId="0" fontId="96" fillId="0" borderId="5" applyNumberFormat="0" applyFont="0" applyFill="0" applyAlignment="0" applyProtection="0"/>
    <xf numFmtId="0" fontId="96" fillId="0" borderId="62" applyNumberFormat="0" applyFont="0" applyFill="0" applyAlignment="0" applyProtection="0"/>
    <xf numFmtId="251" fontId="214" fillId="0" borderId="0" applyFont="0" applyFill="0" applyBorder="0" applyAlignment="0" applyProtection="0"/>
    <xf numFmtId="165" fontId="175" fillId="0" borderId="0"/>
    <xf numFmtId="177" fontId="111" fillId="0" borderId="0" applyFont="0" applyFill="0" applyBorder="0" applyAlignment="0" applyProtection="0"/>
    <xf numFmtId="177" fontId="111" fillId="0" borderId="0" applyFont="0" applyFill="0" applyBorder="0" applyAlignment="0" applyProtection="0"/>
    <xf numFmtId="177" fontId="111" fillId="0" borderId="0" applyFont="0" applyFill="0" applyBorder="0" applyAlignment="0" applyProtection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3" fillId="0" borderId="0" applyNumberFormat="0"/>
    <xf numFmtId="0" fontId="215" fillId="89" borderId="0" applyNumberFormat="0" applyBorder="0" applyAlignment="0" applyProtection="0">
      <alignment horizontal="left"/>
      <protection locked="0"/>
    </xf>
    <xf numFmtId="0" fontId="216" fillId="0" borderId="0" applyNumberFormat="0" applyFill="0" applyBorder="0" applyProtection="0">
      <alignment horizontal="right"/>
    </xf>
    <xf numFmtId="0" fontId="217" fillId="0" borderId="0" applyNumberFormat="0" applyFill="0" applyBorder="0" applyAlignment="0"/>
    <xf numFmtId="167" fontId="218" fillId="0" borderId="0" applyFont="0" applyFill="0" applyBorder="0" applyAlignment="0" applyProtection="0"/>
    <xf numFmtId="167" fontId="218" fillId="0" borderId="0" applyFont="0" applyFill="0" applyBorder="0" applyAlignment="0" applyProtection="0"/>
    <xf numFmtId="167" fontId="218" fillId="0" borderId="0" applyFont="0" applyFill="0" applyBorder="0" applyAlignment="0" applyProtection="0"/>
    <xf numFmtId="167" fontId="218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40" fontId="111" fillId="0" borderId="0" applyFont="0" applyFill="0" applyBorder="0" applyAlignment="0" applyProtection="0">
      <alignment horizontal="center"/>
    </xf>
    <xf numFmtId="40" fontId="111" fillId="0" borderId="0" applyFont="0" applyFill="0" applyBorder="0" applyAlignment="0" applyProtection="0">
      <alignment horizontal="center"/>
    </xf>
    <xf numFmtId="40" fontId="111" fillId="0" borderId="0" applyFont="0" applyFill="0" applyBorder="0" applyAlignment="0" applyProtection="0">
      <alignment horizontal="center"/>
    </xf>
    <xf numFmtId="40" fontId="111" fillId="0" borderId="0" applyFont="0" applyFill="0" applyBorder="0" applyAlignment="0" applyProtection="0">
      <alignment horizontal="center"/>
    </xf>
    <xf numFmtId="252" fontId="111" fillId="0" borderId="0" applyFont="0" applyFill="0" applyBorder="0" applyAlignment="0" applyProtection="0">
      <alignment horizontal="center"/>
    </xf>
    <xf numFmtId="252" fontId="111" fillId="0" borderId="0" applyFont="0" applyFill="0" applyBorder="0" applyAlignment="0" applyProtection="0">
      <alignment horizontal="center"/>
    </xf>
    <xf numFmtId="252" fontId="111" fillId="0" borderId="0" applyFont="0" applyFill="0" applyBorder="0" applyAlignment="0" applyProtection="0">
      <alignment horizontal="center"/>
    </xf>
    <xf numFmtId="252" fontId="111" fillId="0" borderId="0" applyFont="0" applyFill="0" applyBorder="0" applyAlignment="0" applyProtection="0">
      <alignment horizontal="center"/>
    </xf>
    <xf numFmtId="176" fontId="12" fillId="0" borderId="0"/>
    <xf numFmtId="176" fontId="12" fillId="0" borderId="0"/>
    <xf numFmtId="176" fontId="12" fillId="0" borderId="0"/>
    <xf numFmtId="176" fontId="12" fillId="0" borderId="0"/>
    <xf numFmtId="43" fontId="3" fillId="0" borderId="0" applyFont="0" applyFill="0" applyBorder="0" applyAlignment="0" applyProtection="0"/>
    <xf numFmtId="3" fontId="2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221" fillId="90" borderId="6">
      <alignment horizontal="right"/>
    </xf>
    <xf numFmtId="253" fontId="222" fillId="91" borderId="0">
      <alignment horizontal="left"/>
    </xf>
    <xf numFmtId="2" fontId="3" fillId="67" borderId="0"/>
    <xf numFmtId="187" fontId="121" fillId="0" borderId="0" applyFill="0" applyBorder="0" applyAlignment="0" applyProtection="0">
      <alignment horizontal="center"/>
    </xf>
    <xf numFmtId="187" fontId="121" fillId="0" borderId="0" applyFill="0" applyBorder="0" applyAlignment="0" applyProtection="0">
      <alignment horizontal="center"/>
    </xf>
    <xf numFmtId="187" fontId="121" fillId="0" borderId="0" applyFill="0" applyBorder="0" applyAlignment="0" applyProtection="0">
      <alignment horizontal="center"/>
    </xf>
    <xf numFmtId="254" fontId="105" fillId="0" borderId="0" applyFont="0" applyFill="0" applyBorder="0" applyAlignment="0" applyProtection="0"/>
    <xf numFmtId="254" fontId="105" fillId="0" borderId="0" applyFont="0" applyFill="0" applyBorder="0" applyAlignment="0" applyProtection="0"/>
    <xf numFmtId="254" fontId="105" fillId="0" borderId="0" applyFont="0" applyFill="0" applyBorder="0" applyAlignment="0" applyProtection="0"/>
    <xf numFmtId="254" fontId="105" fillId="0" borderId="0" applyFont="0" applyFill="0" applyBorder="0" applyAlignment="0" applyProtection="0"/>
    <xf numFmtId="8" fontId="96" fillId="0" borderId="0" applyFont="0" applyFill="0" applyBorder="0" applyAlignment="0" applyProtection="0"/>
    <xf numFmtId="8" fontId="96" fillId="0" borderId="0" applyFont="0" applyFill="0" applyBorder="0" applyAlignment="0" applyProtection="0"/>
    <xf numFmtId="8" fontId="96" fillId="0" borderId="0" applyFont="0" applyFill="0" applyBorder="0" applyAlignment="0" applyProtection="0"/>
    <xf numFmtId="8" fontId="96" fillId="0" borderId="0" applyFont="0" applyFill="0" applyBorder="0" applyAlignment="0" applyProtection="0"/>
    <xf numFmtId="255" fontId="96" fillId="0" borderId="0" applyFont="0" applyFill="0" applyBorder="0" applyAlignment="0" applyProtection="0"/>
    <xf numFmtId="255" fontId="96" fillId="0" borderId="0" applyFont="0" applyFill="0" applyBorder="0" applyAlignment="0" applyProtection="0"/>
    <xf numFmtId="255" fontId="96" fillId="0" borderId="0" applyFont="0" applyFill="0" applyBorder="0" applyAlignment="0" applyProtection="0"/>
    <xf numFmtId="255" fontId="96" fillId="0" borderId="0" applyFont="0" applyFill="0" applyBorder="0" applyAlignment="0" applyProtection="0"/>
    <xf numFmtId="256" fontId="9" fillId="0" borderId="0"/>
    <xf numFmtId="257" fontId="223" fillId="0" borderId="0" applyFont="0" applyFill="0" applyBorder="0" applyAlignment="0" applyProtection="0">
      <alignment horizontal="right"/>
    </xf>
    <xf numFmtId="0" fontId="107" fillId="0" borderId="0"/>
    <xf numFmtId="44" fontId="3" fillId="0" borderId="0" applyFont="0" applyFill="0" applyBorder="0" applyAlignment="0" applyProtection="0"/>
    <xf numFmtId="1" fontId="219" fillId="0" borderId="0" applyFont="0" applyFill="0" applyBorder="0" applyAlignment="0" applyProtection="0"/>
    <xf numFmtId="0" fontId="220" fillId="0" borderId="0" applyFont="0" applyFill="0" applyBorder="0" applyAlignment="0" applyProtection="0"/>
    <xf numFmtId="7" fontId="175" fillId="0" borderId="0" applyFill="0" applyBorder="0">
      <alignment horizontal="right"/>
    </xf>
    <xf numFmtId="0" fontId="224" fillId="2" borderId="0" applyAlignment="0">
      <protection locked="0"/>
    </xf>
    <xf numFmtId="3" fontId="107" fillId="0" borderId="0"/>
    <xf numFmtId="0" fontId="107" fillId="0" borderId="0"/>
    <xf numFmtId="4" fontId="107" fillId="0" borderId="0"/>
    <xf numFmtId="3" fontId="204" fillId="0" borderId="0"/>
    <xf numFmtId="0" fontId="205" fillId="0" borderId="0"/>
    <xf numFmtId="4" fontId="204" fillId="0" borderId="0"/>
    <xf numFmtId="8" fontId="158" fillId="0" borderId="0" applyNumberFormat="0" applyFill="0" applyBorder="0" applyAlignment="0"/>
    <xf numFmtId="8" fontId="158" fillId="0" borderId="0" applyNumberFormat="0" applyFill="0" applyBorder="0" applyAlignment="0"/>
    <xf numFmtId="8" fontId="158" fillId="0" borderId="0" applyNumberFormat="0" applyFill="0" applyBorder="0" applyAlignment="0"/>
    <xf numFmtId="8" fontId="158" fillId="0" borderId="0" applyNumberFormat="0" applyFill="0" applyBorder="0" applyAlignment="0"/>
    <xf numFmtId="0" fontId="12" fillId="89" borderId="0" applyNumberFormat="0" applyFont="0" applyBorder="0" applyAlignment="0" applyProtection="0">
      <protection locked="0"/>
    </xf>
    <xf numFmtId="17" fontId="11" fillId="0" borderId="0" applyFill="0" applyBorder="0">
      <alignment horizontal="right"/>
    </xf>
    <xf numFmtId="17" fontId="11" fillId="0" borderId="0" applyFill="0" applyBorder="0">
      <alignment horizontal="right"/>
    </xf>
    <xf numFmtId="17" fontId="11" fillId="0" borderId="0" applyFill="0" applyBorder="0">
      <alignment horizontal="right"/>
    </xf>
    <xf numFmtId="17" fontId="11" fillId="0" borderId="0" applyFill="0" applyBorder="0">
      <alignment horizontal="right"/>
    </xf>
    <xf numFmtId="180" fontId="96" fillId="0" borderId="0" applyFont="0" applyFill="0" applyBorder="0" applyProtection="0">
      <alignment horizontal="right"/>
    </xf>
    <xf numFmtId="180" fontId="96" fillId="0" borderId="0" applyFont="0" applyFill="0" applyBorder="0" applyProtection="0">
      <alignment horizontal="right"/>
    </xf>
    <xf numFmtId="180" fontId="96" fillId="0" borderId="0" applyFont="0" applyFill="0" applyBorder="0" applyProtection="0">
      <alignment horizontal="right"/>
    </xf>
    <xf numFmtId="180" fontId="96" fillId="0" borderId="0" applyFont="0" applyFill="0" applyBorder="0" applyProtection="0">
      <alignment horizontal="right"/>
    </xf>
    <xf numFmtId="180" fontId="96" fillId="0" borderId="0" applyFont="0" applyFill="0" applyBorder="0" applyProtection="0">
      <alignment horizontal="right"/>
    </xf>
    <xf numFmtId="180" fontId="96" fillId="0" borderId="0" applyFont="0" applyFill="0" applyBorder="0" applyProtection="0">
      <alignment horizontal="right"/>
    </xf>
    <xf numFmtId="180" fontId="96" fillId="0" borderId="0" applyFont="0" applyFill="0" applyBorder="0" applyProtection="0">
      <alignment horizontal="right"/>
    </xf>
    <xf numFmtId="180" fontId="96" fillId="0" borderId="0" applyFont="0" applyFill="0" applyBorder="0" applyProtection="0">
      <alignment horizontal="right"/>
    </xf>
    <xf numFmtId="180" fontId="96" fillId="0" borderId="0" applyFont="0" applyFill="0" applyBorder="0" applyProtection="0">
      <alignment horizontal="right"/>
    </xf>
    <xf numFmtId="180" fontId="96" fillId="0" borderId="0" applyFont="0" applyFill="0" applyBorder="0" applyProtection="0">
      <alignment horizontal="right"/>
    </xf>
    <xf numFmtId="15" fontId="225" fillId="0" borderId="0">
      <alignment horizontal="left"/>
    </xf>
    <xf numFmtId="15" fontId="226" fillId="0" borderId="0">
      <alignment horizontal="left"/>
    </xf>
    <xf numFmtId="258" fontId="9" fillId="0" borderId="0">
      <alignment horizontal="right"/>
    </xf>
    <xf numFmtId="258" fontId="226" fillId="0" borderId="0">
      <alignment horizontal="right"/>
    </xf>
    <xf numFmtId="14" fontId="9" fillId="0" borderId="0">
      <alignment horizontal="right"/>
    </xf>
    <xf numFmtId="17" fontId="225" fillId="0" borderId="0" applyFont="0" applyAlignment="0">
      <alignment horizontal="left"/>
    </xf>
    <xf numFmtId="6" fontId="227" fillId="0" borderId="0">
      <protection locked="0"/>
    </xf>
    <xf numFmtId="14" fontId="111" fillId="0" borderId="0" applyFont="0" applyFill="0" applyBorder="0" applyAlignment="0" applyProtection="0">
      <alignment horizontal="center"/>
    </xf>
    <xf numFmtId="14" fontId="111" fillId="0" borderId="0" applyFont="0" applyFill="0" applyBorder="0" applyAlignment="0" applyProtection="0">
      <alignment horizontal="center"/>
    </xf>
    <xf numFmtId="14" fontId="111" fillId="0" borderId="0" applyFont="0" applyFill="0" applyBorder="0" applyAlignment="0" applyProtection="0">
      <alignment horizontal="center"/>
    </xf>
    <xf numFmtId="196" fontId="111" fillId="0" borderId="0" applyFont="0" applyFill="0" applyBorder="0" applyAlignment="0" applyProtection="0">
      <alignment horizontal="center"/>
    </xf>
    <xf numFmtId="196" fontId="111" fillId="0" borderId="0" applyFont="0" applyFill="0" applyBorder="0" applyAlignment="0" applyProtection="0">
      <alignment horizontal="center"/>
    </xf>
    <xf numFmtId="196" fontId="111" fillId="0" borderId="0" applyFont="0" applyFill="0" applyBorder="0" applyAlignment="0" applyProtection="0">
      <alignment horizontal="center"/>
    </xf>
    <xf numFmtId="14" fontId="16" fillId="0" borderId="0"/>
    <xf numFmtId="14" fontId="16" fillId="0" borderId="0"/>
    <xf numFmtId="14" fontId="16" fillId="0" borderId="0"/>
    <xf numFmtId="14" fontId="16" fillId="0" borderId="0"/>
    <xf numFmtId="191" fontId="105" fillId="0" borderId="0" applyFont="0" applyFill="0" applyBorder="0" applyAlignment="0" applyProtection="0"/>
    <xf numFmtId="259" fontId="105" fillId="0" borderId="0" applyFon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7" fontId="12" fillId="0" borderId="0"/>
    <xf numFmtId="7" fontId="12" fillId="0" borderId="0"/>
    <xf numFmtId="7" fontId="12" fillId="0" borderId="0"/>
    <xf numFmtId="8" fontId="3" fillId="0" borderId="0" applyFill="0" applyBorder="0" applyAlignment="0" applyProtection="0"/>
    <xf numFmtId="8" fontId="3" fillId="0" borderId="0" applyFill="0" applyBorder="0" applyAlignment="0" applyProtection="0"/>
    <xf numFmtId="8" fontId="3" fillId="0" borderId="0" applyFill="0" applyBorder="0" applyAlignment="0" applyProtection="0"/>
    <xf numFmtId="8" fontId="3" fillId="0" borderId="0" applyFill="0" applyBorder="0" applyAlignment="0" applyProtection="0"/>
    <xf numFmtId="8" fontId="3" fillId="0" borderId="0" applyFill="0" applyBorder="0" applyAlignment="0" applyProtection="0"/>
    <xf numFmtId="6" fontId="96" fillId="0" borderId="0" applyFont="0" applyFill="0" applyBorder="0" applyAlignment="0" applyProtection="0"/>
    <xf numFmtId="6" fontId="96" fillId="0" borderId="0" applyFont="0" applyFill="0" applyBorder="0" applyAlignment="0" applyProtection="0"/>
    <xf numFmtId="6" fontId="96" fillId="0" borderId="0" applyFont="0" applyFill="0" applyBorder="0" applyAlignment="0" applyProtection="0"/>
    <xf numFmtId="42" fontId="228" fillId="0" borderId="0" applyFill="0" applyBorder="0" applyAlignment="0" applyProtection="0"/>
    <xf numFmtId="3" fontId="12" fillId="0" borderId="34" applyNumberFormat="0" applyBorder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27" fillId="12" borderId="7" applyNumberFormat="0" applyAlignment="0" applyProtection="0"/>
    <xf numFmtId="8" fontId="229" fillId="0" borderId="0">
      <alignment horizontal="center"/>
      <protection locked="0"/>
    </xf>
    <xf numFmtId="8" fontId="229" fillId="0" borderId="0">
      <alignment horizontal="center"/>
      <protection locked="0"/>
    </xf>
    <xf numFmtId="2" fontId="105" fillId="0" borderId="0">
      <alignment horizontal="right"/>
    </xf>
    <xf numFmtId="0" fontId="86" fillId="0" borderId="0">
      <alignment vertical="center"/>
    </xf>
    <xf numFmtId="0" fontId="86" fillId="0" borderId="0">
      <alignment vertical="center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60" fontId="105" fillId="0" borderId="0">
      <protection locked="0"/>
    </xf>
    <xf numFmtId="260" fontId="105" fillId="0" borderId="0">
      <protection locked="0"/>
    </xf>
    <xf numFmtId="260" fontId="105" fillId="0" borderId="0">
      <protection locked="0"/>
    </xf>
    <xf numFmtId="185" fontId="175" fillId="0" borderId="0" applyFill="0" applyBorder="0">
      <alignment horizontal="right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" fillId="0" borderId="0" applyAlignment="0"/>
    <xf numFmtId="0" fontId="3" fillId="0" borderId="0" applyAlignment="0"/>
    <xf numFmtId="0" fontId="3" fillId="0" borderId="0" applyAlignment="0"/>
    <xf numFmtId="0" fontId="3" fillId="0" borderId="0" applyAlignment="0"/>
    <xf numFmtId="0" fontId="3" fillId="0" borderId="0" applyAlignment="0"/>
    <xf numFmtId="177" fontId="12" fillId="3" borderId="6" applyFont="0" applyBorder="0" applyAlignment="0" applyProtection="0">
      <alignment vertical="top"/>
    </xf>
    <xf numFmtId="177" fontId="12" fillId="3" borderId="6" applyFont="0" applyBorder="0" applyAlignment="0" applyProtection="0">
      <alignment vertical="top"/>
    </xf>
    <xf numFmtId="177" fontId="12" fillId="3" borderId="6" applyFont="0" applyBorder="0" applyAlignment="0" applyProtection="0">
      <alignment vertical="top"/>
    </xf>
    <xf numFmtId="177" fontId="12" fillId="3" borderId="6" applyFont="0" applyBorder="0" applyAlignment="0" applyProtection="0">
      <alignment vertical="top"/>
    </xf>
    <xf numFmtId="3" fontId="230" fillId="92" borderId="6">
      <alignment horizontal="right" vertical="center"/>
    </xf>
    <xf numFmtId="1" fontId="3" fillId="81" borderId="6"/>
    <xf numFmtId="1" fontId="3" fillId="81" borderId="6"/>
    <xf numFmtId="1" fontId="3" fillId="81" borderId="6"/>
    <xf numFmtId="1" fontId="3" fillId="81" borderId="6"/>
    <xf numFmtId="1" fontId="3" fillId="81" borderId="6"/>
    <xf numFmtId="0" fontId="122" fillId="0" borderId="22" applyProtection="0">
      <alignment horizontal="center"/>
    </xf>
    <xf numFmtId="0" fontId="122" fillId="0" borderId="22" applyProtection="0">
      <alignment horizontal="center"/>
    </xf>
    <xf numFmtId="0" fontId="122" fillId="0" borderId="22" applyProtection="0">
      <alignment horizontal="center"/>
    </xf>
    <xf numFmtId="202" fontId="135" fillId="0" borderId="0" applyFill="0" applyBorder="0" applyAlignment="0" applyProtection="0"/>
    <xf numFmtId="202" fontId="135" fillId="0" borderId="0" applyFill="0" applyBorder="0" applyAlignment="0" applyProtection="0"/>
    <xf numFmtId="202" fontId="135" fillId="0" borderId="0" applyFill="0" applyBorder="0" applyAlignment="0" applyProtection="0"/>
    <xf numFmtId="0" fontId="4" fillId="0" borderId="0" applyBorder="0">
      <alignment horizontal="left"/>
    </xf>
    <xf numFmtId="261" fontId="3" fillId="83" borderId="6" applyNumberFormat="0" applyFont="0" applyAlignment="0"/>
    <xf numFmtId="261" fontId="3" fillId="83" borderId="6" applyNumberFormat="0" applyFont="0" applyAlignment="0"/>
    <xf numFmtId="261" fontId="3" fillId="83" borderId="6" applyNumberFormat="0" applyFont="0" applyAlignment="0"/>
    <xf numFmtId="261" fontId="3" fillId="83" borderId="6" applyNumberFormat="0" applyFont="0" applyAlignment="0"/>
    <xf numFmtId="261" fontId="3" fillId="83" borderId="6" applyNumberFormat="0" applyFont="0" applyAlignment="0"/>
    <xf numFmtId="0" fontId="98" fillId="0" borderId="0" applyAlignment="0" applyProtection="0"/>
    <xf numFmtId="0" fontId="98" fillId="0" borderId="0" applyAlignment="0" applyProtection="0"/>
    <xf numFmtId="0" fontId="98" fillId="0" borderId="0" applyAlignment="0" applyProtection="0"/>
    <xf numFmtId="0" fontId="139" fillId="0" borderId="0" applyAlignment="0" applyProtection="0"/>
    <xf numFmtId="0" fontId="139" fillId="0" borderId="0" applyAlignment="0" applyProtection="0"/>
    <xf numFmtId="0" fontId="139" fillId="0" borderId="0" applyAlignment="0" applyProtection="0"/>
    <xf numFmtId="0" fontId="140" fillId="0" borderId="0" applyAlignment="0" applyProtection="0"/>
    <xf numFmtId="0" fontId="140" fillId="0" borderId="0" applyAlignment="0" applyProtection="0"/>
    <xf numFmtId="0" fontId="140" fillId="0" borderId="0" applyAlignment="0" applyProtection="0"/>
    <xf numFmtId="0" fontId="231" fillId="0" borderId="0" applyProtection="0">
      <alignment horizontal="right"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41" fillId="0" borderId="0" applyFill="0" applyBorder="0" applyAlignment="0" applyProtection="0"/>
    <xf numFmtId="0" fontId="141" fillId="0" borderId="0" applyFill="0" applyBorder="0" applyAlignment="0" applyProtection="0"/>
    <xf numFmtId="0" fontId="141" fillId="0" borderId="0" applyFill="0" applyBorder="0" applyAlignment="0" applyProtection="0"/>
    <xf numFmtId="1" fontId="232" fillId="93" borderId="0"/>
    <xf numFmtId="262" fontId="105" fillId="0" borderId="0">
      <protection locked="0"/>
    </xf>
    <xf numFmtId="262" fontId="105" fillId="0" borderId="0">
      <protection locked="0"/>
    </xf>
    <xf numFmtId="262" fontId="105" fillId="0" borderId="0">
      <protection locked="0"/>
    </xf>
    <xf numFmtId="262" fontId="105" fillId="0" borderId="0">
      <protection locked="0"/>
    </xf>
    <xf numFmtId="0" fontId="4" fillId="0" borderId="0"/>
    <xf numFmtId="1" fontId="233" fillId="94" borderId="22">
      <alignment horizontal="center"/>
    </xf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261" fontId="12" fillId="83" borderId="0" applyNumberFormat="0" applyFont="0" applyBorder="0" applyAlignment="0" applyProtection="0">
      <alignment horizontal="center"/>
      <protection locked="0"/>
    </xf>
    <xf numFmtId="261" fontId="12" fillId="83" borderId="0" applyNumberFormat="0" applyFont="0" applyBorder="0" applyAlignment="0" applyProtection="0">
      <alignment horizontal="center"/>
      <protection locked="0"/>
    </xf>
    <xf numFmtId="261" fontId="12" fillId="83" borderId="0" applyNumberFormat="0" applyFont="0" applyBorder="0" applyAlignment="0" applyProtection="0">
      <alignment horizontal="center"/>
      <protection locked="0"/>
    </xf>
    <xf numFmtId="261" fontId="12" fillId="83" borderId="0" applyNumberFormat="0" applyFont="0" applyBorder="0" applyAlignment="0" applyProtection="0">
      <alignment horizontal="center"/>
      <protection locked="0"/>
    </xf>
    <xf numFmtId="166" fontId="12" fillId="83" borderId="22" applyNumberFormat="0" applyFont="0" applyAlignment="0" applyProtection="0">
      <alignment horizontal="center"/>
      <protection locked="0"/>
    </xf>
    <xf numFmtId="166" fontId="12" fillId="83" borderId="22" applyNumberFormat="0" applyFont="0" applyAlignment="0" applyProtection="0">
      <alignment horizontal="center"/>
      <protection locked="0"/>
    </xf>
    <xf numFmtId="166" fontId="12" fillId="83" borderId="22" applyNumberFormat="0" applyFont="0" applyAlignment="0" applyProtection="0">
      <alignment horizontal="center"/>
      <protection locked="0"/>
    </xf>
    <xf numFmtId="166" fontId="12" fillId="83" borderId="22" applyNumberFormat="0" applyFont="0" applyAlignment="0" applyProtection="0">
      <alignment horizontal="center"/>
      <protection locked="0"/>
    </xf>
    <xf numFmtId="263" fontId="12" fillId="68" borderId="0" applyBorder="0">
      <protection locked="0"/>
    </xf>
    <xf numFmtId="264" fontId="88" fillId="68" borderId="0">
      <alignment horizontal="left"/>
      <protection locked="0"/>
    </xf>
    <xf numFmtId="0" fontId="88" fillId="68" borderId="0" applyBorder="0">
      <alignment horizontal="left"/>
      <protection locked="0"/>
    </xf>
    <xf numFmtId="10" fontId="88" fillId="68" borderId="0">
      <alignment horizontal="left"/>
      <protection locked="0"/>
    </xf>
    <xf numFmtId="0" fontId="236" fillId="95" borderId="0" applyNumberFormat="0" applyBorder="0" applyProtection="0"/>
    <xf numFmtId="0" fontId="237" fillId="96" borderId="0" applyNumberFormat="0"/>
    <xf numFmtId="167" fontId="175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238" fillId="0" borderId="0">
      <alignment horizontal="left"/>
    </xf>
    <xf numFmtId="180" fontId="238" fillId="0" borderId="0">
      <alignment horizontal="left"/>
    </xf>
    <xf numFmtId="180" fontId="238" fillId="0" borderId="0">
      <alignment horizontal="left"/>
    </xf>
    <xf numFmtId="180" fontId="238" fillId="0" borderId="0">
      <alignment horizontal="left"/>
    </xf>
    <xf numFmtId="180" fontId="239" fillId="0" borderId="0">
      <alignment horizontal="left"/>
    </xf>
    <xf numFmtId="180" fontId="239" fillId="0" borderId="0">
      <alignment horizontal="left"/>
    </xf>
    <xf numFmtId="180" fontId="239" fillId="0" borderId="0">
      <alignment horizontal="left"/>
    </xf>
    <xf numFmtId="180" fontId="239" fillId="0" borderId="0">
      <alignment horizontal="left"/>
    </xf>
    <xf numFmtId="3" fontId="3" fillId="97" borderId="0" applyFont="0" applyBorder="0" applyAlignment="0"/>
    <xf numFmtId="3" fontId="3" fillId="97" borderId="0" applyFont="0" applyBorder="0" applyAlignment="0"/>
    <xf numFmtId="3" fontId="3" fillId="97" borderId="0" applyFont="0" applyBorder="0" applyAlignment="0"/>
    <xf numFmtId="3" fontId="3" fillId="97" borderId="0" applyFont="0" applyBorder="0" applyAlignment="0"/>
    <xf numFmtId="3" fontId="3" fillId="97" borderId="0" applyFont="0" applyBorder="0" applyAlignment="0"/>
    <xf numFmtId="0" fontId="240" fillId="0" borderId="0"/>
    <xf numFmtId="202" fontId="158" fillId="0" borderId="0" applyFill="0" applyBorder="0" applyAlignment="0" applyProtection="0"/>
    <xf numFmtId="202" fontId="158" fillId="0" borderId="0" applyFill="0" applyBorder="0" applyAlignment="0" applyProtection="0"/>
    <xf numFmtId="202" fontId="158" fillId="0" borderId="0" applyFill="0" applyBorder="0" applyAlignment="0" applyProtection="0"/>
    <xf numFmtId="2" fontId="154" fillId="0" borderId="0" applyFont="0"/>
    <xf numFmtId="0" fontId="241" fillId="0" borderId="0"/>
    <xf numFmtId="43" fontId="3" fillId="85" borderId="0"/>
    <xf numFmtId="43" fontId="3" fillId="85" borderId="0"/>
    <xf numFmtId="43" fontId="3" fillId="85" borderId="0"/>
    <xf numFmtId="43" fontId="3" fillId="85" borderId="0"/>
    <xf numFmtId="167" fontId="105" fillId="0" borderId="0">
      <alignment horizontal="right"/>
    </xf>
    <xf numFmtId="2" fontId="242" fillId="98" borderId="0" applyNumberFormat="0" applyFont="0" applyBorder="0" applyAlignment="0" applyProtection="0"/>
    <xf numFmtId="189" fontId="6" fillId="0" borderId="0" applyFont="0" applyFill="0" applyBorder="0" applyAlignment="0" applyProtection="0"/>
    <xf numFmtId="18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1" fillId="0" borderId="0" applyFont="0" applyFill="0" applyBorder="0" applyAlignment="0" applyProtection="0"/>
    <xf numFmtId="21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65" fontId="96" fillId="0" borderId="0" applyFill="0" applyBorder="0" applyProtection="0">
      <alignment horizontal="right"/>
    </xf>
    <xf numFmtId="265" fontId="96" fillId="0" borderId="0" applyFill="0" applyBorder="0" applyProtection="0">
      <alignment horizontal="right"/>
    </xf>
    <xf numFmtId="265" fontId="96" fillId="0" borderId="0" applyFill="0" applyBorder="0" applyProtection="0">
      <alignment horizontal="right"/>
    </xf>
    <xf numFmtId="265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6" fontId="96" fillId="0" borderId="0" applyFill="0" applyBorder="0" applyProtection="0">
      <alignment horizontal="right"/>
    </xf>
    <xf numFmtId="267" fontId="175" fillId="0" borderId="0" applyFill="0" applyBorder="0">
      <alignment horizontal="right"/>
    </xf>
    <xf numFmtId="268" fontId="223" fillId="0" borderId="0" applyFont="0" applyFill="0" applyBorder="0" applyAlignment="0" applyProtection="0">
      <alignment horizontal="right"/>
    </xf>
    <xf numFmtId="269" fontId="105" fillId="0" borderId="0"/>
    <xf numFmtId="269" fontId="105" fillId="0" borderId="0"/>
    <xf numFmtId="269" fontId="105" fillId="0" borderId="0"/>
    <xf numFmtId="269" fontId="105" fillId="0" borderId="0"/>
    <xf numFmtId="0" fontId="243" fillId="0" borderId="0" applyNumberFormat="0" applyFill="0" applyBorder="0" applyAlignment="0" applyProtection="0">
      <protection locked="0"/>
    </xf>
    <xf numFmtId="3" fontId="230" fillId="92" borderId="63" applyNumberFormat="0">
      <alignment horizontal="right" vertical="center"/>
    </xf>
    <xf numFmtId="0" fontId="244" fillId="0" borderId="64" applyNumberFormat="0" applyAlignment="0"/>
    <xf numFmtId="37" fontId="163" fillId="0" borderId="0"/>
    <xf numFmtId="37" fontId="163" fillId="0" borderId="0"/>
    <xf numFmtId="37" fontId="163" fillId="0" borderId="0"/>
    <xf numFmtId="270" fontId="24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" fontId="9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87" fillId="0" borderId="0"/>
    <xf numFmtId="0" fontId="3" fillId="0" borderId="0"/>
    <xf numFmtId="0" fontId="87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9" fillId="0" borderId="0"/>
    <xf numFmtId="0" fontId="3" fillId="0" borderId="0"/>
    <xf numFmtId="0" fontId="24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3" fillId="0" borderId="0"/>
    <xf numFmtId="0" fontId="87" fillId="0" borderId="0"/>
    <xf numFmtId="0" fontId="21" fillId="0" borderId="0"/>
    <xf numFmtId="0" fontId="3" fillId="0" borderId="0"/>
    <xf numFmtId="0" fontId="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" fillId="0" borderId="0"/>
    <xf numFmtId="0" fontId="87" fillId="0" borderId="0"/>
    <xf numFmtId="0" fontId="6" fillId="0" borderId="0"/>
    <xf numFmtId="0" fontId="247" fillId="0" borderId="0"/>
    <xf numFmtId="0" fontId="75" fillId="0" borderId="0"/>
    <xf numFmtId="0" fontId="247" fillId="0" borderId="0" applyFill="0" applyBorder="0" applyAlignment="0" applyProtection="0"/>
    <xf numFmtId="0" fontId="3" fillId="0" borderId="0"/>
    <xf numFmtId="0" fontId="6" fillId="36" borderId="30" applyNumberFormat="0" applyFont="0" applyAlignment="0" applyProtection="0"/>
    <xf numFmtId="0" fontId="3" fillId="27" borderId="65" applyNumberFormat="0" applyFont="0" applyAlignment="0" applyProtection="0"/>
    <xf numFmtId="0" fontId="3" fillId="27" borderId="65" applyNumberFormat="0" applyFont="0" applyAlignment="0" applyProtection="0"/>
    <xf numFmtId="0" fontId="248" fillId="0" borderId="66"/>
    <xf numFmtId="1" fontId="11" fillId="0" borderId="0" applyFont="0" applyFill="0" applyBorder="0" applyAlignment="0" applyProtection="0">
      <protection locked="0"/>
    </xf>
    <xf numFmtId="165" fontId="184" fillId="0" borderId="0"/>
    <xf numFmtId="0" fontId="16" fillId="0" borderId="0"/>
    <xf numFmtId="37" fontId="249" fillId="63" borderId="6">
      <alignment horizontal="right"/>
    </xf>
    <xf numFmtId="37" fontId="171" fillId="3" borderId="0" applyAlignment="0"/>
    <xf numFmtId="37" fontId="171" fillId="3" borderId="0" applyAlignment="0"/>
    <xf numFmtId="37" fontId="171" fillId="3" borderId="0" applyAlignment="0"/>
    <xf numFmtId="37" fontId="12" fillId="0" borderId="0" applyBorder="0">
      <protection locked="0"/>
    </xf>
    <xf numFmtId="0" fontId="250" fillId="0" borderId="0" applyProtection="0">
      <alignment horizontal="left"/>
    </xf>
    <xf numFmtId="0" fontId="250" fillId="0" borderId="0" applyFill="0" applyBorder="0" applyProtection="0">
      <alignment horizontal="left"/>
    </xf>
    <xf numFmtId="0" fontId="251" fillId="0" borderId="0" applyFill="0" applyBorder="0" applyProtection="0">
      <alignment horizontal="left"/>
    </xf>
    <xf numFmtId="271" fontId="3" fillId="0" borderId="0" applyFont="0" applyFill="0" applyBorder="0" applyAlignment="0"/>
    <xf numFmtId="271" fontId="3" fillId="0" borderId="0" applyFont="0" applyFill="0" applyBorder="0" applyAlignment="0"/>
    <xf numFmtId="271" fontId="3" fillId="0" borderId="0" applyFont="0" applyFill="0" applyBorder="0" applyAlignment="0"/>
    <xf numFmtId="271" fontId="3" fillId="0" borderId="0" applyFont="0" applyFill="0" applyBorder="0" applyAlignment="0"/>
    <xf numFmtId="271" fontId="3" fillId="0" borderId="0" applyFont="0" applyFill="0" applyBorder="0" applyAlignment="0"/>
    <xf numFmtId="272" fontId="3" fillId="0" borderId="0" applyFill="0" applyBorder="0"/>
    <xf numFmtId="272" fontId="3" fillId="0" borderId="0" applyFill="0" applyBorder="0"/>
    <xf numFmtId="272" fontId="3" fillId="0" borderId="0" applyFill="0" applyBorder="0"/>
    <xf numFmtId="272" fontId="3" fillId="0" borderId="0" applyFill="0" applyBorder="0"/>
    <xf numFmtId="272" fontId="3" fillId="0" borderId="0" applyFill="0" applyBorder="0"/>
    <xf numFmtId="273" fontId="3" fillId="0" borderId="0" applyFont="0" applyFill="0" applyBorder="0" applyAlignment="0" applyProtection="0"/>
    <xf numFmtId="165" fontId="105" fillId="0" borderId="0">
      <alignment horizontal="right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05" fillId="0" borderId="0" applyFont="0" applyFill="0" applyBorder="0" applyAlignment="0" applyProtection="0"/>
    <xf numFmtId="10" fontId="105" fillId="0" borderId="0" applyFont="0" applyFill="0" applyBorder="0" applyAlignment="0" applyProtection="0"/>
    <xf numFmtId="274" fontId="3" fillId="0" borderId="0" applyFont="0" applyFill="0" applyBorder="0" applyAlignment="0"/>
    <xf numFmtId="274" fontId="3" fillId="0" borderId="0" applyFont="0" applyFill="0" applyBorder="0" applyAlignment="0"/>
    <xf numFmtId="274" fontId="3" fillId="0" borderId="0" applyFont="0" applyFill="0" applyBorder="0" applyAlignment="0"/>
    <xf numFmtId="274" fontId="3" fillId="0" borderId="0" applyFont="0" applyFill="0" applyBorder="0" applyAlignment="0"/>
    <xf numFmtId="274" fontId="3" fillId="0" borderId="0" applyFont="0" applyFill="0" applyBorder="0" applyAlignment="0"/>
    <xf numFmtId="166" fontId="252" fillId="0" borderId="0" applyFont="0" applyFill="0" applyBorder="0" applyAlignment="0" applyProtection="0"/>
    <xf numFmtId="166" fontId="252" fillId="0" borderId="0" applyFont="0" applyFill="0" applyBorder="0" applyAlignment="0" applyProtection="0"/>
    <xf numFmtId="166" fontId="252" fillId="0" borderId="0" applyFont="0" applyFill="0" applyBorder="0" applyAlignment="0" applyProtection="0"/>
    <xf numFmtId="166" fontId="252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46" fillId="0" borderId="0" applyFont="0" applyFill="0" applyBorder="0" applyAlignment="0" applyProtection="0"/>
    <xf numFmtId="275" fontId="96" fillId="0" borderId="0" applyFont="0" applyFill="0" applyBorder="0" applyProtection="0">
      <alignment horizontal="right"/>
    </xf>
    <xf numFmtId="275" fontId="96" fillId="0" borderId="0" applyFont="0" applyFill="0" applyBorder="0" applyProtection="0">
      <alignment horizontal="right"/>
    </xf>
    <xf numFmtId="275" fontId="96" fillId="0" borderId="0" applyFont="0" applyFill="0" applyBorder="0" applyProtection="0">
      <alignment horizontal="right"/>
    </xf>
    <xf numFmtId="275" fontId="96" fillId="0" borderId="0" applyFont="0" applyFill="0" applyBorder="0" applyProtection="0">
      <alignment horizontal="right"/>
    </xf>
    <xf numFmtId="10" fontId="16" fillId="0" borderId="0" applyFont="0" applyFill="0" applyBorder="0" applyAlignment="0" applyProtection="0"/>
    <xf numFmtId="227" fontId="96" fillId="0" borderId="0" applyFont="0" applyFill="0" applyBorder="0" applyAlignment="0" applyProtection="0"/>
    <xf numFmtId="227" fontId="96" fillId="0" borderId="0" applyFont="0" applyFill="0" applyBorder="0" applyAlignment="0" applyProtection="0"/>
    <xf numFmtId="227" fontId="96" fillId="0" borderId="0" applyFont="0" applyFill="0" applyBorder="0" applyAlignment="0" applyProtection="0"/>
    <xf numFmtId="276" fontId="175" fillId="0" borderId="0" applyFill="0" applyBorder="0">
      <alignment horizontal="right"/>
    </xf>
    <xf numFmtId="38" fontId="12" fillId="0" borderId="0" applyFill="0" applyBorder="0" applyAlignment="0" applyProtection="0">
      <alignment horizontal="right"/>
    </xf>
    <xf numFmtId="165" fontId="175" fillId="0" borderId="0"/>
    <xf numFmtId="177" fontId="96" fillId="0" borderId="0" applyFont="0" applyFill="0" applyBorder="0" applyAlignment="0" applyProtection="0">
      <protection locked="0"/>
    </xf>
    <xf numFmtId="177" fontId="96" fillId="0" borderId="0" applyFont="0" applyFill="0" applyBorder="0" applyAlignment="0" applyProtection="0">
      <protection locked="0"/>
    </xf>
    <xf numFmtId="177" fontId="96" fillId="0" borderId="0" applyFont="0" applyFill="0" applyBorder="0" applyAlignment="0" applyProtection="0">
      <protection locked="0"/>
    </xf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6" fontId="12" fillId="0" borderId="0" applyFill="0" applyBorder="0" applyAlignment="0" applyProtection="0"/>
    <xf numFmtId="277" fontId="8" fillId="0" borderId="0"/>
    <xf numFmtId="251" fontId="8" fillId="0" borderId="0"/>
    <xf numFmtId="251" fontId="8" fillId="0" borderId="0"/>
    <xf numFmtId="251" fontId="8" fillId="0" borderId="0"/>
    <xf numFmtId="251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277" fontId="8" fillId="0" borderId="0"/>
    <xf numFmtId="38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8" fontId="173" fillId="0" borderId="48">
      <alignment horizontal="right"/>
    </xf>
    <xf numFmtId="8" fontId="173" fillId="0" borderId="48">
      <alignment horizontal="right"/>
    </xf>
    <xf numFmtId="8" fontId="173" fillId="0" borderId="48">
      <alignment horizontal="right"/>
    </xf>
    <xf numFmtId="0" fontId="11" fillId="63" borderId="6" applyNumberFormat="0" applyFont="0" applyAlignment="0" applyProtection="0"/>
    <xf numFmtId="261" fontId="12" fillId="63" borderId="0" applyNumberFormat="0" applyFont="0" applyBorder="0" applyAlignment="0" applyProtection="0">
      <alignment horizontal="center"/>
      <protection locked="0"/>
    </xf>
    <xf numFmtId="261" fontId="12" fillId="63" borderId="0" applyNumberFormat="0" applyFont="0" applyBorder="0" applyAlignment="0" applyProtection="0">
      <alignment horizontal="center"/>
      <protection locked="0"/>
    </xf>
    <xf numFmtId="261" fontId="12" fillId="63" borderId="0" applyNumberFormat="0" applyFont="0" applyBorder="0" applyAlignment="0" applyProtection="0">
      <alignment horizontal="center"/>
      <protection locked="0"/>
    </xf>
    <xf numFmtId="261" fontId="12" fillId="63" borderId="0" applyNumberFormat="0" applyFont="0" applyBorder="0" applyAlignment="0" applyProtection="0">
      <alignment horizontal="center"/>
      <protection locked="0"/>
    </xf>
    <xf numFmtId="249" fontId="175" fillId="0" borderId="0" applyBorder="0"/>
    <xf numFmtId="9" fontId="16" fillId="0" borderId="0" applyFont="0" applyFill="0" applyBorder="0" applyAlignment="0" applyProtection="0"/>
    <xf numFmtId="165" fontId="175" fillId="0" borderId="0">
      <alignment horizontal="center"/>
    </xf>
    <xf numFmtId="3" fontId="242" fillId="99" borderId="6"/>
    <xf numFmtId="278" fontId="3" fillId="0" borderId="0" applyProtection="0">
      <alignment horizontal="right"/>
    </xf>
    <xf numFmtId="279" fontId="3" fillId="0" borderId="0" applyProtection="0">
      <alignment horizontal="right"/>
    </xf>
    <xf numFmtId="37" fontId="25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11" fillId="0" borderId="0" applyNumberFormat="0" applyFill="0" applyBorder="0"/>
    <xf numFmtId="4" fontId="95" fillId="81" borderId="67">
      <alignment vertical="center"/>
    </xf>
    <xf numFmtId="4" fontId="254" fillId="68" borderId="67" applyNumberFormat="0" applyProtection="0">
      <alignment vertical="center"/>
    </xf>
    <xf numFmtId="4" fontId="255" fillId="100" borderId="13">
      <alignment vertical="center"/>
    </xf>
    <xf numFmtId="4" fontId="256" fillId="100" borderId="13">
      <alignment vertical="center"/>
    </xf>
    <xf numFmtId="4" fontId="255" fillId="101" borderId="13">
      <alignment vertical="center"/>
    </xf>
    <xf numFmtId="4" fontId="256" fillId="101" borderId="13">
      <alignment vertical="center"/>
    </xf>
    <xf numFmtId="4" fontId="77" fillId="81" borderId="67">
      <alignment horizontal="left" vertical="center" indent="1"/>
    </xf>
    <xf numFmtId="0" fontId="80" fillId="68" borderId="67" applyNumberFormat="0" applyProtection="0">
      <alignment horizontal="left" vertical="top" indent="1"/>
    </xf>
    <xf numFmtId="0" fontId="3" fillId="90" borderId="0"/>
    <xf numFmtId="4" fontId="77" fillId="102" borderId="0">
      <alignment horizontal="left" vertical="center" indent="1"/>
    </xf>
    <xf numFmtId="4" fontId="77" fillId="87" borderId="67">
      <alignment horizontal="right" vertical="center"/>
    </xf>
    <xf numFmtId="4" fontId="87" fillId="8" borderId="67" applyNumberFormat="0" applyProtection="0">
      <alignment horizontal="right" vertical="center"/>
    </xf>
    <xf numFmtId="4" fontId="87" fillId="14" borderId="67" applyNumberFormat="0" applyProtection="0">
      <alignment horizontal="right" vertical="center"/>
    </xf>
    <xf numFmtId="4" fontId="87" fillId="24" borderId="67" applyNumberFormat="0" applyProtection="0">
      <alignment horizontal="right" vertical="center"/>
    </xf>
    <xf numFmtId="4" fontId="77" fillId="63" borderId="67">
      <alignment horizontal="right" vertical="center"/>
    </xf>
    <xf numFmtId="4" fontId="87" fillId="16" borderId="67" applyNumberFormat="0" applyProtection="0">
      <alignment horizontal="right" vertical="center"/>
    </xf>
    <xf numFmtId="4" fontId="87" fillId="20" borderId="67" applyNumberFormat="0" applyProtection="0">
      <alignment horizontal="right" vertical="center"/>
    </xf>
    <xf numFmtId="4" fontId="87" fillId="26" borderId="67" applyNumberFormat="0" applyProtection="0">
      <alignment horizontal="right" vertical="center"/>
    </xf>
    <xf numFmtId="4" fontId="77" fillId="100" borderId="67">
      <alignment horizontal="right" vertical="center"/>
    </xf>
    <xf numFmtId="4" fontId="87" fillId="25" borderId="67" applyNumberFormat="0" applyProtection="0">
      <alignment horizontal="right" vertical="center"/>
    </xf>
    <xf numFmtId="4" fontId="87" fillId="103" borderId="67" applyNumberFormat="0" applyProtection="0">
      <alignment horizontal="right" vertical="center"/>
    </xf>
    <xf numFmtId="4" fontId="87" fillId="15" borderId="67" applyNumberFormat="0" applyProtection="0">
      <alignment horizontal="right" vertical="center"/>
    </xf>
    <xf numFmtId="4" fontId="95" fillId="87" borderId="67">
      <alignment horizontal="right" vertical="center"/>
    </xf>
    <xf numFmtId="4" fontId="80" fillId="104" borderId="68" applyNumberFormat="0" applyProtection="0">
      <alignment horizontal="left" vertical="center" indent="1"/>
    </xf>
    <xf numFmtId="4" fontId="95" fillId="74" borderId="0">
      <alignment horizontal="left" vertical="center" indent="1"/>
    </xf>
    <xf numFmtId="4" fontId="95" fillId="102" borderId="0" applyNumberFormat="0" applyProtection="0">
      <alignment horizontal="left" vertical="center" indent="1"/>
    </xf>
    <xf numFmtId="4" fontId="87" fillId="105" borderId="67" applyNumberFormat="0" applyProtection="0">
      <alignment horizontal="right" vertical="center"/>
    </xf>
    <xf numFmtId="4" fontId="77" fillId="74" borderId="0">
      <alignment horizontal="left" vertical="center"/>
    </xf>
    <xf numFmtId="4" fontId="87" fillId="74" borderId="0">
      <alignment horizontal="left" vertical="center" indent="1"/>
    </xf>
    <xf numFmtId="0" fontId="3" fillId="62" borderId="69" applyNumberFormat="0" applyFont="0" applyAlignment="0" applyProtection="0"/>
    <xf numFmtId="0" fontId="3" fillId="106" borderId="70" applyNumberFormat="0" applyAlignment="0"/>
    <xf numFmtId="0" fontId="257" fillId="3" borderId="71">
      <alignment horizontal="left" vertical="center"/>
    </xf>
    <xf numFmtId="0" fontId="3" fillId="93" borderId="72" applyNumberFormat="0" applyFont="0" applyAlignment="0"/>
    <xf numFmtId="4" fontId="87" fillId="102" borderId="0">
      <alignment horizontal="left" vertical="center" indent="1"/>
    </xf>
    <xf numFmtId="0" fontId="3" fillId="102" borderId="67" applyNumberFormat="0" applyProtection="0">
      <alignment horizontal="left" vertical="center" indent="1"/>
    </xf>
    <xf numFmtId="0" fontId="3" fillId="102" borderId="67" applyNumberFormat="0" applyProtection="0">
      <alignment horizontal="left" vertical="top" indent="1"/>
    </xf>
    <xf numFmtId="0" fontId="3" fillId="107" borderId="67" applyNumberFormat="0" applyProtection="0">
      <alignment horizontal="left" vertical="center" indent="1"/>
    </xf>
    <xf numFmtId="0" fontId="3" fillId="107" borderId="67" applyNumberFormat="0" applyProtection="0">
      <alignment horizontal="left" vertical="top" indent="1"/>
    </xf>
    <xf numFmtId="0" fontId="3" fillId="74" borderId="67" applyNumberFormat="0" applyProtection="0">
      <alignment horizontal="left" vertical="center" indent="1"/>
    </xf>
    <xf numFmtId="0" fontId="3" fillId="74" borderId="67" applyNumberFormat="0" applyProtection="0">
      <alignment horizontal="left" vertical="top" indent="1"/>
    </xf>
    <xf numFmtId="0" fontId="3" fillId="89" borderId="67" applyNumberFormat="0" applyProtection="0">
      <alignment horizontal="left" vertical="center" indent="1"/>
    </xf>
    <xf numFmtId="0" fontId="3" fillId="89" borderId="67" applyNumberFormat="0" applyProtection="0">
      <alignment horizontal="left" vertical="top" indent="1"/>
    </xf>
    <xf numFmtId="4" fontId="87" fillId="83" borderId="67" applyNumberFormat="0" applyProtection="0">
      <alignment vertical="center"/>
    </xf>
    <xf numFmtId="4" fontId="258" fillId="83" borderId="67" applyNumberFormat="0" applyProtection="0">
      <alignment vertical="center"/>
    </xf>
    <xf numFmtId="4" fontId="259" fillId="100" borderId="73">
      <alignment vertical="center"/>
    </xf>
    <xf numFmtId="4" fontId="260" fillId="100" borderId="73">
      <alignment vertical="center"/>
    </xf>
    <xf numFmtId="4" fontId="259" fillId="101" borderId="73">
      <alignment vertical="center"/>
    </xf>
    <xf numFmtId="4" fontId="260" fillId="101" borderId="73">
      <alignment vertical="center"/>
    </xf>
    <xf numFmtId="4" fontId="87" fillId="83" borderId="67" applyNumberFormat="0" applyProtection="0">
      <alignment horizontal="left" vertical="center" indent="1"/>
    </xf>
    <xf numFmtId="0" fontId="87" fillId="83" borderId="67" applyNumberFormat="0" applyProtection="0">
      <alignment horizontal="left" vertical="top" indent="1"/>
    </xf>
    <xf numFmtId="4" fontId="77" fillId="89" borderId="67">
      <alignment horizontal="right" vertical="center"/>
    </xf>
    <xf numFmtId="4" fontId="254" fillId="98" borderId="67" applyNumberFormat="0" applyProtection="0">
      <alignment horizontal="right" vertical="center"/>
    </xf>
    <xf numFmtId="4" fontId="261" fillId="100" borderId="73">
      <alignment vertical="center"/>
    </xf>
    <xf numFmtId="4" fontId="262" fillId="100" borderId="73">
      <alignment vertical="center"/>
    </xf>
    <xf numFmtId="4" fontId="261" fillId="101" borderId="73">
      <alignment vertical="center"/>
    </xf>
    <xf numFmtId="4" fontId="262" fillId="87" borderId="73">
      <alignment vertical="center"/>
    </xf>
    <xf numFmtId="4" fontId="95" fillId="74" borderId="67">
      <alignment horizontal="left" vertical="center" indent="1"/>
    </xf>
    <xf numFmtId="4" fontId="95" fillId="74" borderId="67">
      <alignment horizontal="right" vertical="center"/>
    </xf>
    <xf numFmtId="4" fontId="95" fillId="74" borderId="67">
      <alignment horizontal="left" vertical="center"/>
    </xf>
    <xf numFmtId="4" fontId="95" fillId="89" borderId="67">
      <alignment horizontal="left" vertical="center"/>
    </xf>
    <xf numFmtId="0" fontId="87" fillId="107" borderId="67" applyNumberFormat="0" applyProtection="0">
      <alignment horizontal="left" vertical="top" indent="1"/>
    </xf>
    <xf numFmtId="4" fontId="95" fillId="89" borderId="67">
      <alignment vertical="center"/>
    </xf>
    <xf numFmtId="4" fontId="263" fillId="89" borderId="67">
      <alignment vertical="center"/>
    </xf>
    <xf numFmtId="4" fontId="255" fillId="100" borderId="74">
      <alignment vertical="center"/>
    </xf>
    <xf numFmtId="4" fontId="256" fillId="100" borderId="74">
      <alignment vertical="center"/>
    </xf>
    <xf numFmtId="4" fontId="255" fillId="101" borderId="73">
      <alignment vertical="center"/>
    </xf>
    <xf numFmtId="4" fontId="256" fillId="101" borderId="73">
      <alignment vertical="center"/>
    </xf>
    <xf numFmtId="4" fontId="95" fillId="83" borderId="67">
      <alignment horizontal="left" vertical="center"/>
    </xf>
    <xf numFmtId="4" fontId="264" fillId="3" borderId="75">
      <alignment horizontal="left" vertical="center" indent="1"/>
    </xf>
    <xf numFmtId="4" fontId="71" fillId="98" borderId="67" applyNumberFormat="0" applyProtection="0">
      <alignment horizontal="right" vertical="center"/>
    </xf>
    <xf numFmtId="176" fontId="265" fillId="0" borderId="0">
      <alignment horizontal="left"/>
    </xf>
    <xf numFmtId="165" fontId="175" fillId="0" borderId="0"/>
    <xf numFmtId="3" fontId="229" fillId="0" borderId="0">
      <alignment horizontal="center"/>
      <protection locked="0"/>
    </xf>
    <xf numFmtId="3" fontId="229" fillId="0" borderId="0">
      <alignment horizontal="center"/>
      <protection locked="0"/>
    </xf>
    <xf numFmtId="3" fontId="229" fillId="0" borderId="0">
      <alignment horizontal="center"/>
      <protection locked="0"/>
    </xf>
    <xf numFmtId="3" fontId="229" fillId="0" borderId="0">
      <alignment horizontal="center"/>
      <protection locked="0"/>
    </xf>
    <xf numFmtId="0" fontId="266" fillId="3" borderId="76">
      <protection locked="0"/>
    </xf>
    <xf numFmtId="0" fontId="87" fillId="107" borderId="0" applyNumberFormat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8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5" fillId="108" borderId="0" applyNumberFormat="0" applyFont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42" fontId="214" fillId="0" borderId="0" applyFill="0" applyBorder="0" applyAlignment="0" applyProtection="0"/>
    <xf numFmtId="10" fontId="225" fillId="65" borderId="0"/>
    <xf numFmtId="0" fontId="225" fillId="65" borderId="0"/>
    <xf numFmtId="0" fontId="225" fillId="65" borderId="0"/>
    <xf numFmtId="3" fontId="3" fillId="63" borderId="77" applyFont="0" applyFill="0" applyBorder="0" applyAlignment="0" applyProtection="0"/>
    <xf numFmtId="4" fontId="3" fillId="63" borderId="77" applyFont="0" applyFill="0" applyBorder="0" applyAlignment="0" applyProtection="0"/>
    <xf numFmtId="252" fontId="3" fillId="63" borderId="77" applyFont="0" applyFill="0" applyBorder="0" applyAlignment="0" applyProtection="0"/>
    <xf numFmtId="177" fontId="3" fillId="63" borderId="78" applyFont="0" applyFill="0" applyBorder="0" applyAlignment="0" applyProtection="0"/>
    <xf numFmtId="10" fontId="3" fillId="63" borderId="77" applyFont="0" applyFill="0" applyBorder="0" applyAlignment="0" applyProtection="0"/>
    <xf numFmtId="9" fontId="3" fillId="63" borderId="77" applyFont="0" applyFill="0" applyBorder="0" applyAlignment="0" applyProtection="0"/>
    <xf numFmtId="2" fontId="3" fillId="63" borderId="77" applyFont="0" applyFill="0" applyBorder="0" applyAlignment="0" applyProtection="0"/>
    <xf numFmtId="0" fontId="3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263" fontId="12" fillId="0" borderId="0" applyFill="0" applyBorder="0" applyProtection="0">
      <protection locked="0"/>
    </xf>
    <xf numFmtId="0" fontId="3" fillId="107" borderId="0" applyNumberFormat="0" applyFont="0" applyBorder="0" applyAlignment="0" applyProtection="0">
      <protection locked="0"/>
    </xf>
    <xf numFmtId="0" fontId="3" fillId="107" borderId="0" applyNumberFormat="0" applyFont="0" applyBorder="0" applyAlignment="0" applyProtection="0">
      <protection locked="0"/>
    </xf>
    <xf numFmtId="0" fontId="3" fillId="107" borderId="0" applyNumberFormat="0" applyFont="0" applyBorder="0" applyAlignment="0" applyProtection="0">
      <protection locked="0"/>
    </xf>
    <xf numFmtId="0" fontId="3" fillId="107" borderId="0" applyNumberFormat="0" applyFont="0" applyBorder="0" applyAlignment="0" applyProtection="0">
      <protection locked="0"/>
    </xf>
    <xf numFmtId="0" fontId="3" fillId="107" borderId="0" applyNumberFormat="0" applyFont="0" applyBorder="0" applyAlignment="0" applyProtection="0">
      <protection locked="0"/>
    </xf>
    <xf numFmtId="0" fontId="11" fillId="63" borderId="0" applyNumberFormat="0" applyFont="0" applyBorder="0" applyAlignment="0" applyProtection="0"/>
    <xf numFmtId="0" fontId="8" fillId="0" borderId="0" applyFill="0" applyBorder="0" applyProtection="0">
      <alignment horizontal="center" vertical="center"/>
    </xf>
    <xf numFmtId="281" fontId="267" fillId="0" borderId="0">
      <alignment horizontal="right"/>
    </xf>
    <xf numFmtId="0" fontId="8" fillId="0" borderId="0" applyFill="0" applyBorder="0" applyProtection="0"/>
    <xf numFmtId="0" fontId="175" fillId="0" borderId="0"/>
    <xf numFmtId="0" fontId="4" fillId="0" borderId="0" applyFill="0" applyBorder="0" applyProtection="0">
      <alignment horizontal="left"/>
    </xf>
    <xf numFmtId="0" fontId="100" fillId="0" borderId="0" applyFill="0" applyBorder="0" applyProtection="0">
      <alignment horizontal="left" vertical="top"/>
    </xf>
    <xf numFmtId="0" fontId="184" fillId="3" borderId="34" applyNumberFormat="0" applyFont="0" applyFill="0" applyAlignment="0" applyProtection="0">
      <protection locked="0"/>
    </xf>
    <xf numFmtId="0" fontId="184" fillId="3" borderId="79" applyNumberFormat="0" applyFont="0" applyFill="0" applyAlignment="0" applyProtection="0">
      <protection locked="0"/>
    </xf>
    <xf numFmtId="0" fontId="236" fillId="95" borderId="0" applyNumberFormat="0" applyBorder="0" applyProtection="0"/>
    <xf numFmtId="18" fontId="184" fillId="3" borderId="0" applyFont="0" applyFill="0" applyBorder="0" applyAlignment="0" applyProtection="0">
      <protection locked="0"/>
    </xf>
    <xf numFmtId="18" fontId="184" fillId="3" borderId="0" applyFont="0" applyFill="0" applyBorder="0" applyAlignment="0" applyProtection="0">
      <protection locked="0"/>
    </xf>
    <xf numFmtId="18" fontId="184" fillId="3" borderId="0" applyFont="0" applyFill="0" applyBorder="0" applyAlignment="0" applyProtection="0">
      <protection locked="0"/>
    </xf>
    <xf numFmtId="18" fontId="184" fillId="3" borderId="0" applyFont="0" applyFill="0" applyBorder="0" applyAlignment="0" applyProtection="0">
      <protection locked="0"/>
    </xf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7" fontId="191" fillId="0" borderId="51"/>
    <xf numFmtId="177" fontId="191" fillId="0" borderId="51"/>
    <xf numFmtId="177" fontId="191" fillId="0" borderId="51"/>
    <xf numFmtId="177" fontId="173" fillId="0" borderId="0" applyNumberFormat="0" applyFill="0" applyBorder="0" applyAlignment="0" applyProtection="0"/>
    <xf numFmtId="177" fontId="173" fillId="0" borderId="0" applyNumberFormat="0" applyFill="0" applyBorder="0" applyAlignment="0" applyProtection="0"/>
    <xf numFmtId="177" fontId="173" fillId="0" borderId="0" applyNumberFormat="0" applyFill="0" applyBorder="0" applyAlignment="0" applyProtection="0"/>
    <xf numFmtId="0" fontId="34" fillId="0" borderId="12" applyNumberFormat="0" applyFill="0" applyAlignment="0" applyProtection="0"/>
    <xf numFmtId="37" fontId="268" fillId="79" borderId="6">
      <alignment horizontal="right"/>
    </xf>
    <xf numFmtId="3" fontId="242" fillId="109" borderId="6"/>
    <xf numFmtId="166" fontId="236" fillId="110" borderId="0" applyNumberFormat="0" applyProtection="0"/>
    <xf numFmtId="20" fontId="16" fillId="0" borderId="0"/>
    <xf numFmtId="20" fontId="16" fillId="0" borderId="0"/>
    <xf numFmtId="20" fontId="16" fillId="0" borderId="0"/>
    <xf numFmtId="20" fontId="16" fillId="0" borderId="0"/>
    <xf numFmtId="0" fontId="236" fillId="95" borderId="0" applyNumberFormat="0" applyBorder="0" applyProtection="0"/>
    <xf numFmtId="0" fontId="269" fillId="0" borderId="22" applyNumberFormat="0" applyFill="0" applyProtection="0"/>
    <xf numFmtId="0" fontId="270" fillId="0" borderId="0" applyNumberFormat="0" applyFont="0" applyFill="0"/>
    <xf numFmtId="37" fontId="12" fillId="63" borderId="0" applyNumberFormat="0" applyBorder="0" applyAlignment="0" applyProtection="0"/>
    <xf numFmtId="37" fontId="12" fillId="63" borderId="0" applyNumberFormat="0" applyBorder="0" applyAlignment="0" applyProtection="0"/>
    <xf numFmtId="37" fontId="12" fillId="63" borderId="0" applyNumberFormat="0" applyBorder="0" applyAlignment="0" applyProtection="0"/>
    <xf numFmtId="37" fontId="12" fillId="63" borderId="0" applyNumberFormat="0" applyBorder="0" applyAlignment="0" applyProtection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68" borderId="0" applyNumberFormat="0" applyBorder="0" applyAlignment="0" applyProtection="0"/>
    <xf numFmtId="3" fontId="88" fillId="0" borderId="8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05" fillId="0" borderId="0" applyFont="0" applyFill="0" applyBorder="0" applyAlignment="0" applyProtection="0"/>
    <xf numFmtId="175" fontId="105" fillId="0" borderId="0" applyFont="0" applyFill="0" applyBorder="0" applyAlignment="0" applyProtection="0"/>
    <xf numFmtId="175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37" fontId="105" fillId="0" borderId="0" applyFont="0" applyFill="0" applyBorder="0" applyAlignment="0" applyProtection="0"/>
    <xf numFmtId="270" fontId="105" fillId="0" borderId="0" applyFont="0" applyFill="0" applyBorder="0" applyAlignment="0" applyProtection="0"/>
    <xf numFmtId="194" fontId="105" fillId="0" borderId="0" applyFont="0" applyFill="0" applyBorder="0" applyAlignment="0" applyProtection="0"/>
    <xf numFmtId="0" fontId="271" fillId="0" borderId="47" applyBorder="0"/>
    <xf numFmtId="0" fontId="271" fillId="0" borderId="47" applyBorder="0"/>
    <xf numFmtId="0" fontId="271" fillId="0" borderId="47" applyBorder="0"/>
    <xf numFmtId="0" fontId="271" fillId="0" borderId="47" applyBorder="0"/>
    <xf numFmtId="0" fontId="11" fillId="3" borderId="0" applyNumberFormat="0" applyFont="0" applyAlignment="0" applyProtection="0"/>
    <xf numFmtId="0" fontId="11" fillId="3" borderId="34" applyNumberFormat="0" applyFont="0" applyAlignment="0" applyProtection="0">
      <protection locked="0"/>
    </xf>
    <xf numFmtId="0" fontId="224" fillId="0" borderId="0" applyNumberFormat="0" applyFill="0" applyBorder="0" applyAlignment="0" applyProtection="0"/>
    <xf numFmtId="1" fontId="96" fillId="0" borderId="0" applyFont="0" applyFill="0" applyBorder="0" applyAlignment="0" applyProtection="0"/>
    <xf numFmtId="1" fontId="96" fillId="0" borderId="0" applyFont="0" applyFill="0" applyBorder="0" applyAlignment="0" applyProtection="0"/>
    <xf numFmtId="1" fontId="96" fillId="0" borderId="0" applyFont="0" applyFill="0" applyBorder="0" applyAlignment="0" applyProtection="0"/>
    <xf numFmtId="180" fontId="96" fillId="0" borderId="0" applyFont="0" applyFill="0" applyBorder="0" applyProtection="0">
      <alignment horizontal="right"/>
    </xf>
    <xf numFmtId="264" fontId="12" fillId="68" borderId="0" applyBorder="0" applyAlignment="0" applyProtection="0"/>
    <xf numFmtId="282" fontId="2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6" fillId="0" borderId="0" applyFont="0" applyFill="0" applyBorder="0" applyAlignment="0" applyProtection="0"/>
    <xf numFmtId="187" fontId="121" fillId="0" borderId="0" applyFill="0" applyBorder="0" applyAlignment="0" applyProtection="0">
      <alignment horizontal="center"/>
    </xf>
    <xf numFmtId="5" fontId="3" fillId="0" borderId="0" applyFont="0" applyFill="0" applyBorder="0" applyAlignment="0" applyProtection="0"/>
    <xf numFmtId="190" fontId="105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107" fillId="0" borderId="0" applyFont="0" applyFill="0" applyBorder="0" applyAlignment="0" applyProtection="0">
      <protection locked="0"/>
    </xf>
    <xf numFmtId="7" fontId="12" fillId="0" borderId="0" applyFont="0" applyFill="0" applyBorder="0" applyAlignment="0" applyProtection="0"/>
    <xf numFmtId="193" fontId="84" fillId="0" borderId="0" applyFont="0" applyFill="0" applyBorder="0" applyAlignment="0" applyProtection="0"/>
    <xf numFmtId="194" fontId="122" fillId="0" borderId="0" applyFont="0" applyFill="0" applyBorder="0" applyAlignment="0" applyProtection="0"/>
    <xf numFmtId="7" fontId="3" fillId="0" borderId="0" applyFont="0" applyFill="0" applyBorder="0" applyAlignment="0" applyProtection="0"/>
    <xf numFmtId="6" fontId="96" fillId="0" borderId="0" applyFont="0" applyFill="0" applyBorder="0" applyAlignment="0" applyProtection="0"/>
    <xf numFmtId="42" fontId="3" fillId="0" borderId="0" applyFont="0" applyFill="0" applyBorder="0" applyAlignment="0" applyProtection="0"/>
    <xf numFmtId="7" fontId="134" fillId="0" borderId="0"/>
    <xf numFmtId="41" fontId="4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85" borderId="0"/>
    <xf numFmtId="211" fontId="159" fillId="0" borderId="0" applyFont="0" applyFill="0" applyBorder="0" applyAlignment="0" applyProtection="0"/>
    <xf numFmtId="211" fontId="21" fillId="0" borderId="0" applyFont="0" applyFill="0" applyBorder="0" applyAlignment="0" applyProtection="0"/>
    <xf numFmtId="219" fontId="3" fillId="0" borderId="0"/>
    <xf numFmtId="5" fontId="102" fillId="0" borderId="0"/>
    <xf numFmtId="8" fontId="173" fillId="0" borderId="48">
      <alignment horizontal="right"/>
    </xf>
    <xf numFmtId="173" fontId="3" fillId="0" borderId="0">
      <protection locked="0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46" fontId="3" fillId="0" borderId="59" applyFont="0" applyFill="0" applyBorder="0"/>
    <xf numFmtId="246" fontId="3" fillId="0" borderId="59" applyFont="0" applyFill="0" applyBorder="0"/>
    <xf numFmtId="246" fontId="3" fillId="0" borderId="59" applyFont="0" applyFill="0" applyBorder="0"/>
    <xf numFmtId="246" fontId="3" fillId="0" borderId="59" applyFont="0" applyFill="0" applyBorder="0"/>
    <xf numFmtId="246" fontId="3" fillId="0" borderId="59" applyFont="0" applyFill="0" applyBorder="0"/>
    <xf numFmtId="247" fontId="3" fillId="0" borderId="59" applyFont="0" applyFill="0" applyBorder="0"/>
    <xf numFmtId="247" fontId="3" fillId="0" borderId="59" applyFont="0" applyFill="0" applyBorder="0"/>
    <xf numFmtId="247" fontId="3" fillId="0" borderId="59" applyFont="0" applyFill="0" applyBorder="0"/>
    <xf numFmtId="247" fontId="3" fillId="0" borderId="59" applyFont="0" applyFill="0" applyBorder="0"/>
    <xf numFmtId="247" fontId="3" fillId="0" borderId="59" applyFont="0" applyFill="0" applyBorder="0"/>
    <xf numFmtId="248" fontId="3" fillId="0" borderId="0" applyFont="0" applyFill="0" applyBorder="0" applyAlignment="0"/>
    <xf numFmtId="248" fontId="3" fillId="0" borderId="0" applyFont="0" applyFill="0" applyBorder="0" applyAlignment="0"/>
    <xf numFmtId="248" fontId="3" fillId="0" borderId="0" applyFont="0" applyFill="0" applyBorder="0" applyAlignment="0"/>
    <xf numFmtId="248" fontId="3" fillId="0" borderId="0" applyFont="0" applyFill="0" applyBorder="0" applyAlignment="0"/>
    <xf numFmtId="248" fontId="3" fillId="0" borderId="0" applyFont="0" applyFill="0" applyBorder="0" applyAlignment="0"/>
    <xf numFmtId="187" fontId="121" fillId="0" borderId="0" applyFill="0" applyBorder="0" applyAlignment="0" applyProtection="0">
      <alignment horizontal="center"/>
    </xf>
    <xf numFmtId="187" fontId="121" fillId="0" borderId="0" applyFill="0" applyBorder="0" applyAlignment="0" applyProtection="0">
      <alignment horizontal="center"/>
    </xf>
    <xf numFmtId="187" fontId="121" fillId="0" borderId="0" applyFill="0" applyBorder="0" applyAlignment="0" applyProtection="0">
      <alignment horizontal="center"/>
    </xf>
    <xf numFmtId="254" fontId="105" fillId="0" borderId="0" applyFont="0" applyFill="0" applyBorder="0" applyAlignment="0" applyProtection="0"/>
    <xf numFmtId="254" fontId="105" fillId="0" borderId="0" applyFont="0" applyFill="0" applyBorder="0" applyAlignment="0" applyProtection="0"/>
    <xf numFmtId="254" fontId="105" fillId="0" borderId="0" applyFont="0" applyFill="0" applyBorder="0" applyAlignment="0" applyProtection="0"/>
    <xf numFmtId="254" fontId="105" fillId="0" borderId="0" applyFont="0" applyFill="0" applyBorder="0" applyAlignment="0" applyProtection="0"/>
    <xf numFmtId="8" fontId="96" fillId="0" borderId="0" applyFont="0" applyFill="0" applyBorder="0" applyAlignment="0" applyProtection="0"/>
    <xf numFmtId="8" fontId="96" fillId="0" borderId="0" applyFont="0" applyFill="0" applyBorder="0" applyAlignment="0" applyProtection="0"/>
    <xf numFmtId="8" fontId="96" fillId="0" borderId="0" applyFont="0" applyFill="0" applyBorder="0" applyAlignment="0" applyProtection="0"/>
    <xf numFmtId="8" fontId="96" fillId="0" borderId="0" applyFont="0" applyFill="0" applyBorder="0" applyAlignment="0" applyProtection="0"/>
    <xf numFmtId="255" fontId="96" fillId="0" borderId="0" applyFont="0" applyFill="0" applyBorder="0" applyAlignment="0" applyProtection="0"/>
    <xf numFmtId="255" fontId="96" fillId="0" borderId="0" applyFont="0" applyFill="0" applyBorder="0" applyAlignment="0" applyProtection="0"/>
    <xf numFmtId="255" fontId="96" fillId="0" borderId="0" applyFont="0" applyFill="0" applyBorder="0" applyAlignment="0" applyProtection="0"/>
    <xf numFmtId="255" fontId="96" fillId="0" borderId="0" applyFont="0" applyFill="0" applyBorder="0" applyAlignment="0" applyProtection="0"/>
    <xf numFmtId="256" fontId="9" fillId="0" borderId="0"/>
    <xf numFmtId="257" fontId="223" fillId="0" borderId="0" applyFont="0" applyFill="0" applyBorder="0" applyAlignment="0" applyProtection="0">
      <alignment horizontal="right"/>
    </xf>
    <xf numFmtId="7" fontId="175" fillId="0" borderId="0" applyFill="0" applyBorder="0">
      <alignment horizontal="right"/>
    </xf>
    <xf numFmtId="8" fontId="158" fillId="0" borderId="0" applyNumberFormat="0" applyFill="0" applyBorder="0" applyAlignment="0"/>
    <xf numFmtId="8" fontId="158" fillId="0" borderId="0" applyNumberFormat="0" applyFill="0" applyBorder="0" applyAlignment="0"/>
    <xf numFmtId="8" fontId="158" fillId="0" borderId="0" applyNumberFormat="0" applyFill="0" applyBorder="0" applyAlignment="0"/>
    <xf numFmtId="8" fontId="158" fillId="0" borderId="0" applyNumberFormat="0" applyFill="0" applyBorder="0" applyAlignment="0"/>
    <xf numFmtId="7" fontId="12" fillId="0" borderId="0"/>
    <xf numFmtId="7" fontId="12" fillId="0" borderId="0"/>
    <xf numFmtId="7" fontId="12" fillId="0" borderId="0"/>
    <xf numFmtId="8" fontId="3" fillId="0" borderId="0" applyFill="0" applyBorder="0" applyAlignment="0" applyProtection="0"/>
    <xf numFmtId="8" fontId="3" fillId="0" borderId="0" applyFill="0" applyBorder="0" applyAlignment="0" applyProtection="0"/>
    <xf numFmtId="8" fontId="3" fillId="0" borderId="0" applyFill="0" applyBorder="0" applyAlignment="0" applyProtection="0"/>
    <xf numFmtId="8" fontId="3" fillId="0" borderId="0" applyFill="0" applyBorder="0" applyAlignment="0" applyProtection="0"/>
    <xf numFmtId="8" fontId="3" fillId="0" borderId="0" applyFill="0" applyBorder="0" applyAlignment="0" applyProtection="0"/>
    <xf numFmtId="6" fontId="96" fillId="0" borderId="0" applyFont="0" applyFill="0" applyBorder="0" applyAlignment="0" applyProtection="0"/>
    <xf numFmtId="6" fontId="96" fillId="0" borderId="0" applyFont="0" applyFill="0" applyBorder="0" applyAlignment="0" applyProtection="0"/>
    <xf numFmtId="6" fontId="96" fillId="0" borderId="0" applyFont="0" applyFill="0" applyBorder="0" applyAlignment="0" applyProtection="0"/>
    <xf numFmtId="42" fontId="228" fillId="0" borderId="0" applyFill="0" applyBorder="0" applyAlignment="0" applyProtection="0"/>
    <xf numFmtId="8" fontId="229" fillId="0" borderId="0">
      <alignment horizontal="center"/>
      <protection locked="0"/>
    </xf>
    <xf numFmtId="8" fontId="229" fillId="0" borderId="0">
      <alignment horizontal="center"/>
      <protection locked="0"/>
    </xf>
    <xf numFmtId="261" fontId="3" fillId="83" borderId="6" applyNumberFormat="0" applyFont="0" applyAlignment="0"/>
    <xf numFmtId="261" fontId="3" fillId="83" borderId="6" applyNumberFormat="0" applyFont="0" applyAlignment="0"/>
    <xf numFmtId="261" fontId="3" fillId="83" borderId="6" applyNumberFormat="0" applyFont="0" applyAlignment="0"/>
    <xf numFmtId="261" fontId="3" fillId="83" borderId="6" applyNumberFormat="0" applyFont="0" applyAlignment="0"/>
    <xf numFmtId="261" fontId="3" fillId="83" borderId="6" applyNumberFormat="0" applyFont="0" applyAlignment="0"/>
    <xf numFmtId="261" fontId="12" fillId="83" borderId="0" applyNumberFormat="0" applyFont="0" applyBorder="0" applyAlignment="0" applyProtection="0">
      <alignment horizontal="center"/>
      <protection locked="0"/>
    </xf>
    <xf numFmtId="261" fontId="12" fillId="83" borderId="0" applyNumberFormat="0" applyFont="0" applyBorder="0" applyAlignment="0" applyProtection="0">
      <alignment horizontal="center"/>
      <protection locked="0"/>
    </xf>
    <xf numFmtId="261" fontId="12" fillId="83" borderId="0" applyNumberFormat="0" applyFont="0" applyBorder="0" applyAlignment="0" applyProtection="0">
      <alignment horizontal="center"/>
      <protection locked="0"/>
    </xf>
    <xf numFmtId="261" fontId="12" fillId="83" borderId="0" applyNumberFormat="0" applyFont="0" applyBorder="0" applyAlignment="0" applyProtection="0">
      <alignment horizontal="center"/>
      <protection locked="0"/>
    </xf>
    <xf numFmtId="43" fontId="3" fillId="85" borderId="0"/>
    <xf numFmtId="43" fontId="3" fillId="85" borderId="0"/>
    <xf numFmtId="43" fontId="3" fillId="85" borderId="0"/>
    <xf numFmtId="43" fontId="3" fillId="85" borderId="0"/>
    <xf numFmtId="44" fontId="6" fillId="0" borderId="0" applyFont="0" applyFill="0" applyBorder="0" applyAlignment="0" applyProtection="0"/>
    <xf numFmtId="44" fontId="21" fillId="0" borderId="0" applyFont="0" applyFill="0" applyBorder="0" applyAlignment="0" applyProtection="0"/>
    <xf numFmtId="21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72" fontId="3" fillId="0" borderId="0" applyFill="0" applyBorder="0"/>
    <xf numFmtId="272" fontId="3" fillId="0" borderId="0" applyFill="0" applyBorder="0"/>
    <xf numFmtId="272" fontId="3" fillId="0" borderId="0" applyFill="0" applyBorder="0"/>
    <xf numFmtId="272" fontId="3" fillId="0" borderId="0" applyFill="0" applyBorder="0"/>
    <xf numFmtId="272" fontId="3" fillId="0" borderId="0" applyFill="0" applyBorder="0"/>
    <xf numFmtId="274" fontId="3" fillId="0" borderId="0" applyFont="0" applyFill="0" applyBorder="0" applyAlignment="0"/>
    <xf numFmtId="274" fontId="3" fillId="0" borderId="0" applyFont="0" applyFill="0" applyBorder="0" applyAlignment="0"/>
    <xf numFmtId="274" fontId="3" fillId="0" borderId="0" applyFont="0" applyFill="0" applyBorder="0" applyAlignment="0"/>
    <xf numFmtId="274" fontId="3" fillId="0" borderId="0" applyFont="0" applyFill="0" applyBorder="0" applyAlignment="0"/>
    <xf numFmtId="274" fontId="3" fillId="0" borderId="0" applyFont="0" applyFill="0" applyBorder="0" applyAlignment="0"/>
    <xf numFmtId="8" fontId="173" fillId="0" borderId="48">
      <alignment horizontal="right"/>
    </xf>
    <xf numFmtId="8" fontId="173" fillId="0" borderId="48">
      <alignment horizontal="right"/>
    </xf>
    <xf numFmtId="8" fontId="173" fillId="0" borderId="48">
      <alignment horizontal="right"/>
    </xf>
    <xf numFmtId="261" fontId="12" fillId="63" borderId="0" applyNumberFormat="0" applyFont="0" applyBorder="0" applyAlignment="0" applyProtection="0">
      <alignment horizontal="center"/>
      <protection locked="0"/>
    </xf>
    <xf numFmtId="261" fontId="12" fillId="63" borderId="0" applyNumberFormat="0" applyFont="0" applyBorder="0" applyAlignment="0" applyProtection="0">
      <alignment horizontal="center"/>
      <protection locked="0"/>
    </xf>
    <xf numFmtId="261" fontId="12" fillId="63" borderId="0" applyNumberFormat="0" applyFont="0" applyBorder="0" applyAlignment="0" applyProtection="0">
      <alignment horizontal="center"/>
      <protection locked="0"/>
    </xf>
    <xf numFmtId="261" fontId="12" fillId="63" borderId="0" applyNumberFormat="0" applyFont="0" applyBorder="0" applyAlignment="0" applyProtection="0">
      <alignment horizontal="center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21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14" fontId="125" fillId="0" borderId="0" applyFont="0" applyFill="0" applyBorder="0" applyAlignment="0" applyProtection="0">
      <alignment horizontal="left"/>
    </xf>
    <xf numFmtId="0" fontId="23" fillId="9" borderId="0" applyNumberFormat="0" applyBorder="0" applyAlignment="0" applyProtection="0"/>
    <xf numFmtId="0" fontId="24" fillId="21" borderId="7" applyNumberFormat="0" applyAlignment="0" applyProtection="0"/>
    <xf numFmtId="0" fontId="25" fillId="22" borderId="8" applyNumberFormat="0" applyAlignment="0" applyProtection="0"/>
    <xf numFmtId="0" fontId="26" fillId="0" borderId="9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4" fontId="125" fillId="0" borderId="0" applyFont="0" applyFill="0" applyBorder="0" applyAlignment="0" applyProtection="0">
      <alignment horizontal="left"/>
    </xf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38" fontId="12" fillId="63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7" fillId="12" borderId="7" applyNumberFormat="0" applyAlignment="0" applyProtection="0"/>
    <xf numFmtId="0" fontId="3" fillId="0" borderId="0"/>
    <xf numFmtId="0" fontId="3" fillId="0" borderId="0"/>
    <xf numFmtId="38" fontId="12" fillId="63" borderId="0" applyNumberFormat="0" applyBorder="0" applyAlignment="0" applyProtection="0"/>
    <xf numFmtId="0" fontId="28" fillId="8" borderId="0" applyNumberFormat="0" applyBorder="0" applyAlignment="0" applyProtection="0"/>
    <xf numFmtId="44" fontId="8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21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9" fillId="27" borderId="0" applyNumberFormat="0" applyBorder="0" applyAlignment="0" applyProtection="0"/>
    <xf numFmtId="0" fontId="3" fillId="0" borderId="0"/>
    <xf numFmtId="38" fontId="12" fillId="63" borderId="0" applyNumberFormat="0" applyBorder="0" applyAlignment="0" applyProtection="0"/>
    <xf numFmtId="0" fontId="3" fillId="0" borderId="0"/>
    <xf numFmtId="0" fontId="3" fillId="0" borderId="0"/>
    <xf numFmtId="0" fontId="87" fillId="0" borderId="0"/>
    <xf numFmtId="0" fontId="279" fillId="0" borderId="0"/>
    <xf numFmtId="0" fontId="3" fillId="0" borderId="0"/>
    <xf numFmtId="0" fontId="6" fillId="0" borderId="0"/>
    <xf numFmtId="0" fontId="87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4" fontId="125" fillId="0" borderId="0" applyFont="0" applyFill="0" applyBorder="0" applyAlignment="0" applyProtection="0">
      <alignment horizontal="left"/>
    </xf>
    <xf numFmtId="0" fontId="6" fillId="0" borderId="0"/>
    <xf numFmtId="0" fontId="3" fillId="0" borderId="0" applyNumberFormat="0" applyFont="0" applyAlignment="0"/>
    <xf numFmtId="0" fontId="3" fillId="28" borderId="10" applyNumberFormat="0" applyFont="0" applyAlignment="0" applyProtection="0"/>
    <xf numFmtId="0" fontId="3" fillId="28" borderId="10" applyNumberFormat="0" applyFont="0" applyAlignment="0" applyProtection="0"/>
    <xf numFmtId="0" fontId="3" fillId="28" borderId="10" applyNumberFormat="0" applyFont="0" applyAlignment="0" applyProtection="0"/>
    <xf numFmtId="0" fontId="6" fillId="36" borderId="30" applyNumberFormat="0" applyFont="0" applyAlignment="0" applyProtection="0"/>
    <xf numFmtId="9" fontId="27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21" borderId="1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15" applyNumberFormat="0" applyFill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8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2"/>
    <xf numFmtId="43" fontId="3" fillId="0" borderId="0" xfId="2" applyNumberFormat="1"/>
    <xf numFmtId="0" fontId="7" fillId="2" borderId="0" xfId="0" applyFont="1" applyFill="1" applyAlignment="1" applyProtection="1">
      <alignment horizontal="left" vertical="center" wrapText="1"/>
      <protection locked="0"/>
    </xf>
    <xf numFmtId="164" fontId="12" fillId="0" borderId="0" xfId="3" applyNumberFormat="1" applyFont="1" applyFill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0" fillId="4" borderId="0" xfId="0" applyFill="1"/>
    <xf numFmtId="0" fontId="8" fillId="4" borderId="1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 indent="1"/>
      <protection locked="0"/>
    </xf>
    <xf numFmtId="0" fontId="3" fillId="0" borderId="0" xfId="2" applyAlignment="1">
      <alignment horizontal="left" indent="2"/>
    </xf>
    <xf numFmtId="0" fontId="3" fillId="0" borderId="0" xfId="2" applyAlignment="1">
      <alignment horizontal="left" indent="1"/>
    </xf>
    <xf numFmtId="0" fontId="4" fillId="0" borderId="0" xfId="2" applyFont="1" applyAlignment="1">
      <alignment wrapText="1"/>
    </xf>
    <xf numFmtId="165" fontId="4" fillId="0" borderId="0" xfId="2" applyNumberFormat="1" applyFont="1" applyAlignment="1">
      <alignment horizontal="right" wrapText="1"/>
    </xf>
    <xf numFmtId="0" fontId="12" fillId="3" borderId="2" xfId="2" applyFont="1" applyFill="1" applyBorder="1" applyAlignment="1" applyProtection="1">
      <alignment horizontal="left" vertical="center"/>
      <protection locked="0"/>
    </xf>
    <xf numFmtId="0" fontId="12" fillId="3" borderId="0" xfId="2" applyFont="1" applyFill="1" applyAlignment="1">
      <alignment horizontal="right" vertical="center"/>
    </xf>
    <xf numFmtId="0" fontId="3" fillId="3" borderId="0" xfId="2" applyFill="1" applyAlignment="1">
      <alignment vertical="center"/>
    </xf>
    <xf numFmtId="0" fontId="10" fillId="2" borderId="0" xfId="2" applyFont="1" applyFill="1" applyAlignment="1" applyProtection="1">
      <alignment horizontal="left" vertical="center" wrapText="1"/>
      <protection locked="0"/>
    </xf>
    <xf numFmtId="0" fontId="10" fillId="2" borderId="0" xfId="2" applyFont="1" applyFill="1" applyAlignment="1" applyProtection="1">
      <alignment horizontal="right" vertical="center"/>
      <protection locked="0"/>
    </xf>
    <xf numFmtId="0" fontId="14" fillId="5" borderId="0" xfId="2" applyFont="1" applyFill="1" applyAlignment="1" applyProtection="1">
      <alignment horizontal="right" vertical="center"/>
      <protection locked="0"/>
    </xf>
    <xf numFmtId="164" fontId="12" fillId="4" borderId="0" xfId="3" applyNumberFormat="1" applyFont="1" applyFill="1" applyBorder="1" applyAlignment="1" applyProtection="1">
      <alignment horizontal="right" vertical="center"/>
      <protection locked="0"/>
    </xf>
    <xf numFmtId="0" fontId="12" fillId="3" borderId="3" xfId="2" applyFont="1" applyFill="1" applyBorder="1" applyAlignment="1" applyProtection="1">
      <alignment horizontal="left" vertical="center"/>
      <protection locked="0"/>
    </xf>
    <xf numFmtId="0" fontId="11" fillId="3" borderId="3" xfId="2" applyFont="1" applyFill="1" applyBorder="1" applyAlignment="1" applyProtection="1">
      <alignment horizontal="left" vertical="center"/>
      <protection locked="0"/>
    </xf>
    <xf numFmtId="0" fontId="11" fillId="3" borderId="0" xfId="2" applyFont="1" applyFill="1" applyAlignment="1" applyProtection="1">
      <alignment horizontal="left" vertical="center"/>
      <protection locked="0"/>
    </xf>
    <xf numFmtId="166" fontId="12" fillId="3" borderId="0" xfId="4" applyNumberFormat="1" applyFont="1" applyFill="1" applyBorder="1" applyAlignment="1">
      <alignment horizontal="right" vertical="center"/>
    </xf>
    <xf numFmtId="166" fontId="12" fillId="4" borderId="0" xfId="4" applyNumberFormat="1" applyFont="1" applyFill="1" applyBorder="1" applyAlignment="1" applyProtection="1">
      <alignment horizontal="right" vertical="center"/>
      <protection locked="0"/>
    </xf>
    <xf numFmtId="166" fontId="15" fillId="4" borderId="0" xfId="4" applyNumberFormat="1" applyFont="1" applyFill="1" applyBorder="1" applyAlignment="1" applyProtection="1">
      <alignment horizontal="right" vertical="center"/>
      <protection locked="0"/>
    </xf>
    <xf numFmtId="167" fontId="12" fillId="3" borderId="0" xfId="4" applyNumberFormat="1" applyFont="1" applyFill="1" applyBorder="1" applyAlignment="1">
      <alignment horizontal="right" vertical="center"/>
    </xf>
    <xf numFmtId="167" fontId="12" fillId="3" borderId="0" xfId="4" applyNumberFormat="1" applyFont="1" applyFill="1" applyBorder="1" applyAlignment="1" applyProtection="1">
      <alignment horizontal="right" vertical="center"/>
      <protection locked="0"/>
    </xf>
    <xf numFmtId="0" fontId="3" fillId="3" borderId="0" xfId="2" applyFill="1" applyAlignment="1">
      <alignment horizontal="right" vertical="center"/>
    </xf>
    <xf numFmtId="0" fontId="7" fillId="2" borderId="0" xfId="0" applyFont="1" applyFill="1" applyAlignment="1" applyProtection="1">
      <alignment horizontal="right" vertical="center" wrapText="1"/>
      <protection locked="0"/>
    </xf>
    <xf numFmtId="2" fontId="12" fillId="3" borderId="0" xfId="4" applyNumberFormat="1" applyFont="1" applyFill="1" applyBorder="1" applyAlignment="1">
      <alignment horizontal="right" vertical="center"/>
    </xf>
    <xf numFmtId="0" fontId="14" fillId="2" borderId="0" xfId="2" applyFont="1" applyFill="1" applyAlignment="1" applyProtection="1">
      <alignment horizontal="right" vertical="center"/>
      <protection locked="0"/>
    </xf>
    <xf numFmtId="10" fontId="3" fillId="3" borderId="0" xfId="2" applyNumberFormat="1" applyFill="1" applyAlignment="1">
      <alignment vertical="center"/>
    </xf>
    <xf numFmtId="0" fontId="3" fillId="4" borderId="0" xfId="2" applyFill="1" applyAlignment="1">
      <alignment vertical="center"/>
    </xf>
    <xf numFmtId="0" fontId="3" fillId="3" borderId="6" xfId="2" applyFill="1" applyBorder="1" applyAlignment="1">
      <alignment vertical="center" wrapText="1"/>
    </xf>
    <xf numFmtId="0" fontId="3" fillId="3" borderId="6" xfId="2" applyFill="1" applyBorder="1" applyAlignment="1">
      <alignment vertical="center"/>
    </xf>
    <xf numFmtId="0" fontId="19" fillId="2" borderId="6" xfId="2" applyFont="1" applyFill="1" applyBorder="1" applyAlignment="1" applyProtection="1">
      <alignment horizontal="left" vertical="center"/>
      <protection locked="0"/>
    </xf>
    <xf numFmtId="0" fontId="19" fillId="2" borderId="6" xfId="2" applyFont="1" applyFill="1" applyBorder="1" applyAlignment="1" applyProtection="1">
      <alignment horizontal="left" vertical="center" wrapText="1"/>
      <protection locked="0"/>
    </xf>
    <xf numFmtId="0" fontId="3" fillId="4" borderId="0" xfId="2" applyFill="1"/>
    <xf numFmtId="0" fontId="8" fillId="4" borderId="0" xfId="0" applyFont="1" applyFill="1" applyAlignment="1" applyProtection="1">
      <alignment horizontal="left" vertical="center"/>
      <protection locked="0"/>
    </xf>
    <xf numFmtId="0" fontId="4" fillId="29" borderId="0" xfId="2" applyFont="1" applyFill="1"/>
    <xf numFmtId="166" fontId="12" fillId="4" borderId="0" xfId="4" applyNumberFormat="1" applyFont="1" applyFill="1" applyBorder="1" applyAlignment="1">
      <alignment horizontal="right" vertical="center"/>
    </xf>
    <xf numFmtId="164" fontId="12" fillId="4" borderId="0" xfId="2" applyNumberFormat="1" applyFont="1" applyFill="1" applyAlignment="1">
      <alignment horizontal="right" vertical="center"/>
    </xf>
    <xf numFmtId="0" fontId="4" fillId="0" borderId="0" xfId="2" applyFont="1"/>
    <xf numFmtId="167" fontId="8" fillId="3" borderId="0" xfId="0" applyNumberFormat="1" applyFont="1" applyFill="1" applyAlignment="1" applyProtection="1">
      <alignment vertical="center"/>
      <protection locked="0"/>
    </xf>
    <xf numFmtId="167" fontId="8" fillId="0" borderId="0" xfId="2" applyNumberFormat="1" applyFont="1"/>
    <xf numFmtId="167" fontId="9" fillId="0" borderId="0" xfId="2" applyNumberFormat="1" applyFont="1"/>
    <xf numFmtId="167" fontId="9" fillId="0" borderId="0" xfId="2" applyNumberFormat="1" applyFont="1" applyAlignment="1">
      <alignment horizontal="right"/>
    </xf>
    <xf numFmtId="167" fontId="8" fillId="3" borderId="0" xfId="0" applyNumberFormat="1" applyFont="1" applyFill="1" applyAlignment="1" applyProtection="1">
      <alignment horizontal="right" vertical="center"/>
      <protection locked="0"/>
    </xf>
    <xf numFmtId="167" fontId="8" fillId="29" borderId="0" xfId="2" applyNumberFormat="1" applyFont="1" applyFill="1"/>
    <xf numFmtId="167" fontId="8" fillId="29" borderId="0" xfId="2" applyNumberFormat="1" applyFont="1" applyFill="1" applyAlignment="1">
      <alignment horizontal="right"/>
    </xf>
    <xf numFmtId="167" fontId="8" fillId="4" borderId="0" xfId="3" applyNumberFormat="1" applyFont="1" applyFill="1" applyBorder="1" applyAlignment="1" applyProtection="1">
      <alignment horizontal="right" vertical="center"/>
      <protection locked="0"/>
    </xf>
    <xf numFmtId="167" fontId="9" fillId="4" borderId="0" xfId="3" applyNumberFormat="1" applyFont="1" applyFill="1" applyBorder="1" applyAlignment="1" applyProtection="1">
      <alignment horizontal="right" vertical="center"/>
      <protection locked="0"/>
    </xf>
    <xf numFmtId="167" fontId="8" fillId="4" borderId="0" xfId="0" applyNumberFormat="1" applyFont="1" applyFill="1"/>
    <xf numFmtId="167" fontId="9" fillId="4" borderId="0" xfId="0" applyNumberFormat="1" applyFont="1" applyFill="1"/>
    <xf numFmtId="0" fontId="12" fillId="4" borderId="3" xfId="2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20" fillId="4" borderId="0" xfId="0" applyFont="1" applyFill="1"/>
    <xf numFmtId="166" fontId="38" fillId="4" borderId="0" xfId="4" applyNumberFormat="1" applyFont="1" applyFill="1" applyBorder="1" applyAlignment="1" applyProtection="1">
      <alignment horizontal="right" vertical="center"/>
      <protection locked="0"/>
    </xf>
    <xf numFmtId="0" fontId="38" fillId="3" borderId="0" xfId="2" applyFont="1" applyFill="1" applyAlignment="1">
      <alignment vertical="center"/>
    </xf>
    <xf numFmtId="0" fontId="5" fillId="4" borderId="0" xfId="2" applyFont="1" applyFill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indent="1"/>
      <protection locked="0"/>
    </xf>
    <xf numFmtId="167" fontId="9" fillId="0" borderId="0" xfId="3" applyNumberFormat="1" applyFont="1" applyFill="1" applyBorder="1" applyAlignment="1" applyProtection="1">
      <alignment horizontal="right" vertical="center"/>
      <protection locked="0"/>
    </xf>
    <xf numFmtId="167" fontId="9" fillId="0" borderId="0" xfId="0" applyNumberFormat="1" applyFont="1"/>
    <xf numFmtId="0" fontId="3" fillId="0" borderId="0" xfId="2" applyAlignment="1">
      <alignment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167" fontId="8" fillId="0" borderId="0" xfId="3" applyNumberFormat="1" applyFont="1" applyFill="1" applyBorder="1" applyAlignment="1" applyProtection="1">
      <alignment horizontal="right" vertical="center"/>
      <protection locked="0"/>
    </xf>
    <xf numFmtId="167" fontId="8" fillId="0" borderId="0" xfId="0" applyNumberFormat="1" applyFont="1"/>
    <xf numFmtId="0" fontId="8" fillId="0" borderId="1" xfId="0" applyFont="1" applyBorder="1" applyAlignment="1" applyProtection="1">
      <alignment horizontal="left" vertical="center" wrapText="1"/>
      <protection locked="0"/>
    </xf>
    <xf numFmtId="167" fontId="3" fillId="0" borderId="0" xfId="2" applyNumberFormat="1"/>
    <xf numFmtId="0" fontId="12" fillId="4" borderId="3" xfId="2" applyFont="1" applyFill="1" applyBorder="1" applyAlignment="1" applyProtection="1">
      <alignment horizontal="left" vertical="center" wrapText="1"/>
      <protection locked="0"/>
    </xf>
    <xf numFmtId="165" fontId="12" fillId="4" borderId="0" xfId="2" applyNumberFormat="1" applyFont="1" applyFill="1" applyAlignment="1">
      <alignment horizontal="right" vertical="center"/>
    </xf>
    <xf numFmtId="165" fontId="12" fillId="4" borderId="0" xfId="3" applyNumberFormat="1" applyFont="1" applyFill="1" applyBorder="1" applyAlignment="1" applyProtection="1">
      <alignment horizontal="right" vertical="center"/>
      <protection locked="0"/>
    </xf>
    <xf numFmtId="0" fontId="8" fillId="4" borderId="2" xfId="0" applyFont="1" applyFill="1" applyBorder="1" applyAlignment="1" applyProtection="1">
      <alignment horizontal="left" vertical="center" indent="1"/>
      <protection locked="0"/>
    </xf>
    <xf numFmtId="167" fontId="8" fillId="4" borderId="0" xfId="0" applyNumberFormat="1" applyFont="1" applyFill="1" applyAlignment="1" applyProtection="1">
      <alignment vertical="center"/>
      <protection locked="0"/>
    </xf>
    <xf numFmtId="167" fontId="8" fillId="4" borderId="0" xfId="0" applyNumberFormat="1" applyFont="1" applyFill="1" applyAlignment="1" applyProtection="1">
      <alignment horizontal="right" vertical="center" indent="1"/>
      <protection locked="0"/>
    </xf>
    <xf numFmtId="167" fontId="8" fillId="4" borderId="0" xfId="2" applyNumberFormat="1" applyFont="1" applyFill="1"/>
    <xf numFmtId="0" fontId="3" fillId="4" borderId="0" xfId="2" applyFill="1" applyAlignment="1">
      <alignment horizontal="left" indent="2"/>
    </xf>
    <xf numFmtId="167" fontId="9" fillId="4" borderId="0" xfId="2" applyNumberFormat="1" applyFont="1" applyFill="1"/>
    <xf numFmtId="167" fontId="9" fillId="4" borderId="0" xfId="2" applyNumberFormat="1" applyFont="1" applyFill="1" applyAlignment="1">
      <alignment horizontal="right"/>
    </xf>
    <xf numFmtId="0" fontId="8" fillId="4" borderId="0" xfId="0" applyFont="1" applyFill="1" applyAlignment="1" applyProtection="1">
      <alignment horizontal="left" vertical="center" indent="1"/>
      <protection locked="0"/>
    </xf>
    <xf numFmtId="167" fontId="8" fillId="4" borderId="0" xfId="0" applyNumberFormat="1" applyFont="1" applyFill="1" applyAlignment="1" applyProtection="1">
      <alignment horizontal="right" vertical="center"/>
      <protection locked="0"/>
    </xf>
    <xf numFmtId="0" fontId="3" fillId="4" borderId="0" xfId="2" applyFill="1" applyAlignment="1">
      <alignment horizontal="left" indent="3"/>
    </xf>
    <xf numFmtId="0" fontId="3" fillId="4" borderId="0" xfId="2" applyFill="1" applyAlignment="1">
      <alignment horizontal="left" indent="4"/>
    </xf>
    <xf numFmtId="0" fontId="9" fillId="4" borderId="0" xfId="0" applyFont="1" applyFill="1" applyAlignment="1" applyProtection="1">
      <alignment horizontal="left" vertical="center" indent="2"/>
      <protection locked="0"/>
    </xf>
    <xf numFmtId="167" fontId="9" fillId="4" borderId="0" xfId="0" applyNumberFormat="1" applyFont="1" applyFill="1" applyAlignment="1" applyProtection="1">
      <alignment vertical="center"/>
      <protection locked="0"/>
    </xf>
    <xf numFmtId="167" fontId="9" fillId="4" borderId="0" xfId="0" applyNumberFormat="1" applyFont="1" applyFill="1" applyAlignment="1" applyProtection="1">
      <alignment horizontal="right" vertical="center"/>
      <protection locked="0"/>
    </xf>
    <xf numFmtId="0" fontId="12" fillId="4" borderId="3" xfId="2" applyFont="1" applyFill="1" applyBorder="1" applyAlignment="1" applyProtection="1">
      <alignment horizontal="left" vertical="center" indent="1"/>
      <protection locked="0"/>
    </xf>
    <xf numFmtId="3" fontId="12" fillId="3" borderId="0" xfId="2" applyNumberFormat="1" applyFont="1" applyFill="1" applyAlignment="1">
      <alignment horizontal="right" vertical="center"/>
    </xf>
    <xf numFmtId="3" fontId="12" fillId="3" borderId="0" xfId="2" applyNumberFormat="1" applyFont="1" applyFill="1" applyAlignment="1">
      <alignment vertical="center"/>
    </xf>
    <xf numFmtId="0" fontId="12" fillId="0" borderId="0" xfId="2" applyFont="1" applyAlignment="1">
      <alignment wrapText="1"/>
    </xf>
    <xf numFmtId="0" fontId="3" fillId="0" borderId="0" xfId="2" applyAlignment="1">
      <alignment horizontal="left" indent="3"/>
    </xf>
    <xf numFmtId="0" fontId="9" fillId="0" borderId="1" xfId="0" applyFont="1" applyBorder="1" applyAlignment="1" applyProtection="1">
      <alignment horizontal="left" vertical="center" wrapText="1"/>
      <protection locked="0"/>
    </xf>
    <xf numFmtId="167" fontId="9" fillId="0" borderId="0" xfId="3" applyNumberFormat="1" applyFont="1" applyFill="1" applyBorder="1" applyAlignment="1" applyProtection="1">
      <alignment horizontal="right" vertical="center" inden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165" fontId="12" fillId="0" borderId="0" xfId="3" applyNumberFormat="1" applyFont="1" applyFill="1" applyBorder="1" applyAlignment="1" applyProtection="1">
      <alignment horizontal="right" vertical="center"/>
      <protection locked="0"/>
    </xf>
    <xf numFmtId="41" fontId="3" fillId="3" borderId="0" xfId="2" applyNumberFormat="1" applyFill="1" applyAlignment="1">
      <alignment vertical="center"/>
    </xf>
    <xf numFmtId="0" fontId="12" fillId="4" borderId="3" xfId="2" applyFont="1" applyFill="1" applyBorder="1" applyAlignment="1" applyProtection="1">
      <alignment horizontal="left" vertical="center" indent="2"/>
      <protection locked="0"/>
    </xf>
    <xf numFmtId="0" fontId="11" fillId="4" borderId="3" xfId="2" applyFont="1" applyFill="1" applyBorder="1" applyAlignment="1" applyProtection="1">
      <alignment horizontal="left" vertical="center"/>
      <protection locked="0"/>
    </xf>
    <xf numFmtId="166" fontId="12" fillId="3" borderId="0" xfId="313" applyNumberFormat="1" applyFont="1" applyFill="1" applyAlignment="1">
      <alignment horizontal="right" vertical="center"/>
    </xf>
    <xf numFmtId="166" fontId="12" fillId="0" borderId="0" xfId="4" applyNumberFormat="1" applyFont="1" applyFill="1" applyBorder="1" applyAlignment="1" applyProtection="1">
      <alignment horizontal="right" vertical="center"/>
      <protection locked="0"/>
    </xf>
    <xf numFmtId="0" fontId="18" fillId="4" borderId="0" xfId="2" applyFont="1" applyFill="1" applyAlignment="1" applyProtection="1">
      <alignment horizontal="right" vertical="center"/>
      <protection locked="0"/>
    </xf>
    <xf numFmtId="10" fontId="3" fillId="4" borderId="0" xfId="2" applyNumberFormat="1" applyFill="1" applyAlignment="1">
      <alignment vertical="center"/>
    </xf>
    <xf numFmtId="0" fontId="38" fillId="4" borderId="0" xfId="2" applyFont="1" applyFill="1" applyAlignment="1">
      <alignment vertical="center"/>
    </xf>
    <xf numFmtId="166" fontId="3" fillId="0" borderId="0" xfId="313" applyNumberFormat="1" applyFont="1" applyFill="1"/>
    <xf numFmtId="0" fontId="5" fillId="3" borderId="0" xfId="2" quotePrefix="1" applyFont="1" applyFill="1" applyAlignment="1">
      <alignment vertical="center" wrapText="1"/>
    </xf>
    <xf numFmtId="0" fontId="10" fillId="5" borderId="0" xfId="2" applyFont="1" applyFill="1" applyAlignment="1" applyProtection="1">
      <alignment horizontal="left" vertical="center" wrapText="1"/>
      <protection locked="0"/>
    </xf>
    <xf numFmtId="0" fontId="10" fillId="5" borderId="0" xfId="2" applyFont="1" applyFill="1" applyAlignment="1" applyProtection="1">
      <alignment horizontal="right" vertical="center"/>
      <protection locked="0"/>
    </xf>
    <xf numFmtId="0" fontId="42" fillId="4" borderId="0" xfId="0" applyFont="1" applyFill="1"/>
    <xf numFmtId="0" fontId="45" fillId="5" borderId="16" xfId="0" applyFont="1" applyFill="1" applyBorder="1" applyAlignment="1">
      <alignment horizontal="center"/>
    </xf>
    <xf numFmtId="0" fontId="45" fillId="5" borderId="6" xfId="0" applyFont="1" applyFill="1" applyBorder="1" applyAlignment="1">
      <alignment horizontal="center"/>
    </xf>
    <xf numFmtId="0" fontId="42" fillId="4" borderId="0" xfId="0" applyFont="1" applyFill="1" applyAlignment="1">
      <alignment horizontal="center"/>
    </xf>
    <xf numFmtId="0" fontId="46" fillId="4" borderId="17" xfId="0" applyFont="1" applyFill="1" applyBorder="1"/>
    <xf numFmtId="0" fontId="46" fillId="4" borderId="0" xfId="0" applyFont="1" applyFill="1"/>
    <xf numFmtId="170" fontId="42" fillId="4" borderId="6" xfId="314" applyNumberFormat="1" applyFont="1" applyFill="1" applyBorder="1" applyAlignment="1">
      <alignment horizontal="left"/>
    </xf>
    <xf numFmtId="14" fontId="42" fillId="4" borderId="6" xfId="314" applyNumberFormat="1" applyFont="1" applyFill="1" applyBorder="1" applyAlignment="1">
      <alignment horizontal="center"/>
    </xf>
    <xf numFmtId="14" fontId="42" fillId="4" borderId="6" xfId="0" applyNumberFormat="1" applyFont="1" applyFill="1" applyBorder="1" applyAlignment="1">
      <alignment horizontal="center"/>
    </xf>
    <xf numFmtId="0" fontId="42" fillId="4" borderId="6" xfId="0" applyFont="1" applyFill="1" applyBorder="1" applyAlignment="1">
      <alignment horizontal="center" wrapText="1"/>
    </xf>
    <xf numFmtId="0" fontId="42" fillId="4" borderId="6" xfId="0" applyFont="1" applyFill="1" applyBorder="1" applyAlignment="1">
      <alignment horizontal="center"/>
    </xf>
    <xf numFmtId="10" fontId="42" fillId="4" borderId="6" xfId="0" applyNumberFormat="1" applyFont="1" applyFill="1" applyBorder="1"/>
    <xf numFmtId="170" fontId="42" fillId="4" borderId="6" xfId="0" applyNumberFormat="1" applyFont="1" applyFill="1" applyBorder="1"/>
    <xf numFmtId="170" fontId="42" fillId="4" borderId="6" xfId="314" applyNumberFormat="1" applyFont="1" applyFill="1" applyBorder="1"/>
    <xf numFmtId="170" fontId="42" fillId="4" borderId="6" xfId="314" applyNumberFormat="1" applyFont="1" applyFill="1" applyBorder="1" applyAlignment="1">
      <alignment horizontal="right"/>
    </xf>
    <xf numFmtId="14" fontId="42" fillId="4" borderId="6" xfId="0" applyNumberFormat="1" applyFont="1" applyFill="1" applyBorder="1"/>
    <xf numFmtId="43" fontId="42" fillId="4" borderId="6" xfId="314" applyFont="1" applyFill="1" applyBorder="1" applyAlignment="1">
      <alignment horizontal="center"/>
    </xf>
    <xf numFmtId="0" fontId="46" fillId="4" borderId="6" xfId="0" applyFont="1" applyFill="1" applyBorder="1"/>
    <xf numFmtId="0" fontId="46" fillId="4" borderId="16" xfId="0" applyFont="1" applyFill="1" applyBorder="1"/>
    <xf numFmtId="0" fontId="46" fillId="4" borderId="19" xfId="0" applyFont="1" applyFill="1" applyBorder="1"/>
    <xf numFmtId="0" fontId="46" fillId="4" borderId="18" xfId="0" applyFont="1" applyFill="1" applyBorder="1"/>
    <xf numFmtId="170" fontId="46" fillId="4" borderId="6" xfId="0" applyNumberFormat="1" applyFont="1" applyFill="1" applyBorder="1"/>
    <xf numFmtId="0" fontId="47" fillId="4" borderId="0" xfId="0" applyFont="1" applyFill="1"/>
    <xf numFmtId="171" fontId="3" fillId="0" borderId="0" xfId="2" applyNumberFormat="1"/>
    <xf numFmtId="0" fontId="12" fillId="4" borderId="0" xfId="2" applyFont="1" applyFill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left" vertical="center" wrapText="1" indent="1"/>
      <protection locked="0"/>
    </xf>
    <xf numFmtId="0" fontId="9" fillId="0" borderId="1" xfId="0" applyFont="1" applyBorder="1" applyAlignment="1" applyProtection="1">
      <alignment horizontal="left" vertical="center" indent="2"/>
      <protection locked="0"/>
    </xf>
    <xf numFmtId="0" fontId="9" fillId="0" borderId="1" xfId="0" applyFont="1" applyBorder="1" applyAlignment="1" applyProtection="1">
      <alignment horizontal="left" vertical="center" wrapText="1" indent="2"/>
      <protection locked="0"/>
    </xf>
    <xf numFmtId="0" fontId="9" fillId="4" borderId="1" xfId="0" applyFont="1" applyFill="1" applyBorder="1" applyAlignment="1" applyProtection="1">
      <alignment horizontal="left" vertical="center" indent="2"/>
      <protection locked="0"/>
    </xf>
    <xf numFmtId="0" fontId="8" fillId="4" borderId="1" xfId="0" applyFont="1" applyFill="1" applyBorder="1" applyAlignment="1" applyProtection="1">
      <alignment horizontal="left" vertical="center" indent="1"/>
      <protection locked="0"/>
    </xf>
    <xf numFmtId="0" fontId="48" fillId="4" borderId="0" xfId="0" applyFont="1" applyFill="1"/>
    <xf numFmtId="0" fontId="0" fillId="0" borderId="0" xfId="0" applyAlignment="1">
      <alignment horizontal="left" indent="1"/>
    </xf>
    <xf numFmtId="0" fontId="20" fillId="0" borderId="0" xfId="0" applyFont="1"/>
    <xf numFmtId="0" fontId="5" fillId="0" borderId="0" xfId="2" applyFont="1" applyAlignment="1">
      <alignment wrapText="1"/>
    </xf>
    <xf numFmtId="0" fontId="50" fillId="4" borderId="0" xfId="0" applyFont="1" applyFill="1"/>
    <xf numFmtId="167" fontId="50" fillId="4" borderId="0" xfId="0" applyNumberFormat="1" applyFont="1" applyFill="1"/>
    <xf numFmtId="0" fontId="51" fillId="0" borderId="0" xfId="0" applyFont="1" applyAlignment="1">
      <alignment horizontal="left" indent="1"/>
    </xf>
    <xf numFmtId="167" fontId="51" fillId="0" borderId="0" xfId="0" applyNumberFormat="1" applyFont="1"/>
    <xf numFmtId="167" fontId="50" fillId="0" borderId="0" xfId="0" applyNumberFormat="1" applyFont="1"/>
    <xf numFmtId="0" fontId="52" fillId="0" borderId="0" xfId="0" applyFont="1"/>
    <xf numFmtId="167" fontId="51" fillId="4" borderId="0" xfId="0" applyNumberFormat="1" applyFont="1" applyFill="1"/>
    <xf numFmtId="0" fontId="5" fillId="0" borderId="0" xfId="2" applyFont="1" applyAlignment="1">
      <alignment vertical="center" wrapText="1"/>
    </xf>
    <xf numFmtId="0" fontId="3" fillId="0" borderId="0" xfId="2" applyAlignment="1">
      <alignment horizontal="left" vertical="center"/>
    </xf>
    <xf numFmtId="167" fontId="20" fillId="4" borderId="0" xfId="0" applyNumberFormat="1" applyFont="1" applyFill="1"/>
    <xf numFmtId="167" fontId="0" fillId="0" borderId="0" xfId="0" applyNumberFormat="1"/>
    <xf numFmtId="0" fontId="49" fillId="0" borderId="0" xfId="0" applyFont="1" applyAlignment="1">
      <alignment vertical="center" wrapText="1"/>
    </xf>
    <xf numFmtId="166" fontId="0" fillId="0" borderId="0" xfId="313" applyNumberFormat="1" applyFont="1"/>
    <xf numFmtId="0" fontId="12" fillId="3" borderId="3" xfId="2" applyFont="1" applyFill="1" applyBorder="1" applyAlignment="1" applyProtection="1">
      <alignment horizontal="left" vertical="center" indent="1"/>
      <protection locked="0"/>
    </xf>
    <xf numFmtId="0" fontId="12" fillId="3" borderId="3" xfId="2" applyFont="1" applyFill="1" applyBorder="1" applyAlignment="1" applyProtection="1">
      <alignment horizontal="left" vertical="center" indent="2"/>
      <protection locked="0"/>
    </xf>
    <xf numFmtId="0" fontId="12" fillId="3" borderId="3" xfId="2" applyFont="1" applyFill="1" applyBorder="1" applyAlignment="1" applyProtection="1">
      <alignment horizontal="left" vertical="center" indent="3"/>
      <protection locked="0"/>
    </xf>
    <xf numFmtId="0" fontId="12" fillId="3" borderId="0" xfId="2" applyFont="1" applyFill="1" applyAlignment="1" applyProtection="1">
      <alignment horizontal="left" vertical="center" indent="1"/>
      <protection locked="0"/>
    </xf>
    <xf numFmtId="0" fontId="12" fillId="3" borderId="0" xfId="2" applyFont="1" applyFill="1" applyAlignment="1" applyProtection="1">
      <alignment horizontal="left" vertical="center"/>
      <protection locked="0"/>
    </xf>
    <xf numFmtId="0" fontId="11" fillId="0" borderId="0" xfId="2" applyFont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left" vertical="center"/>
      <protection locked="0"/>
    </xf>
    <xf numFmtId="164" fontId="11" fillId="4" borderId="0" xfId="3" applyNumberFormat="1" applyFont="1" applyFill="1" applyBorder="1" applyAlignment="1" applyProtection="1">
      <alignment horizontal="right" vertical="center"/>
      <protection locked="0"/>
    </xf>
    <xf numFmtId="0" fontId="4" fillId="3" borderId="0" xfId="2" applyFont="1" applyFill="1" applyAlignment="1">
      <alignment vertical="center"/>
    </xf>
    <xf numFmtId="172" fontId="3" fillId="3" borderId="0" xfId="2" applyNumberFormat="1" applyFill="1" applyAlignment="1">
      <alignment vertical="center"/>
    </xf>
    <xf numFmtId="0" fontId="12" fillId="3" borderId="0" xfId="2" applyFont="1" applyFill="1" applyAlignment="1" applyProtection="1">
      <alignment horizontal="left" vertical="center" indent="2"/>
      <protection locked="0"/>
    </xf>
    <xf numFmtId="0" fontId="68" fillId="0" borderId="0" xfId="0" applyFont="1"/>
    <xf numFmtId="0" fontId="9" fillId="0" borderId="1" xfId="0" applyFont="1" applyBorder="1" applyAlignment="1" applyProtection="1">
      <alignment horizontal="left" vertical="center" indent="3"/>
      <protection locked="0"/>
    </xf>
    <xf numFmtId="0" fontId="9" fillId="0" borderId="1" xfId="0" applyFont="1" applyBorder="1" applyAlignment="1" applyProtection="1">
      <alignment horizontal="left" vertical="center" indent="4"/>
      <protection locked="0"/>
    </xf>
    <xf numFmtId="0" fontId="20" fillId="4" borderId="0" xfId="0" applyFont="1" applyFill="1" applyAlignment="1">
      <alignment horizontal="left" indent="1"/>
    </xf>
    <xf numFmtId="167" fontId="9" fillId="4" borderId="0" xfId="0" applyNumberFormat="1" applyFont="1" applyFill="1" applyAlignment="1">
      <alignment horizontal="left" indent="6"/>
    </xf>
    <xf numFmtId="164" fontId="3" fillId="3" borderId="0" xfId="2" applyNumberFormat="1" applyFill="1" applyAlignment="1">
      <alignment vertical="center"/>
    </xf>
    <xf numFmtId="167" fontId="274" fillId="111" borderId="0" xfId="3" applyNumberFormat="1" applyFont="1" applyFill="1" applyBorder="1" applyAlignment="1" applyProtection="1">
      <alignment horizontal="right" vertical="center"/>
      <protection locked="0"/>
    </xf>
    <xf numFmtId="164" fontId="275" fillId="3" borderId="0" xfId="2" applyNumberFormat="1" applyFont="1" applyFill="1" applyAlignment="1">
      <alignment vertical="center"/>
    </xf>
    <xf numFmtId="0" fontId="12" fillId="4" borderId="0" xfId="2" applyFont="1" applyFill="1" applyAlignment="1" applyProtection="1">
      <alignment horizontal="left" vertical="center" indent="1"/>
      <protection locked="0"/>
    </xf>
    <xf numFmtId="0" fontId="12" fillId="3" borderId="3" xfId="2" applyFont="1" applyFill="1" applyBorder="1" applyAlignment="1" applyProtection="1">
      <alignment horizontal="left" vertical="center" indent="4"/>
      <protection locked="0"/>
    </xf>
    <xf numFmtId="164" fontId="12" fillId="4" borderId="0" xfId="3" applyNumberFormat="1" applyFont="1" applyFill="1" applyBorder="1" applyAlignment="1" applyProtection="1">
      <alignment vertical="center"/>
      <protection locked="0"/>
    </xf>
    <xf numFmtId="3" fontId="3" fillId="3" borderId="0" xfId="2" applyNumberFormat="1" applyFill="1" applyAlignment="1">
      <alignment vertical="center"/>
    </xf>
    <xf numFmtId="166" fontId="3" fillId="3" borderId="0" xfId="313" applyNumberFormat="1" applyFont="1" applyFill="1" applyAlignment="1">
      <alignment vertical="center"/>
    </xf>
    <xf numFmtId="165" fontId="3" fillId="3" borderId="0" xfId="2" applyNumberFormat="1" applyFill="1" applyAlignment="1">
      <alignment vertical="center"/>
    </xf>
    <xf numFmtId="8" fontId="0" fillId="4" borderId="0" xfId="0" applyNumberFormat="1" applyFill="1"/>
    <xf numFmtId="0" fontId="15" fillId="3" borderId="0" xfId="2" applyFont="1" applyFill="1" applyAlignment="1" applyProtection="1">
      <alignment horizontal="left" vertical="center" indent="1"/>
      <protection locked="0"/>
    </xf>
    <xf numFmtId="172" fontId="275" fillId="3" borderId="0" xfId="2" applyNumberFormat="1" applyFont="1" applyFill="1" applyAlignment="1">
      <alignment vertical="center"/>
    </xf>
    <xf numFmtId="0" fontId="273" fillId="3" borderId="0" xfId="2" applyFont="1" applyFill="1" applyAlignment="1">
      <alignment vertical="center"/>
    </xf>
    <xf numFmtId="14" fontId="42" fillId="4" borderId="16" xfId="314" applyNumberFormat="1" applyFont="1" applyFill="1" applyBorder="1" applyAlignment="1">
      <alignment horizontal="center"/>
    </xf>
    <xf numFmtId="14" fontId="42" fillId="4" borderId="19" xfId="0" applyNumberFormat="1" applyFont="1" applyFill="1" applyBorder="1" applyAlignment="1">
      <alignment horizontal="center"/>
    </xf>
    <xf numFmtId="0" fontId="42" fillId="4" borderId="19" xfId="0" applyFont="1" applyFill="1" applyBorder="1" applyAlignment="1">
      <alignment horizontal="center" wrapText="1"/>
    </xf>
    <xf numFmtId="0" fontId="42" fillId="4" borderId="19" xfId="0" applyFont="1" applyFill="1" applyBorder="1" applyAlignment="1">
      <alignment horizontal="center"/>
    </xf>
    <xf numFmtId="166" fontId="42" fillId="4" borderId="18" xfId="0" applyNumberFormat="1" applyFont="1" applyFill="1" applyBorder="1"/>
    <xf numFmtId="0" fontId="276" fillId="5" borderId="16" xfId="0" applyFont="1" applyFill="1" applyBorder="1" applyAlignment="1">
      <alignment horizontal="left"/>
    </xf>
    <xf numFmtId="283" fontId="15" fillId="4" borderId="0" xfId="3" applyNumberFormat="1" applyFont="1" applyFill="1" applyBorder="1" applyAlignment="1" applyProtection="1">
      <alignment horizontal="right" vertical="center"/>
      <protection locked="0"/>
    </xf>
    <xf numFmtId="170" fontId="42" fillId="4" borderId="0" xfId="0" applyNumberFormat="1" applyFont="1" applyFill="1"/>
    <xf numFmtId="0" fontId="9" fillId="4" borderId="0" xfId="2" applyFont="1" applyFill="1" applyAlignment="1">
      <alignment horizontal="left" indent="2"/>
    </xf>
    <xf numFmtId="0" fontId="9" fillId="0" borderId="0" xfId="2" applyFont="1" applyAlignment="1">
      <alignment horizontal="left" indent="2"/>
    </xf>
    <xf numFmtId="0" fontId="8" fillId="29" borderId="0" xfId="2" applyFont="1" applyFill="1"/>
    <xf numFmtId="0" fontId="8" fillId="4" borderId="0" xfId="2" applyFont="1" applyFill="1" applyAlignment="1">
      <alignment horizontal="left"/>
    </xf>
    <xf numFmtId="170" fontId="42" fillId="0" borderId="6" xfId="0" applyNumberFormat="1" applyFont="1" applyBorder="1"/>
    <xf numFmtId="0" fontId="46" fillId="0" borderId="17" xfId="0" applyFont="1" applyBorder="1"/>
    <xf numFmtId="0" fontId="42" fillId="0" borderId="0" xfId="0" applyFont="1"/>
    <xf numFmtId="170" fontId="42" fillId="0" borderId="0" xfId="0" applyNumberFormat="1" applyFont="1"/>
    <xf numFmtId="14" fontId="42" fillId="0" borderId="6" xfId="314" applyNumberFormat="1" applyFont="1" applyFill="1" applyBorder="1" applyAlignment="1">
      <alignment horizontal="center"/>
    </xf>
    <xf numFmtId="14" fontId="42" fillId="0" borderId="6" xfId="0" applyNumberFormat="1" applyFont="1" applyBorder="1" applyAlignment="1">
      <alignment horizontal="center"/>
    </xf>
    <xf numFmtId="0" fontId="42" fillId="0" borderId="6" xfId="0" applyFont="1" applyBorder="1" applyAlignment="1">
      <alignment horizontal="center" wrapText="1"/>
    </xf>
    <xf numFmtId="0" fontId="42" fillId="0" borderId="6" xfId="0" applyFont="1" applyBorder="1" applyAlignment="1">
      <alignment horizontal="center"/>
    </xf>
    <xf numFmtId="0" fontId="10" fillId="2" borderId="0" xfId="2" applyFont="1" applyFill="1" applyAlignment="1" applyProtection="1">
      <alignment vertical="center"/>
      <protection locked="0"/>
    </xf>
    <xf numFmtId="0" fontId="275" fillId="3" borderId="0" xfId="2" applyFont="1" applyFill="1" applyAlignment="1">
      <alignment vertical="center"/>
    </xf>
    <xf numFmtId="43" fontId="3" fillId="3" borderId="0" xfId="314" applyFont="1" applyFill="1" applyAlignment="1">
      <alignment vertical="center"/>
    </xf>
    <xf numFmtId="3" fontId="12" fillId="0" borderId="0" xfId="2" applyNumberFormat="1" applyFont="1" applyAlignment="1">
      <alignment vertical="center"/>
    </xf>
    <xf numFmtId="166" fontId="275" fillId="3" borderId="0" xfId="313" applyNumberFormat="1" applyFont="1" applyFill="1" applyAlignment="1">
      <alignment vertical="center"/>
    </xf>
    <xf numFmtId="284" fontId="275" fillId="3" borderId="0" xfId="314" applyNumberFormat="1" applyFont="1" applyFill="1" applyAlignment="1">
      <alignment vertical="center"/>
    </xf>
    <xf numFmtId="172" fontId="42" fillId="4" borderId="0" xfId="0" applyNumberFormat="1" applyFont="1" applyFill="1"/>
    <xf numFmtId="3" fontId="3" fillId="4" borderId="0" xfId="2" applyNumberFormat="1" applyFill="1" applyAlignment="1">
      <alignment vertical="center"/>
    </xf>
    <xf numFmtId="3" fontId="12" fillId="4" borderId="0" xfId="2" applyNumberFormat="1" applyFont="1" applyFill="1" applyAlignment="1">
      <alignment vertical="center"/>
    </xf>
    <xf numFmtId="170" fontId="278" fillId="4" borderId="6" xfId="0" applyNumberFormat="1" applyFont="1" applyFill="1" applyBorder="1"/>
    <xf numFmtId="284" fontId="20" fillId="4" borderId="0" xfId="314" applyNumberFormat="1" applyFont="1" applyFill="1"/>
    <xf numFmtId="166" fontId="42" fillId="4" borderId="0" xfId="313" applyNumberFormat="1" applyFont="1" applyFill="1"/>
    <xf numFmtId="43" fontId="3" fillId="4" borderId="0" xfId="314" applyFont="1" applyFill="1" applyAlignment="1">
      <alignment vertical="center"/>
    </xf>
    <xf numFmtId="166" fontId="275" fillId="4" borderId="0" xfId="313" applyNumberFormat="1" applyFont="1" applyFill="1" applyAlignment="1">
      <alignment vertical="center"/>
    </xf>
    <xf numFmtId="0" fontId="275" fillId="4" borderId="0" xfId="2" applyFont="1" applyFill="1" applyAlignment="1">
      <alignment vertical="center"/>
    </xf>
    <xf numFmtId="0" fontId="45" fillId="5" borderId="21" xfId="0" applyFont="1" applyFill="1" applyBorder="1" applyAlignment="1">
      <alignment horizontal="center"/>
    </xf>
    <xf numFmtId="170" fontId="278" fillId="0" borderId="6" xfId="0" applyNumberFormat="1" applyFont="1" applyBorder="1"/>
    <xf numFmtId="170" fontId="46" fillId="0" borderId="6" xfId="0" applyNumberFormat="1" applyFont="1" applyBorder="1"/>
    <xf numFmtId="172" fontId="275" fillId="4" borderId="0" xfId="2" applyNumberFormat="1" applyFont="1" applyFill="1" applyAlignment="1">
      <alignment vertical="center"/>
    </xf>
    <xf numFmtId="284" fontId="275" fillId="4" borderId="0" xfId="314" applyNumberFormat="1" applyFont="1" applyFill="1" applyAlignment="1">
      <alignment vertical="center"/>
    </xf>
    <xf numFmtId="14" fontId="42" fillId="4" borderId="0" xfId="0" applyNumberFormat="1" applyFont="1" applyFill="1" applyAlignment="1">
      <alignment horizontal="center"/>
    </xf>
    <xf numFmtId="0" fontId="42" fillId="4" borderId="0" xfId="0" applyFont="1" applyFill="1" applyAlignment="1">
      <alignment horizontal="center" wrapText="1"/>
    </xf>
    <xf numFmtId="10" fontId="278" fillId="4" borderId="0" xfId="0" applyNumberFormat="1" applyFont="1" applyFill="1"/>
    <xf numFmtId="170" fontId="278" fillId="4" borderId="0" xfId="0" applyNumberFormat="1" applyFont="1" applyFill="1"/>
    <xf numFmtId="170" fontId="278" fillId="0" borderId="0" xfId="0" applyNumberFormat="1" applyFont="1"/>
    <xf numFmtId="170" fontId="42" fillId="4" borderId="0" xfId="314" applyNumberFormat="1" applyFont="1" applyFill="1" applyBorder="1"/>
    <xf numFmtId="14" fontId="42" fillId="4" borderId="0" xfId="314" applyNumberFormat="1" applyFont="1" applyFill="1" applyBorder="1" applyAlignment="1">
      <alignment horizontal="center"/>
    </xf>
    <xf numFmtId="43" fontId="277" fillId="4" borderId="0" xfId="314" applyFont="1" applyFill="1"/>
    <xf numFmtId="164" fontId="3" fillId="3" borderId="0" xfId="314" applyNumberFormat="1" applyFont="1" applyFill="1" applyAlignment="1">
      <alignment vertical="center"/>
    </xf>
    <xf numFmtId="43" fontId="52" fillId="0" borderId="0" xfId="314" applyFont="1"/>
    <xf numFmtId="0" fontId="5" fillId="0" borderId="0" xfId="2" applyFont="1" applyAlignment="1">
      <alignment horizontal="left" wrapText="1"/>
    </xf>
    <xf numFmtId="0" fontId="52" fillId="4" borderId="0" xfId="0" applyFont="1" applyFill="1"/>
    <xf numFmtId="0" fontId="8" fillId="4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43" fontId="0" fillId="0" borderId="0" xfId="314" applyFont="1"/>
    <xf numFmtId="164" fontId="0" fillId="0" borderId="0" xfId="314" applyNumberFormat="1" applyFont="1"/>
    <xf numFmtId="0" fontId="20" fillId="0" borderId="0" xfId="0" applyFont="1" applyAlignment="1">
      <alignment horizontal="left" indent="1"/>
    </xf>
    <xf numFmtId="0" fontId="11" fillId="0" borderId="3" xfId="2" applyFont="1" applyBorder="1" applyAlignment="1" applyProtection="1">
      <alignment horizontal="left" vertical="center"/>
      <protection locked="0"/>
    </xf>
    <xf numFmtId="167" fontId="12" fillId="0" borderId="0" xfId="2" applyNumberFormat="1" applyFont="1" applyAlignment="1">
      <alignment horizontal="right" vertical="center"/>
    </xf>
    <xf numFmtId="9" fontId="12" fillId="0" borderId="0" xfId="313" applyFont="1" applyFill="1" applyAlignment="1">
      <alignment horizontal="right" vertical="center"/>
    </xf>
    <xf numFmtId="3" fontId="12" fillId="0" borderId="0" xfId="2" applyNumberFormat="1" applyFont="1" applyAlignment="1">
      <alignment horizontal="right" vertical="center"/>
    </xf>
    <xf numFmtId="0" fontId="12" fillId="0" borderId="3" xfId="2" applyFont="1" applyBorder="1" applyAlignment="1" applyProtection="1">
      <alignment horizontal="left" vertical="center" indent="2"/>
      <protection locked="0"/>
    </xf>
    <xf numFmtId="0" fontId="12" fillId="0" borderId="3" xfId="2" applyFont="1" applyBorder="1" applyAlignment="1" applyProtection="1">
      <alignment horizontal="left" vertical="center"/>
      <protection locked="0"/>
    </xf>
    <xf numFmtId="3" fontId="12" fillId="4" borderId="0" xfId="2" applyNumberFormat="1" applyFont="1" applyFill="1" applyAlignment="1">
      <alignment horizontal="left" vertical="center" indent="2"/>
    </xf>
    <xf numFmtId="9" fontId="12" fillId="3" borderId="0" xfId="313" applyFont="1" applyFill="1" applyAlignment="1">
      <alignment horizontal="right" vertical="center"/>
    </xf>
    <xf numFmtId="3" fontId="12" fillId="4" borderId="0" xfId="2" applyNumberFormat="1" applyFont="1" applyFill="1" applyAlignment="1">
      <alignment horizontal="right" vertical="center"/>
    </xf>
    <xf numFmtId="9" fontId="12" fillId="4" borderId="0" xfId="313" applyFont="1" applyFill="1" applyAlignment="1">
      <alignment horizontal="right" vertical="center"/>
    </xf>
    <xf numFmtId="167" fontId="12" fillId="4" borderId="0" xfId="2" applyNumberFormat="1" applyFont="1" applyFill="1" applyAlignment="1">
      <alignment horizontal="right" vertical="center"/>
    </xf>
    <xf numFmtId="166" fontId="12" fillId="4" borderId="0" xfId="313" applyNumberFormat="1" applyFont="1" applyFill="1" applyAlignment="1">
      <alignment horizontal="right" vertical="center"/>
    </xf>
    <xf numFmtId="0" fontId="12" fillId="4" borderId="0" xfId="313" applyNumberFormat="1" applyFont="1" applyFill="1" applyAlignment="1">
      <alignment horizontal="right" vertical="center"/>
    </xf>
    <xf numFmtId="0" fontId="12" fillId="4" borderId="0" xfId="2" applyFont="1" applyFill="1" applyAlignment="1" applyProtection="1">
      <alignment horizontal="left" vertical="center" indent="2"/>
      <protection locked="0"/>
    </xf>
    <xf numFmtId="0" fontId="11" fillId="4" borderId="0" xfId="2" applyFont="1" applyFill="1" applyAlignment="1" applyProtection="1">
      <alignment horizontal="left" vertical="center"/>
      <protection locked="0"/>
    </xf>
    <xf numFmtId="167" fontId="20" fillId="0" borderId="0" xfId="0" applyNumberFormat="1" applyFont="1"/>
    <xf numFmtId="43" fontId="20" fillId="0" borderId="0" xfId="314" applyFont="1" applyFill="1" applyBorder="1"/>
    <xf numFmtId="0" fontId="5" fillId="4" borderId="0" xfId="2" applyFont="1" applyFill="1" applyAlignment="1">
      <alignment vertical="center" wrapText="1"/>
    </xf>
    <xf numFmtId="285" fontId="42" fillId="4" borderId="0" xfId="0" applyNumberFormat="1" applyFont="1" applyFill="1"/>
    <xf numFmtId="286" fontId="42" fillId="4" borderId="0" xfId="0" applyNumberFormat="1" applyFont="1" applyFill="1"/>
    <xf numFmtId="0" fontId="275" fillId="112" borderId="0" xfId="2" applyFont="1" applyFill="1" applyAlignment="1">
      <alignment vertical="center"/>
    </xf>
    <xf numFmtId="0" fontId="3" fillId="112" borderId="0" xfId="2" applyFill="1" applyAlignment="1">
      <alignment horizontal="right" vertical="center"/>
    </xf>
    <xf numFmtId="9" fontId="0" fillId="0" borderId="0" xfId="313" applyFont="1"/>
    <xf numFmtId="9" fontId="3" fillId="3" borderId="0" xfId="313" applyFont="1" applyFill="1" applyAlignment="1">
      <alignment vertical="center"/>
    </xf>
    <xf numFmtId="43" fontId="275" fillId="4" borderId="0" xfId="314" applyFont="1" applyFill="1" applyAlignment="1">
      <alignment vertical="center"/>
    </xf>
    <xf numFmtId="172" fontId="273" fillId="4" borderId="0" xfId="2" applyNumberFormat="1" applyFont="1" applyFill="1" applyAlignment="1">
      <alignment vertical="center"/>
    </xf>
    <xf numFmtId="164" fontId="3" fillId="4" borderId="0" xfId="314" applyNumberFormat="1" applyFont="1" applyFill="1" applyAlignment="1">
      <alignment vertical="center"/>
    </xf>
    <xf numFmtId="166" fontId="3" fillId="3" borderId="0" xfId="2" applyNumberFormat="1" applyFill="1" applyAlignment="1">
      <alignment vertical="center"/>
    </xf>
    <xf numFmtId="3" fontId="275" fillId="3" borderId="0" xfId="2" applyNumberFormat="1" applyFont="1" applyFill="1" applyAlignment="1">
      <alignment vertical="center"/>
    </xf>
    <xf numFmtId="3" fontId="42" fillId="4" borderId="0" xfId="0" applyNumberFormat="1" applyFont="1" applyFill="1"/>
    <xf numFmtId="164" fontId="20" fillId="0" borderId="0" xfId="314" applyNumberFormat="1" applyFont="1" applyFill="1" applyBorder="1"/>
    <xf numFmtId="164" fontId="0" fillId="0" borderId="0" xfId="314" applyNumberFormat="1" applyFont="1" applyFill="1" applyBorder="1"/>
    <xf numFmtId="0" fontId="9" fillId="4" borderId="0" xfId="0" applyFont="1" applyFill="1" applyAlignment="1" applyProtection="1">
      <alignment horizontal="left" vertical="center"/>
      <protection locked="0"/>
    </xf>
    <xf numFmtId="0" fontId="3" fillId="3" borderId="0" xfId="2" applyFill="1" applyAlignment="1">
      <alignment vertical="center" wrapText="1"/>
    </xf>
    <xf numFmtId="0" fontId="277" fillId="0" borderId="0" xfId="0" applyFont="1"/>
    <xf numFmtId="287" fontId="42" fillId="0" borderId="6" xfId="0" applyNumberFormat="1" applyFont="1" applyBorder="1"/>
    <xf numFmtId="287" fontId="42" fillId="0" borderId="0" xfId="0" applyNumberFormat="1" applyFont="1"/>
    <xf numFmtId="287" fontId="278" fillId="0" borderId="6" xfId="0" applyNumberFormat="1" applyFont="1" applyBorder="1"/>
    <xf numFmtId="287" fontId="278" fillId="0" borderId="0" xfId="0" applyNumberFormat="1" applyFont="1"/>
    <xf numFmtId="0" fontId="7" fillId="2" borderId="0" xfId="0" quotePrefix="1" applyFont="1" applyFill="1" applyAlignment="1" applyProtection="1">
      <alignment horizontal="right" vertical="center" wrapText="1"/>
      <protection locked="0"/>
    </xf>
    <xf numFmtId="43" fontId="51" fillId="0" borderId="0" xfId="0" applyNumberFormat="1" applyFont="1"/>
    <xf numFmtId="167" fontId="8" fillId="0" borderId="0" xfId="0" applyNumberFormat="1" applyFont="1" applyAlignment="1">
      <alignment vertical="center"/>
    </xf>
    <xf numFmtId="43" fontId="50" fillId="0" borderId="0" xfId="0" applyNumberFormat="1" applyFont="1"/>
    <xf numFmtId="0" fontId="50" fillId="0" borderId="0" xfId="0" applyFont="1" applyAlignment="1">
      <alignment horizontal="left"/>
    </xf>
    <xf numFmtId="283" fontId="3" fillId="3" borderId="0" xfId="314" applyNumberFormat="1" applyFont="1" applyFill="1" applyAlignment="1">
      <alignment vertical="center"/>
    </xf>
    <xf numFmtId="172" fontId="4" fillId="4" borderId="0" xfId="2" applyNumberFormat="1" applyFont="1" applyFill="1" applyAlignment="1">
      <alignment vertical="center"/>
    </xf>
    <xf numFmtId="166" fontId="3" fillId="4" borderId="0" xfId="313" applyNumberFormat="1" applyFont="1" applyFill="1" applyAlignment="1">
      <alignment vertical="center"/>
    </xf>
    <xf numFmtId="0" fontId="42" fillId="0" borderId="6" xfId="0" applyFont="1" applyBorder="1" applyAlignment="1">
      <alignment horizontal="center" vertical="center" wrapText="1"/>
    </xf>
    <xf numFmtId="170" fontId="42" fillId="0" borderId="6" xfId="314" applyNumberFormat="1" applyFont="1" applyFill="1" applyBorder="1"/>
    <xf numFmtId="164" fontId="42" fillId="4" borderId="0" xfId="314" applyNumberFormat="1" applyFont="1" applyFill="1"/>
    <xf numFmtId="172" fontId="0" fillId="0" borderId="0" xfId="0" applyNumberFormat="1"/>
    <xf numFmtId="43" fontId="8" fillId="4" borderId="0" xfId="314" applyFont="1" applyFill="1"/>
    <xf numFmtId="164" fontId="284" fillId="0" borderId="0" xfId="314" applyNumberFormat="1" applyFont="1"/>
    <xf numFmtId="0" fontId="284" fillId="0" borderId="0" xfId="0" applyFont="1"/>
    <xf numFmtId="164" fontId="0" fillId="0" borderId="0" xfId="0" applyNumberFormat="1"/>
    <xf numFmtId="164" fontId="20" fillId="0" borderId="0" xfId="0" applyNumberFormat="1" applyFont="1"/>
    <xf numFmtId="43" fontId="5" fillId="0" borderId="0" xfId="314" applyFont="1" applyAlignment="1">
      <alignment vertical="center" wrapText="1"/>
    </xf>
    <xf numFmtId="43" fontId="50" fillId="0" borderId="0" xfId="314" applyFont="1"/>
    <xf numFmtId="43" fontId="275" fillId="3" borderId="0" xfId="314" applyFont="1" applyFill="1" applyAlignment="1">
      <alignment vertical="center"/>
    </xf>
    <xf numFmtId="167" fontId="42" fillId="4" borderId="0" xfId="0" applyNumberFormat="1" applyFont="1" applyFill="1"/>
    <xf numFmtId="10" fontId="278" fillId="0" borderId="6" xfId="0" applyNumberFormat="1" applyFont="1" applyBorder="1"/>
    <xf numFmtId="14" fontId="42" fillId="0" borderId="19" xfId="314" applyNumberFormat="1" applyFont="1" applyFill="1" applyBorder="1" applyAlignment="1">
      <alignment horizontal="center"/>
    </xf>
    <xf numFmtId="1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10" fontId="278" fillId="0" borderId="0" xfId="0" applyNumberFormat="1" applyFont="1"/>
    <xf numFmtId="1" fontId="42" fillId="0" borderId="6" xfId="0" applyNumberFormat="1" applyFont="1" applyBorder="1" applyAlignment="1">
      <alignment horizontal="center"/>
    </xf>
    <xf numFmtId="14" fontId="42" fillId="0" borderId="6" xfId="314" quotePrefix="1" applyNumberFormat="1" applyFont="1" applyFill="1" applyBorder="1" applyAlignment="1">
      <alignment horizontal="center"/>
    </xf>
    <xf numFmtId="166" fontId="8" fillId="0" borderId="0" xfId="313" applyNumberFormat="1" applyFont="1" applyFill="1"/>
    <xf numFmtId="164" fontId="283" fillId="4" borderId="0" xfId="314" applyNumberFormat="1" applyFont="1" applyFill="1"/>
    <xf numFmtId="167" fontId="1" fillId="0" borderId="0" xfId="0" applyNumberFormat="1" applyFont="1"/>
    <xf numFmtId="3" fontId="285" fillId="0" borderId="0" xfId="0" applyNumberFormat="1" applyFont="1"/>
    <xf numFmtId="43" fontId="42" fillId="4" borderId="0" xfId="0" applyNumberFormat="1" applyFont="1" applyFill="1"/>
    <xf numFmtId="283" fontId="3" fillId="3" borderId="0" xfId="2" applyNumberFormat="1" applyFill="1" applyAlignment="1">
      <alignment vertical="center"/>
    </xf>
    <xf numFmtId="0" fontId="275" fillId="3" borderId="0" xfId="2" applyFont="1" applyFill="1" applyAlignment="1">
      <alignment horizontal="center" vertical="center"/>
    </xf>
    <xf numFmtId="3" fontId="288" fillId="0" borderId="0" xfId="0" applyNumberFormat="1" applyFont="1"/>
    <xf numFmtId="166" fontId="274" fillId="3" borderId="0" xfId="314" applyNumberFormat="1" applyFont="1" applyFill="1" applyAlignment="1">
      <alignment vertical="center"/>
    </xf>
    <xf numFmtId="43" fontId="274" fillId="3" borderId="0" xfId="314" applyFont="1" applyFill="1" applyAlignment="1">
      <alignment vertical="center"/>
    </xf>
    <xf numFmtId="43" fontId="6" fillId="4" borderId="0" xfId="314" applyFont="1" applyFill="1"/>
    <xf numFmtId="43" fontId="20" fillId="4" borderId="0" xfId="314" applyFont="1" applyFill="1"/>
    <xf numFmtId="0" fontId="5" fillId="4" borderId="0" xfId="2" applyFont="1" applyFill="1" applyAlignment="1">
      <alignment horizontal="justify" wrapText="1"/>
    </xf>
    <xf numFmtId="43" fontId="42" fillId="4" borderId="0" xfId="314" applyFont="1" applyFill="1"/>
    <xf numFmtId="165" fontId="280" fillId="4" borderId="0" xfId="313" applyNumberFormat="1" applyFont="1" applyFill="1"/>
    <xf numFmtId="14" fontId="42" fillId="4" borderId="19" xfId="314" applyNumberFormat="1" applyFont="1" applyFill="1" applyBorder="1" applyAlignment="1">
      <alignment horizontal="center"/>
    </xf>
    <xf numFmtId="14" fontId="42" fillId="4" borderId="6" xfId="314" quotePrefix="1" applyNumberFormat="1" applyFont="1" applyFill="1" applyBorder="1" applyAlignment="1">
      <alignment horizontal="center"/>
    </xf>
    <xf numFmtId="0" fontId="42" fillId="4" borderId="6" xfId="0" applyFont="1" applyFill="1" applyBorder="1" applyAlignment="1">
      <alignment horizontal="center" vertical="center" wrapText="1"/>
    </xf>
    <xf numFmtId="10" fontId="278" fillId="4" borderId="6" xfId="0" applyNumberFormat="1" applyFont="1" applyFill="1" applyBorder="1"/>
    <xf numFmtId="43" fontId="3" fillId="0" borderId="0" xfId="314" applyFont="1" applyFill="1"/>
    <xf numFmtId="43" fontId="0" fillId="0" borderId="0" xfId="0" applyNumberFormat="1"/>
    <xf numFmtId="167" fontId="283" fillId="0" borderId="0" xfId="0" quotePrefix="1" applyNumberFormat="1" applyFont="1"/>
    <xf numFmtId="167" fontId="277" fillId="0" borderId="0" xfId="0" quotePrefix="1" applyNumberFormat="1" applyFont="1"/>
    <xf numFmtId="0" fontId="11" fillId="113" borderId="3" xfId="2" applyFont="1" applyFill="1" applyBorder="1" applyAlignment="1" applyProtection="1">
      <alignment horizontal="left" vertical="center"/>
      <protection locked="0"/>
    </xf>
    <xf numFmtId="3" fontId="12" fillId="113" borderId="0" xfId="2" applyNumberFormat="1" applyFont="1" applyFill="1" applyAlignment="1">
      <alignment horizontal="right" vertical="center"/>
    </xf>
    <xf numFmtId="0" fontId="3" fillId="113" borderId="0" xfId="2" applyFill="1" applyAlignment="1">
      <alignment vertical="center"/>
    </xf>
    <xf numFmtId="0" fontId="11" fillId="4" borderId="3" xfId="2" applyFont="1" applyFill="1" applyBorder="1" applyAlignment="1" applyProtection="1">
      <alignment horizontal="left" vertical="center" indent="2"/>
      <protection locked="0"/>
    </xf>
    <xf numFmtId="167" fontId="11" fillId="4" borderId="0" xfId="2" applyNumberFormat="1" applyFont="1" applyFill="1" applyAlignment="1">
      <alignment horizontal="right" vertical="center"/>
    </xf>
    <xf numFmtId="0" fontId="12" fillId="4" borderId="3" xfId="2" applyFont="1" applyFill="1" applyBorder="1" applyAlignment="1" applyProtection="1">
      <alignment horizontal="left" vertical="center" indent="3"/>
      <protection locked="0"/>
    </xf>
    <xf numFmtId="0" fontId="275" fillId="112" borderId="0" xfId="2" applyFont="1" applyFill="1" applyAlignment="1">
      <alignment horizontal="right" vertical="center"/>
    </xf>
    <xf numFmtId="170" fontId="289" fillId="0" borderId="0" xfId="0" applyNumberFormat="1" applyFont="1"/>
    <xf numFmtId="0" fontId="289" fillId="4" borderId="0" xfId="0" applyFont="1" applyFill="1"/>
    <xf numFmtId="3" fontId="289" fillId="4" borderId="0" xfId="0" applyNumberFormat="1" applyFont="1" applyFill="1"/>
    <xf numFmtId="167" fontId="274" fillId="4" borderId="0" xfId="0" applyNumberFormat="1" applyFont="1" applyFill="1"/>
    <xf numFmtId="43" fontId="283" fillId="0" borderId="0" xfId="314" applyFont="1"/>
    <xf numFmtId="43" fontId="65" fillId="0" borderId="0" xfId="314" applyFont="1"/>
    <xf numFmtId="0" fontId="278" fillId="0" borderId="0" xfId="0" applyFont="1"/>
    <xf numFmtId="269" fontId="42" fillId="4" borderId="0" xfId="0" applyNumberFormat="1" applyFont="1" applyFill="1"/>
    <xf numFmtId="170" fontId="290" fillId="0" borderId="6" xfId="0" applyNumberFormat="1" applyFont="1" applyBorder="1"/>
    <xf numFmtId="4" fontId="291" fillId="0" borderId="0" xfId="0" applyNumberFormat="1" applyFont="1" applyAlignment="1">
      <alignment horizontal="right" vertical="center"/>
    </xf>
    <xf numFmtId="287" fontId="3" fillId="3" borderId="0" xfId="314" applyNumberFormat="1" applyFont="1" applyFill="1" applyAlignment="1">
      <alignment vertical="center"/>
    </xf>
    <xf numFmtId="3" fontId="292" fillId="0" borderId="0" xfId="0" applyNumberFormat="1" applyFont="1"/>
    <xf numFmtId="288" fontId="42" fillId="4" borderId="0" xfId="314" applyNumberFormat="1" applyFont="1" applyFill="1"/>
    <xf numFmtId="43" fontId="3" fillId="0" borderId="0" xfId="314" applyFont="1"/>
    <xf numFmtId="43" fontId="3" fillId="0" borderId="0" xfId="314" applyFont="1" applyAlignment="1">
      <alignment horizontal="left" vertical="center"/>
    </xf>
    <xf numFmtId="0" fontId="275" fillId="0" borderId="0" xfId="2" applyFont="1" applyAlignment="1">
      <alignment horizontal="center"/>
    </xf>
    <xf numFmtId="3" fontId="275" fillId="4" borderId="0" xfId="2" applyNumberFormat="1" applyFont="1" applyFill="1" applyAlignment="1">
      <alignment vertical="center"/>
    </xf>
    <xf numFmtId="167" fontId="275" fillId="4" borderId="0" xfId="2" applyNumberFormat="1" applyFont="1" applyFill="1" applyAlignment="1">
      <alignment vertical="center"/>
    </xf>
    <xf numFmtId="0" fontId="0" fillId="0" borderId="0" xfId="0" applyAlignment="1"/>
    <xf numFmtId="3" fontId="12" fillId="4" borderId="0" xfId="2" applyNumberFormat="1" applyFont="1" applyFill="1" applyAlignment="1">
      <alignment horizontal="center" vertical="center"/>
    </xf>
    <xf numFmtId="170" fontId="278" fillId="0" borderId="6" xfId="0" quotePrefix="1" applyNumberFormat="1" applyFont="1" applyBorder="1"/>
    <xf numFmtId="167" fontId="3" fillId="0" borderId="0" xfId="2" applyNumberFormat="1" applyAlignment="1">
      <alignment horizontal="left" vertical="center"/>
    </xf>
    <xf numFmtId="170" fontId="9" fillId="4" borderId="0" xfId="314" applyNumberFormat="1" applyFont="1" applyFill="1"/>
    <xf numFmtId="166" fontId="20" fillId="4" borderId="0" xfId="0" applyNumberFormat="1" applyFont="1" applyFill="1"/>
    <xf numFmtId="43" fontId="20" fillId="4" borderId="0" xfId="314" applyNumberFormat="1" applyFont="1" applyFill="1"/>
    <xf numFmtId="0" fontId="45" fillId="5" borderId="43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14" fontId="42" fillId="4" borderId="20" xfId="314" applyNumberFormat="1" applyFont="1" applyFill="1" applyBorder="1" applyAlignment="1">
      <alignment horizontal="center" vertical="center"/>
    </xf>
    <xf numFmtId="14" fontId="42" fillId="4" borderId="21" xfId="314" applyNumberFormat="1" applyFont="1" applyFill="1" applyBorder="1" applyAlignment="1">
      <alignment horizontal="center" vertical="center"/>
    </xf>
    <xf numFmtId="14" fontId="42" fillId="0" borderId="20" xfId="314" applyNumberFormat="1" applyFont="1" applyFill="1" applyBorder="1" applyAlignment="1">
      <alignment horizontal="center" vertical="center"/>
    </xf>
    <xf numFmtId="14" fontId="42" fillId="0" borderId="21" xfId="314" applyNumberFormat="1" applyFont="1" applyFill="1" applyBorder="1" applyAlignment="1">
      <alignment horizontal="center" vertical="center"/>
    </xf>
    <xf numFmtId="0" fontId="43" fillId="5" borderId="16" xfId="0" applyFont="1" applyFill="1" applyBorder="1" applyAlignment="1" applyProtection="1">
      <alignment horizontal="left" vertical="center" wrapText="1"/>
      <protection locked="0"/>
    </xf>
    <xf numFmtId="0" fontId="43" fillId="5" borderId="19" xfId="0" applyFont="1" applyFill="1" applyBorder="1" applyAlignment="1" applyProtection="1">
      <alignment horizontal="left" vertical="center" wrapText="1"/>
      <protection locked="0"/>
    </xf>
    <xf numFmtId="0" fontId="43" fillId="5" borderId="18" xfId="0" applyFont="1" applyFill="1" applyBorder="1" applyAlignment="1" applyProtection="1">
      <alignment horizontal="left" vertical="center" wrapText="1"/>
      <protection locked="0"/>
    </xf>
    <xf numFmtId="0" fontId="45" fillId="5" borderId="19" xfId="0" applyFont="1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14" fontId="42" fillId="4" borderId="20" xfId="314" applyNumberFormat="1" applyFont="1" applyFill="1" applyBorder="1" applyAlignment="1">
      <alignment horizontal="center" vertical="center" wrapText="1"/>
    </xf>
    <xf numFmtId="14" fontId="42" fillId="4" borderId="21" xfId="314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wrapText="1"/>
    </xf>
    <xf numFmtId="0" fontId="4" fillId="0" borderId="0" xfId="2" applyFont="1" applyAlignment="1">
      <alignment wrapText="1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19" fillId="2" borderId="16" xfId="2" applyFont="1" applyFill="1" applyBorder="1" applyAlignment="1" applyProtection="1">
      <alignment horizontal="left" vertical="center" wrapText="1"/>
      <protection locked="0"/>
    </xf>
    <xf numFmtId="0" fontId="19" fillId="2" borderId="18" xfId="2" applyFont="1" applyFill="1" applyBorder="1" applyAlignment="1" applyProtection="1">
      <alignment horizontal="left" vertical="center" wrapText="1"/>
      <protection locked="0"/>
    </xf>
  </cellXfs>
  <cellStyles count="3487">
    <cellStyle name=" Task]_x000d__x000a_TaskName=Scan At_x000d__x000a_TaskID=3_x000d__x000a_WorkstationName=SmarTone_x000d__x000a_LastExecuted=0_x000d__x000a_LastSt" xfId="2162" xr:uid="{00000000-0005-0000-0000-000000000000}"/>
    <cellStyle name="_x000a_386grabber=M" xfId="316" xr:uid="{00000000-0005-0000-0000-000001000000}"/>
    <cellStyle name="_x000a_386grabber=M 2" xfId="317" xr:uid="{00000000-0005-0000-0000-000002000000}"/>
    <cellStyle name="_x000a_386grabber=M_Valuation Model v07" xfId="318" xr:uid="{00000000-0005-0000-0000-000003000000}"/>
    <cellStyle name="%" xfId="319" xr:uid="{00000000-0005-0000-0000-000004000000}"/>
    <cellStyle name="% 0" xfId="2163" xr:uid="{00000000-0005-0000-0000-000005000000}"/>
    <cellStyle name="% 1" xfId="2164" xr:uid="{00000000-0005-0000-0000-000006000000}"/>
    <cellStyle name="% 2" xfId="2165" xr:uid="{00000000-0005-0000-0000-000007000000}"/>
    <cellStyle name="% 3" xfId="2166" xr:uid="{00000000-0005-0000-0000-000008000000}"/>
    <cellStyle name="% 3 2" xfId="2167" xr:uid="{00000000-0005-0000-0000-000009000000}"/>
    <cellStyle name="% 4" xfId="2168" xr:uid="{00000000-0005-0000-0000-00000A000000}"/>
    <cellStyle name="% 5" xfId="2169" xr:uid="{00000000-0005-0000-0000-00000B000000}"/>
    <cellStyle name="% Data 0" xfId="2170" xr:uid="{00000000-0005-0000-0000-00000C000000}"/>
    <cellStyle name="% Data 0 est" xfId="2171" xr:uid="{00000000-0005-0000-0000-00000D000000}"/>
    <cellStyle name="% Data 1" xfId="2172" xr:uid="{00000000-0005-0000-0000-00000E000000}"/>
    <cellStyle name="% Data 1 est" xfId="2173" xr:uid="{00000000-0005-0000-0000-00000F000000}"/>
    <cellStyle name="% Data 1_Ncpsped9" xfId="2174" xr:uid="{00000000-0005-0000-0000-000010000000}"/>
    <cellStyle name="% Data 2" xfId="2175" xr:uid="{00000000-0005-0000-0000-000011000000}"/>
    <cellStyle name="% Data 2 est" xfId="2176" xr:uid="{00000000-0005-0000-0000-000012000000}"/>
    <cellStyle name="%_Bal2010" xfId="320" xr:uid="{00000000-0005-0000-0000-000013000000}"/>
    <cellStyle name="()" xfId="2177" xr:uid="{00000000-0005-0000-0000-000014000000}"/>
    <cellStyle name="() 2" xfId="2178" xr:uid="{00000000-0005-0000-0000-000015000000}"/>
    <cellStyle name="() 2 2" xfId="2179" xr:uid="{00000000-0005-0000-0000-000016000000}"/>
    <cellStyle name="() 3" xfId="2180" xr:uid="{00000000-0005-0000-0000-000017000000}"/>
    <cellStyle name="() 4" xfId="2181" xr:uid="{00000000-0005-0000-0000-000018000000}"/>
    <cellStyle name=".0()" xfId="2182" xr:uid="{00000000-0005-0000-0000-000019000000}"/>
    <cellStyle name=".0() 2" xfId="2183" xr:uid="{00000000-0005-0000-0000-00001A000000}"/>
    <cellStyle name=".0() 2 2" xfId="2184" xr:uid="{00000000-0005-0000-0000-00001B000000}"/>
    <cellStyle name=".0() 3" xfId="2185" xr:uid="{00000000-0005-0000-0000-00001C000000}"/>
    <cellStyle name=".0() 4" xfId="2186" xr:uid="{00000000-0005-0000-0000-00001D000000}"/>
    <cellStyle name=".00()" xfId="2187" xr:uid="{00000000-0005-0000-0000-00001E000000}"/>
    <cellStyle name=".00() 2" xfId="2188" xr:uid="{00000000-0005-0000-0000-00001F000000}"/>
    <cellStyle name=".00() 2 2" xfId="2189" xr:uid="{00000000-0005-0000-0000-000020000000}"/>
    <cellStyle name=".00() 3" xfId="2190" xr:uid="{00000000-0005-0000-0000-000021000000}"/>
    <cellStyle name=".00() 4" xfId="2191" xr:uid="{00000000-0005-0000-0000-000022000000}"/>
    <cellStyle name="??I_x0002_" xfId="321" xr:uid="{00000000-0005-0000-0000-000023000000}"/>
    <cellStyle name="??I_x0002_ 2" xfId="322" xr:uid="{00000000-0005-0000-0000-000024000000}"/>
    <cellStyle name="??I_x0002_ 2 2" xfId="3093" xr:uid="{00000000-0005-0000-0000-000025000000}"/>
    <cellStyle name="??I_x0002_ 3" xfId="3092" xr:uid="{00000000-0005-0000-0000-000026000000}"/>
    <cellStyle name="_Abertura - Controladoria" xfId="323" xr:uid="{00000000-0005-0000-0000-000027000000}"/>
    <cellStyle name="_Abertura - Solicitada por Controladoria" xfId="324" xr:uid="{00000000-0005-0000-0000-000028000000}"/>
    <cellStyle name="_Abertura - Solicitada por Controladoria (2)" xfId="325" xr:uid="{00000000-0005-0000-0000-000029000000}"/>
    <cellStyle name="_AUX2" xfId="2192" xr:uid="{00000000-0005-0000-0000-00002A000000}"/>
    <cellStyle name="_AUX2 2" xfId="2193" xr:uid="{00000000-0005-0000-0000-00002B000000}"/>
    <cellStyle name="_AUX2 2 2" xfId="2194" xr:uid="{00000000-0005-0000-0000-00002C000000}"/>
    <cellStyle name="_AUX2 3" xfId="2195" xr:uid="{00000000-0005-0000-0000-00002D000000}"/>
    <cellStyle name="_AUX2 4" xfId="2196" xr:uid="{00000000-0005-0000-0000-00002E000000}"/>
    <cellStyle name="_BD Projeções" xfId="2197" xr:uid="{00000000-0005-0000-0000-00002F000000}"/>
    <cellStyle name="_Comps_RJ_MF_NEW" xfId="2198" xr:uid="{00000000-0005-0000-0000-000030000000}"/>
    <cellStyle name="_Cópia de Space Planning Fev08 Site Nit 25-03" xfId="326" xr:uid="{00000000-0005-0000-0000-000031000000}"/>
    <cellStyle name="_Cópia de Space Planning Fev08 Site Nit 25-03_slide 1 apresentação" xfId="327" xr:uid="{00000000-0005-0000-0000-000032000000}"/>
    <cellStyle name="_Data base_Elétricas" xfId="2199" xr:uid="{00000000-0005-0000-0000-000033000000}"/>
    <cellStyle name="_Data base_Elétricas 2" xfId="2200" xr:uid="{00000000-0005-0000-0000-000034000000}"/>
    <cellStyle name="_Data base_Elétricas 2 2" xfId="2201" xr:uid="{00000000-0005-0000-0000-000035000000}"/>
    <cellStyle name="_Data base_Elétricas 3" xfId="2202" xr:uid="{00000000-0005-0000-0000-000036000000}"/>
    <cellStyle name="_DP" xfId="2203" xr:uid="{00000000-0005-0000-0000-000037000000}"/>
    <cellStyle name="_DP 2" xfId="2204" xr:uid="{00000000-0005-0000-0000-000038000000}"/>
    <cellStyle name="_DP 2 2" xfId="2205" xr:uid="{00000000-0005-0000-0000-000039000000}"/>
    <cellStyle name="_DP 3" xfId="2206" xr:uid="{00000000-0005-0000-0000-00003A000000}"/>
    <cellStyle name="_DP 4" xfId="2207" xr:uid="{00000000-0005-0000-0000-00003B000000}"/>
    <cellStyle name="_Exchanges" xfId="328" xr:uid="{00000000-0005-0000-0000-00003C000000}"/>
    <cellStyle name="_Infos_necessidade_PAs_13_05_2008_v4_03.06.2008" xfId="329" xr:uid="{00000000-0005-0000-0000-00003D000000}"/>
    <cellStyle name="_Infos_necessidade_PAs_13_05_2008_v4_03.06.2008_slide 1 apresentação" xfId="330" xr:uid="{00000000-0005-0000-0000-00003E000000}"/>
    <cellStyle name="_Infos_necessidade_PAs_19_05_2008_posição diretorias operacionais_v2" xfId="331" xr:uid="{00000000-0005-0000-0000-00003F000000}"/>
    <cellStyle name="_Infos_necessidade_PAs_19_05_2008_posição diretorias operacionais_v2_slide 1 apresentação" xfId="332" xr:uid="{00000000-0005-0000-0000-000040000000}"/>
    <cellStyle name="_Layout NR17 Fev08 (5) 2 entrada novos" xfId="333" xr:uid="{00000000-0005-0000-0000-000041000000}"/>
    <cellStyle name="_Layout NR17 Fev08 (5) 2 entrada novos_slide 1 apresentação" xfId="334" xr:uid="{00000000-0005-0000-0000-000042000000}"/>
    <cellStyle name="_Merrill_Valuation_ok" xfId="2208" xr:uid="{00000000-0005-0000-0000-000043000000}"/>
    <cellStyle name="_Pasta1" xfId="335" xr:uid="{00000000-0005-0000-0000-000044000000}"/>
    <cellStyle name="_Pasta1_slide 1 apresentação" xfId="336" xr:uid="{00000000-0005-0000-0000-000045000000}"/>
    <cellStyle name="_Premissas_Macro" xfId="2209" xr:uid="{00000000-0005-0000-0000-000046000000}"/>
    <cellStyle name="_Premissas_Macro 2" xfId="2210" xr:uid="{00000000-0005-0000-0000-000047000000}"/>
    <cellStyle name="_Premissas_Macro 2 2" xfId="2211" xr:uid="{00000000-0005-0000-0000-000048000000}"/>
    <cellStyle name="_Premissas_Macro 3" xfId="2212" xr:uid="{00000000-0005-0000-0000-000049000000}"/>
    <cellStyle name="_Premissas_Macro 4" xfId="2213" xr:uid="{00000000-0005-0000-0000-00004A000000}"/>
    <cellStyle name="_QC Sheet" xfId="337" xr:uid="{00000000-0005-0000-0000-00004B000000}"/>
    <cellStyle name="_Ratings interno" xfId="2214" xr:uid="{00000000-0005-0000-0000-00004C000000}"/>
    <cellStyle name="_Ratings interno 2" xfId="2215" xr:uid="{00000000-0005-0000-0000-00004D000000}"/>
    <cellStyle name="_Ratings interno 2 2" xfId="2216" xr:uid="{00000000-0005-0000-0000-00004E000000}"/>
    <cellStyle name="_Ratings interno 3" xfId="2217" xr:uid="{00000000-0005-0000-0000-00004F000000}"/>
    <cellStyle name="_Setores" xfId="2218" xr:uid="{00000000-0005-0000-0000-000050000000}"/>
    <cellStyle name="_Space Planning Fev08 Site Nit" xfId="338" xr:uid="{00000000-0005-0000-0000-000051000000}"/>
    <cellStyle name="_Space Planning Fev08 Site Nit (4)" xfId="339" xr:uid="{00000000-0005-0000-0000-000052000000}"/>
    <cellStyle name="_Space Planning Fev08 Site Nit (4)_slide 1 apresentação" xfId="340" xr:uid="{00000000-0005-0000-0000-000053000000}"/>
    <cellStyle name="_Space Planning Fev08 Site Nit_slide 1 apresentação" xfId="341" xr:uid="{00000000-0005-0000-0000-000054000000}"/>
    <cellStyle name="_Space Planning Site Nit out.07" xfId="342" xr:uid="{00000000-0005-0000-0000-000055000000}"/>
    <cellStyle name="_Space Planning Site Nit out.07_slide 1 apresentação" xfId="343" xr:uid="{00000000-0005-0000-0000-000056000000}"/>
    <cellStyle name="_Space Planning_072007" xfId="344" xr:uid="{00000000-0005-0000-0000-000057000000}"/>
    <cellStyle name="_Space Planning_072007_slide 1 apresentação" xfId="345" xr:uid="{00000000-0005-0000-0000-000058000000}"/>
    <cellStyle name="_SpacePlan - base" xfId="346" xr:uid="{00000000-0005-0000-0000-000059000000}"/>
    <cellStyle name="_SpacePlan - base_slide 1 apresentação" xfId="347" xr:uid="{00000000-0005-0000-0000-00005A000000}"/>
    <cellStyle name="_SpacePlan Set07  - Site Niterói" xfId="348" xr:uid="{00000000-0005-0000-0000-00005B000000}"/>
    <cellStyle name="_SpacePlan Set07  - Site Niterói_slide 1 apresentação" xfId="349" xr:uid="{00000000-0005-0000-0000-00005C000000}"/>
    <cellStyle name="_Subo" xfId="2219" xr:uid="{00000000-0005-0000-0000-00005D000000}"/>
    <cellStyle name="_Subo 2" xfId="2220" xr:uid="{00000000-0005-0000-0000-00005E000000}"/>
    <cellStyle name="_Subo 2 2" xfId="2221" xr:uid="{00000000-0005-0000-0000-00005F000000}"/>
    <cellStyle name="_Subo 3" xfId="2222" xr:uid="{00000000-0005-0000-0000-000060000000}"/>
    <cellStyle name="_Trimestral" xfId="2223" xr:uid="{00000000-0005-0000-0000-000061000000}"/>
    <cellStyle name="_Trimestral 2" xfId="2224" xr:uid="{00000000-0005-0000-0000-000062000000}"/>
    <cellStyle name="_Trimestral 2 2" xfId="2225" xr:uid="{00000000-0005-0000-0000-000063000000}"/>
    <cellStyle name="_Trimestral 3" xfId="2226" xr:uid="{00000000-0005-0000-0000-000064000000}"/>
    <cellStyle name="_Trimestral 4" xfId="2227" xr:uid="{00000000-0005-0000-0000-000065000000}"/>
    <cellStyle name="_Valuation Comps Banks 05.09.2008" xfId="2228" xr:uid="{00000000-0005-0000-0000-000066000000}"/>
    <cellStyle name="_Valuation Comps Banks 05.09.2008 2" xfId="2229" xr:uid="{00000000-0005-0000-0000-000067000000}"/>
    <cellStyle name="_Valuation Comps Banks 05.09.2008 2 2" xfId="2230" xr:uid="{00000000-0005-0000-0000-000068000000}"/>
    <cellStyle name="_Valuation Comps Banks 05.09.2008 3" xfId="2231" xr:uid="{00000000-0005-0000-0000-000069000000}"/>
    <cellStyle name="_Valuation Comps Consumer Products 05.09.2008" xfId="2232" xr:uid="{00000000-0005-0000-0000-00006A000000}"/>
    <cellStyle name="=C:\WINNT35\SYSTEM32\COMMAND.COM" xfId="350" xr:uid="{00000000-0005-0000-0000-00006B000000}"/>
    <cellStyle name="=C:\WINNT35\SYSTEM32\COMMAND.COM 2" xfId="2233" xr:uid="{00000000-0005-0000-0000-00006C000000}"/>
    <cellStyle name="=C:\WINNT35\SYSTEM32\COMMAND.COM 2 2" xfId="2234" xr:uid="{00000000-0005-0000-0000-00006D000000}"/>
    <cellStyle name="=C:\WINNT35\SYSTEM32\COMMAND.COM 3" xfId="2235" xr:uid="{00000000-0005-0000-0000-00006E000000}"/>
    <cellStyle name="=C:\WINNT35\SYSTEM32\COMMAND.COM 4" xfId="2236" xr:uid="{00000000-0005-0000-0000-00006F000000}"/>
    <cellStyle name="0  + -" xfId="351" xr:uid="{00000000-0005-0000-0000-000070000000}"/>
    <cellStyle name="0,0_x000d__x000a_NA_x000d__x000a_" xfId="352" xr:uid="{00000000-0005-0000-0000-000071000000}"/>
    <cellStyle name="0.0" xfId="353" xr:uid="{00000000-0005-0000-0000-000072000000}"/>
    <cellStyle name="0.00" xfId="354" xr:uid="{00000000-0005-0000-0000-000073000000}"/>
    <cellStyle name="0.000" xfId="355" xr:uid="{00000000-0005-0000-0000-000074000000}"/>
    <cellStyle name="0+ -" xfId="356" xr:uid="{00000000-0005-0000-0000-000075000000}"/>
    <cellStyle name="0+   -" xfId="357" xr:uid="{00000000-0005-0000-0000-000076000000}"/>
    <cellStyle name="1,comma" xfId="2237" xr:uid="{00000000-0005-0000-0000-000077000000}"/>
    <cellStyle name="1,comma 2" xfId="2238" xr:uid="{00000000-0005-0000-0000-000078000000}"/>
    <cellStyle name="1,comma 2 2" xfId="2239" xr:uid="{00000000-0005-0000-0000-000079000000}"/>
    <cellStyle name="1,comma 3" xfId="2240" xr:uid="{00000000-0005-0000-0000-00007A000000}"/>
    <cellStyle name="1o.nível" xfId="358" xr:uid="{00000000-0005-0000-0000-00007B000000}"/>
    <cellStyle name="20% - Accent1" xfId="269" xr:uid="{00000000-0005-0000-0000-00007C000000}"/>
    <cellStyle name="20% - Accent1 2" xfId="359" xr:uid="{00000000-0005-0000-0000-00007D000000}"/>
    <cellStyle name="20% - Accent1 2 2" xfId="360" xr:uid="{00000000-0005-0000-0000-00007E000000}"/>
    <cellStyle name="20% - Accent1 2 3" xfId="361" xr:uid="{00000000-0005-0000-0000-00007F000000}"/>
    <cellStyle name="20% - Accent1 3" xfId="362" xr:uid="{00000000-0005-0000-0000-000080000000}"/>
    <cellStyle name="20% - Accent1 4" xfId="363" xr:uid="{00000000-0005-0000-0000-000081000000}"/>
    <cellStyle name="20% - Accent1 5" xfId="364" xr:uid="{00000000-0005-0000-0000-000082000000}"/>
    <cellStyle name="20% - Accent2" xfId="270" xr:uid="{00000000-0005-0000-0000-000083000000}"/>
    <cellStyle name="20% - Accent2 2" xfId="365" xr:uid="{00000000-0005-0000-0000-000084000000}"/>
    <cellStyle name="20% - Accent2 2 2" xfId="366" xr:uid="{00000000-0005-0000-0000-000085000000}"/>
    <cellStyle name="20% - Accent2 2 3" xfId="367" xr:uid="{00000000-0005-0000-0000-000086000000}"/>
    <cellStyle name="20% - Accent2 3" xfId="368" xr:uid="{00000000-0005-0000-0000-000087000000}"/>
    <cellStyle name="20% - Accent2 4" xfId="369" xr:uid="{00000000-0005-0000-0000-000088000000}"/>
    <cellStyle name="20% - Accent2 5" xfId="370" xr:uid="{00000000-0005-0000-0000-000089000000}"/>
    <cellStyle name="20% - Accent3" xfId="271" xr:uid="{00000000-0005-0000-0000-00008A000000}"/>
    <cellStyle name="20% - Accent3 2" xfId="371" xr:uid="{00000000-0005-0000-0000-00008B000000}"/>
    <cellStyle name="20% - Accent3 2 2" xfId="372" xr:uid="{00000000-0005-0000-0000-00008C000000}"/>
    <cellStyle name="20% - Accent3 2 3" xfId="373" xr:uid="{00000000-0005-0000-0000-00008D000000}"/>
    <cellStyle name="20% - Accent3 3" xfId="374" xr:uid="{00000000-0005-0000-0000-00008E000000}"/>
    <cellStyle name="20% - Accent3 4" xfId="375" xr:uid="{00000000-0005-0000-0000-00008F000000}"/>
    <cellStyle name="20% - Accent3 5" xfId="376" xr:uid="{00000000-0005-0000-0000-000090000000}"/>
    <cellStyle name="20% - Accent4" xfId="272" xr:uid="{00000000-0005-0000-0000-000091000000}"/>
    <cellStyle name="20% - Accent4 2" xfId="377" xr:uid="{00000000-0005-0000-0000-000092000000}"/>
    <cellStyle name="20% - Accent4 2 2" xfId="378" xr:uid="{00000000-0005-0000-0000-000093000000}"/>
    <cellStyle name="20% - Accent4 2 3" xfId="379" xr:uid="{00000000-0005-0000-0000-000094000000}"/>
    <cellStyle name="20% - Accent4 3" xfId="380" xr:uid="{00000000-0005-0000-0000-000095000000}"/>
    <cellStyle name="20% - Accent4 4" xfId="381" xr:uid="{00000000-0005-0000-0000-000096000000}"/>
    <cellStyle name="20% - Accent4 5" xfId="382" xr:uid="{00000000-0005-0000-0000-000097000000}"/>
    <cellStyle name="20% - Accent5" xfId="273" xr:uid="{00000000-0005-0000-0000-000098000000}"/>
    <cellStyle name="20% - Accent5 2" xfId="383" xr:uid="{00000000-0005-0000-0000-000099000000}"/>
    <cellStyle name="20% - Accent6" xfId="274" xr:uid="{00000000-0005-0000-0000-00009A000000}"/>
    <cellStyle name="20% - Accent6 2" xfId="384" xr:uid="{00000000-0005-0000-0000-00009B000000}"/>
    <cellStyle name="20% - Accent6 2 2" xfId="385" xr:uid="{00000000-0005-0000-0000-00009C000000}"/>
    <cellStyle name="20% - Accent6 2 3" xfId="386" xr:uid="{00000000-0005-0000-0000-00009D000000}"/>
    <cellStyle name="20% - Accent6 3" xfId="387" xr:uid="{00000000-0005-0000-0000-00009E000000}"/>
    <cellStyle name="20% - Accent6 4" xfId="388" xr:uid="{00000000-0005-0000-0000-00009F000000}"/>
    <cellStyle name="20% - Accent6 5" xfId="389" xr:uid="{00000000-0005-0000-0000-0000A0000000}"/>
    <cellStyle name="20% - Ênfase1 10" xfId="390" xr:uid="{00000000-0005-0000-0000-0000A1000000}"/>
    <cellStyle name="20% - Ênfase1 10 2" xfId="391" xr:uid="{00000000-0005-0000-0000-0000A2000000}"/>
    <cellStyle name="20% - Ênfase1 11" xfId="392" xr:uid="{00000000-0005-0000-0000-0000A3000000}"/>
    <cellStyle name="20% - Ênfase1 11 2" xfId="393" xr:uid="{00000000-0005-0000-0000-0000A4000000}"/>
    <cellStyle name="20% - Ênfase1 12" xfId="394" xr:uid="{00000000-0005-0000-0000-0000A5000000}"/>
    <cellStyle name="20% - Ênfase1 12 2" xfId="395" xr:uid="{00000000-0005-0000-0000-0000A6000000}"/>
    <cellStyle name="20% - Ênfase1 13" xfId="396" xr:uid="{00000000-0005-0000-0000-0000A7000000}"/>
    <cellStyle name="20% - Ênfase1 2" xfId="15" xr:uid="{00000000-0005-0000-0000-0000A8000000}"/>
    <cellStyle name="20% - Ênfase1 2 2" xfId="397" xr:uid="{00000000-0005-0000-0000-0000A9000000}"/>
    <cellStyle name="20% - Ênfase1 2 3" xfId="398" xr:uid="{00000000-0005-0000-0000-0000AA000000}"/>
    <cellStyle name="20% - Ênfase1 2 4" xfId="399" xr:uid="{00000000-0005-0000-0000-0000AB000000}"/>
    <cellStyle name="20% - Ênfase1 2 5" xfId="400" xr:uid="{00000000-0005-0000-0000-0000AC000000}"/>
    <cellStyle name="20% - Ênfase1 3" xfId="56" xr:uid="{00000000-0005-0000-0000-0000AD000000}"/>
    <cellStyle name="20% - Ênfase1 3 2" xfId="401" xr:uid="{00000000-0005-0000-0000-0000AE000000}"/>
    <cellStyle name="20% - Ênfase1 3 3" xfId="402" xr:uid="{00000000-0005-0000-0000-0000AF000000}"/>
    <cellStyle name="20% - Ênfase1 3 4" xfId="403" xr:uid="{00000000-0005-0000-0000-0000B0000000}"/>
    <cellStyle name="20% - Ênfase1 3 5" xfId="404" xr:uid="{00000000-0005-0000-0000-0000B1000000}"/>
    <cellStyle name="20% - Ênfase1 4" xfId="97" xr:uid="{00000000-0005-0000-0000-0000B2000000}"/>
    <cellStyle name="20% - Ênfase1 4 2" xfId="405" xr:uid="{00000000-0005-0000-0000-0000B3000000}"/>
    <cellStyle name="20% - Ênfase1 4 3" xfId="406" xr:uid="{00000000-0005-0000-0000-0000B4000000}"/>
    <cellStyle name="20% - Ênfase1 5" xfId="138" xr:uid="{00000000-0005-0000-0000-0000B5000000}"/>
    <cellStyle name="20% - Ênfase1 5 2" xfId="407" xr:uid="{00000000-0005-0000-0000-0000B6000000}"/>
    <cellStyle name="20% - Ênfase1 6" xfId="179" xr:uid="{00000000-0005-0000-0000-0000B7000000}"/>
    <cellStyle name="20% - Ênfase1 6 2" xfId="408" xr:uid="{00000000-0005-0000-0000-0000B8000000}"/>
    <cellStyle name="20% - Ênfase1 7" xfId="220" xr:uid="{00000000-0005-0000-0000-0000B9000000}"/>
    <cellStyle name="20% - Ênfase1 7 2" xfId="409" xr:uid="{00000000-0005-0000-0000-0000BA000000}"/>
    <cellStyle name="20% - Ênfase1 8" xfId="410" xr:uid="{00000000-0005-0000-0000-0000BB000000}"/>
    <cellStyle name="20% - Ênfase1 8 2" xfId="411" xr:uid="{00000000-0005-0000-0000-0000BC000000}"/>
    <cellStyle name="20% - Ênfase1 9" xfId="412" xr:uid="{00000000-0005-0000-0000-0000BD000000}"/>
    <cellStyle name="20% - Ênfase1 9 2" xfId="413" xr:uid="{00000000-0005-0000-0000-0000BE000000}"/>
    <cellStyle name="20% - Ênfase2 10" xfId="414" xr:uid="{00000000-0005-0000-0000-0000BF000000}"/>
    <cellStyle name="20% - Ênfase2 10 2" xfId="415" xr:uid="{00000000-0005-0000-0000-0000C0000000}"/>
    <cellStyle name="20% - Ênfase2 11" xfId="416" xr:uid="{00000000-0005-0000-0000-0000C1000000}"/>
    <cellStyle name="20% - Ênfase2 11 2" xfId="417" xr:uid="{00000000-0005-0000-0000-0000C2000000}"/>
    <cellStyle name="20% - Ênfase2 12" xfId="418" xr:uid="{00000000-0005-0000-0000-0000C3000000}"/>
    <cellStyle name="20% - Ênfase2 12 2" xfId="419" xr:uid="{00000000-0005-0000-0000-0000C4000000}"/>
    <cellStyle name="20% - Ênfase2 13" xfId="420" xr:uid="{00000000-0005-0000-0000-0000C5000000}"/>
    <cellStyle name="20% - Ênfase2 2" xfId="16" xr:uid="{00000000-0005-0000-0000-0000C6000000}"/>
    <cellStyle name="20% - Ênfase2 2 2" xfId="421" xr:uid="{00000000-0005-0000-0000-0000C7000000}"/>
    <cellStyle name="20% - Ênfase2 2 3" xfId="422" xr:uid="{00000000-0005-0000-0000-0000C8000000}"/>
    <cellStyle name="20% - Ênfase2 2 4" xfId="423" xr:uid="{00000000-0005-0000-0000-0000C9000000}"/>
    <cellStyle name="20% - Ênfase2 2 5" xfId="424" xr:uid="{00000000-0005-0000-0000-0000CA000000}"/>
    <cellStyle name="20% - Ênfase2 3" xfId="57" xr:uid="{00000000-0005-0000-0000-0000CB000000}"/>
    <cellStyle name="20% - Ênfase2 3 2" xfId="425" xr:uid="{00000000-0005-0000-0000-0000CC000000}"/>
    <cellStyle name="20% - Ênfase2 3 3" xfId="426" xr:uid="{00000000-0005-0000-0000-0000CD000000}"/>
    <cellStyle name="20% - Ênfase2 3 4" xfId="427" xr:uid="{00000000-0005-0000-0000-0000CE000000}"/>
    <cellStyle name="20% - Ênfase2 3 5" xfId="428" xr:uid="{00000000-0005-0000-0000-0000CF000000}"/>
    <cellStyle name="20% - Ênfase2 4" xfId="98" xr:uid="{00000000-0005-0000-0000-0000D0000000}"/>
    <cellStyle name="20% - Ênfase2 4 2" xfId="429" xr:uid="{00000000-0005-0000-0000-0000D1000000}"/>
    <cellStyle name="20% - Ênfase2 4 3" xfId="430" xr:uid="{00000000-0005-0000-0000-0000D2000000}"/>
    <cellStyle name="20% - Ênfase2 5" xfId="139" xr:uid="{00000000-0005-0000-0000-0000D3000000}"/>
    <cellStyle name="20% - Ênfase2 5 2" xfId="431" xr:uid="{00000000-0005-0000-0000-0000D4000000}"/>
    <cellStyle name="20% - Ênfase2 6" xfId="180" xr:uid="{00000000-0005-0000-0000-0000D5000000}"/>
    <cellStyle name="20% - Ênfase2 6 2" xfId="432" xr:uid="{00000000-0005-0000-0000-0000D6000000}"/>
    <cellStyle name="20% - Ênfase2 7" xfId="221" xr:uid="{00000000-0005-0000-0000-0000D7000000}"/>
    <cellStyle name="20% - Ênfase2 7 2" xfId="433" xr:uid="{00000000-0005-0000-0000-0000D8000000}"/>
    <cellStyle name="20% - Ênfase2 8" xfId="434" xr:uid="{00000000-0005-0000-0000-0000D9000000}"/>
    <cellStyle name="20% - Ênfase2 8 2" xfId="435" xr:uid="{00000000-0005-0000-0000-0000DA000000}"/>
    <cellStyle name="20% - Ênfase2 9" xfId="436" xr:uid="{00000000-0005-0000-0000-0000DB000000}"/>
    <cellStyle name="20% - Ênfase2 9 2" xfId="437" xr:uid="{00000000-0005-0000-0000-0000DC000000}"/>
    <cellStyle name="20% - Ênfase3 10" xfId="438" xr:uid="{00000000-0005-0000-0000-0000DD000000}"/>
    <cellStyle name="20% - Ênfase3 10 2" xfId="439" xr:uid="{00000000-0005-0000-0000-0000DE000000}"/>
    <cellStyle name="20% - Ênfase3 11" xfId="440" xr:uid="{00000000-0005-0000-0000-0000DF000000}"/>
    <cellStyle name="20% - Ênfase3 11 2" xfId="441" xr:uid="{00000000-0005-0000-0000-0000E0000000}"/>
    <cellStyle name="20% - Ênfase3 12" xfId="442" xr:uid="{00000000-0005-0000-0000-0000E1000000}"/>
    <cellStyle name="20% - Ênfase3 12 2" xfId="443" xr:uid="{00000000-0005-0000-0000-0000E2000000}"/>
    <cellStyle name="20% - Ênfase3 13" xfId="444" xr:uid="{00000000-0005-0000-0000-0000E3000000}"/>
    <cellStyle name="20% - Ênfase3 2" xfId="17" xr:uid="{00000000-0005-0000-0000-0000E4000000}"/>
    <cellStyle name="20% - Ênfase3 2 2" xfId="445" xr:uid="{00000000-0005-0000-0000-0000E5000000}"/>
    <cellStyle name="20% - Ênfase3 2 3" xfId="446" xr:uid="{00000000-0005-0000-0000-0000E6000000}"/>
    <cellStyle name="20% - Ênfase3 2 4" xfId="447" xr:uid="{00000000-0005-0000-0000-0000E7000000}"/>
    <cellStyle name="20% - Ênfase3 2 5" xfId="448" xr:uid="{00000000-0005-0000-0000-0000E8000000}"/>
    <cellStyle name="20% - Ênfase3 3" xfId="58" xr:uid="{00000000-0005-0000-0000-0000E9000000}"/>
    <cellStyle name="20% - Ênfase3 3 2" xfId="449" xr:uid="{00000000-0005-0000-0000-0000EA000000}"/>
    <cellStyle name="20% - Ênfase3 3 3" xfId="450" xr:uid="{00000000-0005-0000-0000-0000EB000000}"/>
    <cellStyle name="20% - Ênfase3 3 4" xfId="451" xr:uid="{00000000-0005-0000-0000-0000EC000000}"/>
    <cellStyle name="20% - Ênfase3 3 5" xfId="452" xr:uid="{00000000-0005-0000-0000-0000ED000000}"/>
    <cellStyle name="20% - Ênfase3 4" xfId="99" xr:uid="{00000000-0005-0000-0000-0000EE000000}"/>
    <cellStyle name="20% - Ênfase3 4 2" xfId="453" xr:uid="{00000000-0005-0000-0000-0000EF000000}"/>
    <cellStyle name="20% - Ênfase3 4 3" xfId="454" xr:uid="{00000000-0005-0000-0000-0000F0000000}"/>
    <cellStyle name="20% - Ênfase3 5" xfId="140" xr:uid="{00000000-0005-0000-0000-0000F1000000}"/>
    <cellStyle name="20% - Ênfase3 5 2" xfId="455" xr:uid="{00000000-0005-0000-0000-0000F2000000}"/>
    <cellStyle name="20% - Ênfase3 6" xfId="181" xr:uid="{00000000-0005-0000-0000-0000F3000000}"/>
    <cellStyle name="20% - Ênfase3 6 2" xfId="456" xr:uid="{00000000-0005-0000-0000-0000F4000000}"/>
    <cellStyle name="20% - Ênfase3 7" xfId="222" xr:uid="{00000000-0005-0000-0000-0000F5000000}"/>
    <cellStyle name="20% - Ênfase3 7 2" xfId="457" xr:uid="{00000000-0005-0000-0000-0000F6000000}"/>
    <cellStyle name="20% - Ênfase3 8" xfId="458" xr:uid="{00000000-0005-0000-0000-0000F7000000}"/>
    <cellStyle name="20% - Ênfase3 8 2" xfId="459" xr:uid="{00000000-0005-0000-0000-0000F8000000}"/>
    <cellStyle name="20% - Ênfase3 9" xfId="460" xr:uid="{00000000-0005-0000-0000-0000F9000000}"/>
    <cellStyle name="20% - Ênfase3 9 2" xfId="461" xr:uid="{00000000-0005-0000-0000-0000FA000000}"/>
    <cellStyle name="20% - Ênfase4 10" xfId="462" xr:uid="{00000000-0005-0000-0000-0000FB000000}"/>
    <cellStyle name="20% - Ênfase4 10 2" xfId="463" xr:uid="{00000000-0005-0000-0000-0000FC000000}"/>
    <cellStyle name="20% - Ênfase4 11" xfId="464" xr:uid="{00000000-0005-0000-0000-0000FD000000}"/>
    <cellStyle name="20% - Ênfase4 11 2" xfId="465" xr:uid="{00000000-0005-0000-0000-0000FE000000}"/>
    <cellStyle name="20% - Ênfase4 12" xfId="466" xr:uid="{00000000-0005-0000-0000-0000FF000000}"/>
    <cellStyle name="20% - Ênfase4 12 2" xfId="467" xr:uid="{00000000-0005-0000-0000-000000010000}"/>
    <cellStyle name="20% - Ênfase4 13" xfId="468" xr:uid="{00000000-0005-0000-0000-000001010000}"/>
    <cellStyle name="20% - Ênfase4 2" xfId="18" xr:uid="{00000000-0005-0000-0000-000002010000}"/>
    <cellStyle name="20% - Ênfase4 2 2" xfId="469" xr:uid="{00000000-0005-0000-0000-000003010000}"/>
    <cellStyle name="20% - Ênfase4 2 3" xfId="470" xr:uid="{00000000-0005-0000-0000-000004010000}"/>
    <cellStyle name="20% - Ênfase4 2 4" xfId="471" xr:uid="{00000000-0005-0000-0000-000005010000}"/>
    <cellStyle name="20% - Ênfase4 2 5" xfId="472" xr:uid="{00000000-0005-0000-0000-000006010000}"/>
    <cellStyle name="20% - Ênfase4 3" xfId="59" xr:uid="{00000000-0005-0000-0000-000007010000}"/>
    <cellStyle name="20% - Ênfase4 3 2" xfId="473" xr:uid="{00000000-0005-0000-0000-000008010000}"/>
    <cellStyle name="20% - Ênfase4 3 3" xfId="474" xr:uid="{00000000-0005-0000-0000-000009010000}"/>
    <cellStyle name="20% - Ênfase4 3 4" xfId="475" xr:uid="{00000000-0005-0000-0000-00000A010000}"/>
    <cellStyle name="20% - Ênfase4 3 5" xfId="476" xr:uid="{00000000-0005-0000-0000-00000B010000}"/>
    <cellStyle name="20% - Ênfase4 4" xfId="100" xr:uid="{00000000-0005-0000-0000-00000C010000}"/>
    <cellStyle name="20% - Ênfase4 4 2" xfId="477" xr:uid="{00000000-0005-0000-0000-00000D010000}"/>
    <cellStyle name="20% - Ênfase4 4 3" xfId="478" xr:uid="{00000000-0005-0000-0000-00000E010000}"/>
    <cellStyle name="20% - Ênfase4 5" xfId="141" xr:uid="{00000000-0005-0000-0000-00000F010000}"/>
    <cellStyle name="20% - Ênfase4 5 2" xfId="479" xr:uid="{00000000-0005-0000-0000-000010010000}"/>
    <cellStyle name="20% - Ênfase4 6" xfId="182" xr:uid="{00000000-0005-0000-0000-000011010000}"/>
    <cellStyle name="20% - Ênfase4 6 2" xfId="480" xr:uid="{00000000-0005-0000-0000-000012010000}"/>
    <cellStyle name="20% - Ênfase4 7" xfId="223" xr:uid="{00000000-0005-0000-0000-000013010000}"/>
    <cellStyle name="20% - Ênfase4 7 2" xfId="481" xr:uid="{00000000-0005-0000-0000-000014010000}"/>
    <cellStyle name="20% - Ênfase4 8" xfId="482" xr:uid="{00000000-0005-0000-0000-000015010000}"/>
    <cellStyle name="20% - Ênfase4 8 2" xfId="483" xr:uid="{00000000-0005-0000-0000-000016010000}"/>
    <cellStyle name="20% - Ênfase4 9" xfId="484" xr:uid="{00000000-0005-0000-0000-000017010000}"/>
    <cellStyle name="20% - Ênfase4 9 2" xfId="485" xr:uid="{00000000-0005-0000-0000-000018010000}"/>
    <cellStyle name="20% - Ênfase5 10" xfId="486" xr:uid="{00000000-0005-0000-0000-000019010000}"/>
    <cellStyle name="20% - Ênfase5 10 2" xfId="487" xr:uid="{00000000-0005-0000-0000-00001A010000}"/>
    <cellStyle name="20% - Ênfase5 11" xfId="488" xr:uid="{00000000-0005-0000-0000-00001B010000}"/>
    <cellStyle name="20% - Ênfase5 11 2" xfId="489" xr:uid="{00000000-0005-0000-0000-00001C010000}"/>
    <cellStyle name="20% - Ênfase5 12" xfId="490" xr:uid="{00000000-0005-0000-0000-00001D010000}"/>
    <cellStyle name="20% - Ênfase5 12 2" xfId="491" xr:uid="{00000000-0005-0000-0000-00001E010000}"/>
    <cellStyle name="20% - Ênfase5 13" xfId="492" xr:uid="{00000000-0005-0000-0000-00001F010000}"/>
    <cellStyle name="20% - Ênfase5 2" xfId="19" xr:uid="{00000000-0005-0000-0000-000020010000}"/>
    <cellStyle name="20% - Ênfase5 2 2" xfId="493" xr:uid="{00000000-0005-0000-0000-000021010000}"/>
    <cellStyle name="20% - Ênfase5 2 3" xfId="494" xr:uid="{00000000-0005-0000-0000-000022010000}"/>
    <cellStyle name="20% - Ênfase5 3" xfId="60" xr:uid="{00000000-0005-0000-0000-000023010000}"/>
    <cellStyle name="20% - Ênfase5 3 2" xfId="495" xr:uid="{00000000-0005-0000-0000-000024010000}"/>
    <cellStyle name="20% - Ênfase5 3 3" xfId="496" xr:uid="{00000000-0005-0000-0000-000025010000}"/>
    <cellStyle name="20% - Ênfase5 4" xfId="101" xr:uid="{00000000-0005-0000-0000-000026010000}"/>
    <cellStyle name="20% - Ênfase5 4 2" xfId="497" xr:uid="{00000000-0005-0000-0000-000027010000}"/>
    <cellStyle name="20% - Ênfase5 4 3" xfId="498" xr:uid="{00000000-0005-0000-0000-000028010000}"/>
    <cellStyle name="20% - Ênfase5 5" xfId="142" xr:uid="{00000000-0005-0000-0000-000029010000}"/>
    <cellStyle name="20% - Ênfase5 5 2" xfId="499" xr:uid="{00000000-0005-0000-0000-00002A010000}"/>
    <cellStyle name="20% - Ênfase5 6" xfId="183" xr:uid="{00000000-0005-0000-0000-00002B010000}"/>
    <cellStyle name="20% - Ênfase5 6 2" xfId="500" xr:uid="{00000000-0005-0000-0000-00002C010000}"/>
    <cellStyle name="20% - Ênfase5 7" xfId="224" xr:uid="{00000000-0005-0000-0000-00002D010000}"/>
    <cellStyle name="20% - Ênfase5 7 2" xfId="501" xr:uid="{00000000-0005-0000-0000-00002E010000}"/>
    <cellStyle name="20% - Ênfase5 8" xfId="502" xr:uid="{00000000-0005-0000-0000-00002F010000}"/>
    <cellStyle name="20% - Ênfase5 8 2" xfId="503" xr:uid="{00000000-0005-0000-0000-000030010000}"/>
    <cellStyle name="20% - Ênfase5 9" xfId="504" xr:uid="{00000000-0005-0000-0000-000031010000}"/>
    <cellStyle name="20% - Ênfase5 9 2" xfId="505" xr:uid="{00000000-0005-0000-0000-000032010000}"/>
    <cellStyle name="20% - Ênfase6 10" xfId="506" xr:uid="{00000000-0005-0000-0000-000033010000}"/>
    <cellStyle name="20% - Ênfase6 10 2" xfId="507" xr:uid="{00000000-0005-0000-0000-000034010000}"/>
    <cellStyle name="20% - Ênfase6 11" xfId="508" xr:uid="{00000000-0005-0000-0000-000035010000}"/>
    <cellStyle name="20% - Ênfase6 11 2" xfId="509" xr:uid="{00000000-0005-0000-0000-000036010000}"/>
    <cellStyle name="20% - Ênfase6 12" xfId="510" xr:uid="{00000000-0005-0000-0000-000037010000}"/>
    <cellStyle name="20% - Ênfase6 12 2" xfId="511" xr:uid="{00000000-0005-0000-0000-000038010000}"/>
    <cellStyle name="20% - Ênfase6 13" xfId="512" xr:uid="{00000000-0005-0000-0000-000039010000}"/>
    <cellStyle name="20% - Ênfase6 2" xfId="20" xr:uid="{00000000-0005-0000-0000-00003A010000}"/>
    <cellStyle name="20% - Ênfase6 2 2" xfId="513" xr:uid="{00000000-0005-0000-0000-00003B010000}"/>
    <cellStyle name="20% - Ênfase6 2 3" xfId="514" xr:uid="{00000000-0005-0000-0000-00003C010000}"/>
    <cellStyle name="20% - Ênfase6 2 4" xfId="515" xr:uid="{00000000-0005-0000-0000-00003D010000}"/>
    <cellStyle name="20% - Ênfase6 2 5" xfId="516" xr:uid="{00000000-0005-0000-0000-00003E010000}"/>
    <cellStyle name="20% - Ênfase6 3" xfId="61" xr:uid="{00000000-0005-0000-0000-00003F010000}"/>
    <cellStyle name="20% - Ênfase6 3 2" xfId="517" xr:uid="{00000000-0005-0000-0000-000040010000}"/>
    <cellStyle name="20% - Ênfase6 3 3" xfId="518" xr:uid="{00000000-0005-0000-0000-000041010000}"/>
    <cellStyle name="20% - Ênfase6 4" xfId="102" xr:uid="{00000000-0005-0000-0000-000042010000}"/>
    <cellStyle name="20% - Ênfase6 4 2" xfId="519" xr:uid="{00000000-0005-0000-0000-000043010000}"/>
    <cellStyle name="20% - Ênfase6 4 3" xfId="520" xr:uid="{00000000-0005-0000-0000-000044010000}"/>
    <cellStyle name="20% - Ênfase6 5" xfId="143" xr:uid="{00000000-0005-0000-0000-000045010000}"/>
    <cellStyle name="20% - Ênfase6 5 2" xfId="521" xr:uid="{00000000-0005-0000-0000-000046010000}"/>
    <cellStyle name="20% - Ênfase6 6" xfId="184" xr:uid="{00000000-0005-0000-0000-000047010000}"/>
    <cellStyle name="20% - Ênfase6 6 2" xfId="522" xr:uid="{00000000-0005-0000-0000-000048010000}"/>
    <cellStyle name="20% - Ênfase6 7" xfId="225" xr:uid="{00000000-0005-0000-0000-000049010000}"/>
    <cellStyle name="20% - Ênfase6 7 2" xfId="523" xr:uid="{00000000-0005-0000-0000-00004A010000}"/>
    <cellStyle name="20% - Ênfase6 8" xfId="524" xr:uid="{00000000-0005-0000-0000-00004B010000}"/>
    <cellStyle name="20% - Ênfase6 8 2" xfId="525" xr:uid="{00000000-0005-0000-0000-00004C010000}"/>
    <cellStyle name="20% - Ênfase6 9" xfId="526" xr:uid="{00000000-0005-0000-0000-00004D010000}"/>
    <cellStyle name="20% - Ênfase6 9 2" xfId="527" xr:uid="{00000000-0005-0000-0000-00004E010000}"/>
    <cellStyle name="2decimal" xfId="528" xr:uid="{00000000-0005-0000-0000-00004F010000}"/>
    <cellStyle name="2o.nível" xfId="529" xr:uid="{00000000-0005-0000-0000-000050010000}"/>
    <cellStyle name="3 decimales" xfId="530" xr:uid="{00000000-0005-0000-0000-000051010000}"/>
    <cellStyle name="3232" xfId="2241" xr:uid="{00000000-0005-0000-0000-000052010000}"/>
    <cellStyle name="40% - Accent1" xfId="275" xr:uid="{00000000-0005-0000-0000-000053010000}"/>
    <cellStyle name="40% - Accent1 2" xfId="531" xr:uid="{00000000-0005-0000-0000-000054010000}"/>
    <cellStyle name="40% - Accent1 2 2" xfId="532" xr:uid="{00000000-0005-0000-0000-000055010000}"/>
    <cellStyle name="40% - Accent1 2 3" xfId="533" xr:uid="{00000000-0005-0000-0000-000056010000}"/>
    <cellStyle name="40% - Accent1 3" xfId="534" xr:uid="{00000000-0005-0000-0000-000057010000}"/>
    <cellStyle name="40% - Accent1 4" xfId="535" xr:uid="{00000000-0005-0000-0000-000058010000}"/>
    <cellStyle name="40% - Accent1 5" xfId="536" xr:uid="{00000000-0005-0000-0000-000059010000}"/>
    <cellStyle name="40% - Accent2" xfId="276" xr:uid="{00000000-0005-0000-0000-00005A010000}"/>
    <cellStyle name="40% - Accent2 2" xfId="537" xr:uid="{00000000-0005-0000-0000-00005B010000}"/>
    <cellStyle name="40% - Accent3" xfId="277" xr:uid="{00000000-0005-0000-0000-00005C010000}"/>
    <cellStyle name="40% - Accent3 2" xfId="538" xr:uid="{00000000-0005-0000-0000-00005D010000}"/>
    <cellStyle name="40% - Accent3 2 2" xfId="539" xr:uid="{00000000-0005-0000-0000-00005E010000}"/>
    <cellStyle name="40% - Accent3 2 3" xfId="540" xr:uid="{00000000-0005-0000-0000-00005F010000}"/>
    <cellStyle name="40% - Accent3 3" xfId="541" xr:uid="{00000000-0005-0000-0000-000060010000}"/>
    <cellStyle name="40% - Accent3 4" xfId="542" xr:uid="{00000000-0005-0000-0000-000061010000}"/>
    <cellStyle name="40% - Accent3 5" xfId="543" xr:uid="{00000000-0005-0000-0000-000062010000}"/>
    <cellStyle name="40% - Accent4" xfId="278" xr:uid="{00000000-0005-0000-0000-000063010000}"/>
    <cellStyle name="40% - Accent4 2" xfId="544" xr:uid="{00000000-0005-0000-0000-000064010000}"/>
    <cellStyle name="40% - Accent4 2 2" xfId="545" xr:uid="{00000000-0005-0000-0000-000065010000}"/>
    <cellStyle name="40% - Accent4 2 3" xfId="546" xr:uid="{00000000-0005-0000-0000-000066010000}"/>
    <cellStyle name="40% - Accent4 3" xfId="547" xr:uid="{00000000-0005-0000-0000-000067010000}"/>
    <cellStyle name="40% - Accent4 4" xfId="548" xr:uid="{00000000-0005-0000-0000-000068010000}"/>
    <cellStyle name="40% - Accent4 5" xfId="549" xr:uid="{00000000-0005-0000-0000-000069010000}"/>
    <cellStyle name="40% - Accent5" xfId="279" xr:uid="{00000000-0005-0000-0000-00006A010000}"/>
    <cellStyle name="40% - Accent5 2" xfId="550" xr:uid="{00000000-0005-0000-0000-00006B010000}"/>
    <cellStyle name="40% - Accent5 2 2" xfId="551" xr:uid="{00000000-0005-0000-0000-00006C010000}"/>
    <cellStyle name="40% - Accent5 2 3" xfId="552" xr:uid="{00000000-0005-0000-0000-00006D010000}"/>
    <cellStyle name="40% - Accent5 3" xfId="553" xr:uid="{00000000-0005-0000-0000-00006E010000}"/>
    <cellStyle name="40% - Accent5 4" xfId="554" xr:uid="{00000000-0005-0000-0000-00006F010000}"/>
    <cellStyle name="40% - Accent5 5" xfId="555" xr:uid="{00000000-0005-0000-0000-000070010000}"/>
    <cellStyle name="40% - Accent6" xfId="280" xr:uid="{00000000-0005-0000-0000-000071010000}"/>
    <cellStyle name="40% - Accent6 2" xfId="556" xr:uid="{00000000-0005-0000-0000-000072010000}"/>
    <cellStyle name="40% - Accent6 2 2" xfId="557" xr:uid="{00000000-0005-0000-0000-000073010000}"/>
    <cellStyle name="40% - Accent6 2 3" xfId="558" xr:uid="{00000000-0005-0000-0000-000074010000}"/>
    <cellStyle name="40% - Accent6 3" xfId="559" xr:uid="{00000000-0005-0000-0000-000075010000}"/>
    <cellStyle name="40% - Accent6 4" xfId="560" xr:uid="{00000000-0005-0000-0000-000076010000}"/>
    <cellStyle name="40% - Accent6 5" xfId="561" xr:uid="{00000000-0005-0000-0000-000077010000}"/>
    <cellStyle name="40% - Ênfase1 10" xfId="562" xr:uid="{00000000-0005-0000-0000-000078010000}"/>
    <cellStyle name="40% - Ênfase1 10 2" xfId="563" xr:uid="{00000000-0005-0000-0000-000079010000}"/>
    <cellStyle name="40% - Ênfase1 11" xfId="564" xr:uid="{00000000-0005-0000-0000-00007A010000}"/>
    <cellStyle name="40% - Ênfase1 11 2" xfId="565" xr:uid="{00000000-0005-0000-0000-00007B010000}"/>
    <cellStyle name="40% - Ênfase1 12" xfId="566" xr:uid="{00000000-0005-0000-0000-00007C010000}"/>
    <cellStyle name="40% - Ênfase1 12 2" xfId="567" xr:uid="{00000000-0005-0000-0000-00007D010000}"/>
    <cellStyle name="40% - Ênfase1 13" xfId="568" xr:uid="{00000000-0005-0000-0000-00007E010000}"/>
    <cellStyle name="40% - Ênfase1 2" xfId="21" xr:uid="{00000000-0005-0000-0000-00007F010000}"/>
    <cellStyle name="40% - Ênfase1 2 2" xfId="569" xr:uid="{00000000-0005-0000-0000-000080010000}"/>
    <cellStyle name="40% - Ênfase1 2 3" xfId="570" xr:uid="{00000000-0005-0000-0000-000081010000}"/>
    <cellStyle name="40% - Ênfase1 2 4" xfId="571" xr:uid="{00000000-0005-0000-0000-000082010000}"/>
    <cellStyle name="40% - Ênfase1 2 5" xfId="572" xr:uid="{00000000-0005-0000-0000-000083010000}"/>
    <cellStyle name="40% - Ênfase1 3" xfId="62" xr:uid="{00000000-0005-0000-0000-000084010000}"/>
    <cellStyle name="40% - Ênfase1 3 2" xfId="573" xr:uid="{00000000-0005-0000-0000-000085010000}"/>
    <cellStyle name="40% - Ênfase1 3 3" xfId="574" xr:uid="{00000000-0005-0000-0000-000086010000}"/>
    <cellStyle name="40% - Ênfase1 3 4" xfId="575" xr:uid="{00000000-0005-0000-0000-000087010000}"/>
    <cellStyle name="40% - Ênfase1 3 5" xfId="576" xr:uid="{00000000-0005-0000-0000-000088010000}"/>
    <cellStyle name="40% - Ênfase1 4" xfId="103" xr:uid="{00000000-0005-0000-0000-000089010000}"/>
    <cellStyle name="40% - Ênfase1 4 2" xfId="577" xr:uid="{00000000-0005-0000-0000-00008A010000}"/>
    <cellStyle name="40% - Ênfase1 4 3" xfId="578" xr:uid="{00000000-0005-0000-0000-00008B010000}"/>
    <cellStyle name="40% - Ênfase1 5" xfId="144" xr:uid="{00000000-0005-0000-0000-00008C010000}"/>
    <cellStyle name="40% - Ênfase1 5 2" xfId="579" xr:uid="{00000000-0005-0000-0000-00008D010000}"/>
    <cellStyle name="40% - Ênfase1 6" xfId="185" xr:uid="{00000000-0005-0000-0000-00008E010000}"/>
    <cellStyle name="40% - Ênfase1 6 2" xfId="580" xr:uid="{00000000-0005-0000-0000-00008F010000}"/>
    <cellStyle name="40% - Ênfase1 7" xfId="226" xr:uid="{00000000-0005-0000-0000-000090010000}"/>
    <cellStyle name="40% - Ênfase1 7 2" xfId="581" xr:uid="{00000000-0005-0000-0000-000091010000}"/>
    <cellStyle name="40% - Ênfase1 8" xfId="582" xr:uid="{00000000-0005-0000-0000-000092010000}"/>
    <cellStyle name="40% - Ênfase1 8 2" xfId="583" xr:uid="{00000000-0005-0000-0000-000093010000}"/>
    <cellStyle name="40% - Ênfase1 9" xfId="584" xr:uid="{00000000-0005-0000-0000-000094010000}"/>
    <cellStyle name="40% - Ênfase1 9 2" xfId="585" xr:uid="{00000000-0005-0000-0000-000095010000}"/>
    <cellStyle name="40% - Ênfase2 10" xfId="586" xr:uid="{00000000-0005-0000-0000-000096010000}"/>
    <cellStyle name="40% - Ênfase2 10 2" xfId="587" xr:uid="{00000000-0005-0000-0000-000097010000}"/>
    <cellStyle name="40% - Ênfase2 11" xfId="588" xr:uid="{00000000-0005-0000-0000-000098010000}"/>
    <cellStyle name="40% - Ênfase2 11 2" xfId="589" xr:uid="{00000000-0005-0000-0000-000099010000}"/>
    <cellStyle name="40% - Ênfase2 12" xfId="590" xr:uid="{00000000-0005-0000-0000-00009A010000}"/>
    <cellStyle name="40% - Ênfase2 12 2" xfId="591" xr:uid="{00000000-0005-0000-0000-00009B010000}"/>
    <cellStyle name="40% - Ênfase2 13" xfId="592" xr:uid="{00000000-0005-0000-0000-00009C010000}"/>
    <cellStyle name="40% - Ênfase2 2" xfId="22" xr:uid="{00000000-0005-0000-0000-00009D010000}"/>
    <cellStyle name="40% - Ênfase2 2 2" xfId="593" xr:uid="{00000000-0005-0000-0000-00009E010000}"/>
    <cellStyle name="40% - Ênfase2 2 3" xfId="594" xr:uid="{00000000-0005-0000-0000-00009F010000}"/>
    <cellStyle name="40% - Ênfase2 3" xfId="63" xr:uid="{00000000-0005-0000-0000-0000A0010000}"/>
    <cellStyle name="40% - Ênfase2 3 2" xfId="595" xr:uid="{00000000-0005-0000-0000-0000A1010000}"/>
    <cellStyle name="40% - Ênfase2 3 3" xfId="596" xr:uid="{00000000-0005-0000-0000-0000A2010000}"/>
    <cellStyle name="40% - Ênfase2 4" xfId="104" xr:uid="{00000000-0005-0000-0000-0000A3010000}"/>
    <cellStyle name="40% - Ênfase2 4 2" xfId="597" xr:uid="{00000000-0005-0000-0000-0000A4010000}"/>
    <cellStyle name="40% - Ênfase2 4 3" xfId="598" xr:uid="{00000000-0005-0000-0000-0000A5010000}"/>
    <cellStyle name="40% - Ênfase2 5" xfId="145" xr:uid="{00000000-0005-0000-0000-0000A6010000}"/>
    <cellStyle name="40% - Ênfase2 5 2" xfId="599" xr:uid="{00000000-0005-0000-0000-0000A7010000}"/>
    <cellStyle name="40% - Ênfase2 6" xfId="186" xr:uid="{00000000-0005-0000-0000-0000A8010000}"/>
    <cellStyle name="40% - Ênfase2 6 2" xfId="600" xr:uid="{00000000-0005-0000-0000-0000A9010000}"/>
    <cellStyle name="40% - Ênfase2 7" xfId="227" xr:uid="{00000000-0005-0000-0000-0000AA010000}"/>
    <cellStyle name="40% - Ênfase2 7 2" xfId="601" xr:uid="{00000000-0005-0000-0000-0000AB010000}"/>
    <cellStyle name="40% - Ênfase2 8" xfId="602" xr:uid="{00000000-0005-0000-0000-0000AC010000}"/>
    <cellStyle name="40% - Ênfase2 8 2" xfId="603" xr:uid="{00000000-0005-0000-0000-0000AD010000}"/>
    <cellStyle name="40% - Ênfase2 9" xfId="604" xr:uid="{00000000-0005-0000-0000-0000AE010000}"/>
    <cellStyle name="40% - Ênfase2 9 2" xfId="605" xr:uid="{00000000-0005-0000-0000-0000AF010000}"/>
    <cellStyle name="40% - Ênfase3 10" xfId="606" xr:uid="{00000000-0005-0000-0000-0000B0010000}"/>
    <cellStyle name="40% - Ênfase3 10 2" xfId="607" xr:uid="{00000000-0005-0000-0000-0000B1010000}"/>
    <cellStyle name="40% - Ênfase3 11" xfId="608" xr:uid="{00000000-0005-0000-0000-0000B2010000}"/>
    <cellStyle name="40% - Ênfase3 11 2" xfId="609" xr:uid="{00000000-0005-0000-0000-0000B3010000}"/>
    <cellStyle name="40% - Ênfase3 12" xfId="610" xr:uid="{00000000-0005-0000-0000-0000B4010000}"/>
    <cellStyle name="40% - Ênfase3 12 2" xfId="611" xr:uid="{00000000-0005-0000-0000-0000B5010000}"/>
    <cellStyle name="40% - Ênfase3 13" xfId="612" xr:uid="{00000000-0005-0000-0000-0000B6010000}"/>
    <cellStyle name="40% - Ênfase3 2" xfId="23" xr:uid="{00000000-0005-0000-0000-0000B7010000}"/>
    <cellStyle name="40% - Ênfase3 2 2" xfId="613" xr:uid="{00000000-0005-0000-0000-0000B8010000}"/>
    <cellStyle name="40% - Ênfase3 2 3" xfId="614" xr:uid="{00000000-0005-0000-0000-0000B9010000}"/>
    <cellStyle name="40% - Ênfase3 2 4" xfId="615" xr:uid="{00000000-0005-0000-0000-0000BA010000}"/>
    <cellStyle name="40% - Ênfase3 2 5" xfId="616" xr:uid="{00000000-0005-0000-0000-0000BB010000}"/>
    <cellStyle name="40% - Ênfase3 3" xfId="64" xr:uid="{00000000-0005-0000-0000-0000BC010000}"/>
    <cellStyle name="40% - Ênfase3 3 2" xfId="617" xr:uid="{00000000-0005-0000-0000-0000BD010000}"/>
    <cellStyle name="40% - Ênfase3 3 3" xfId="618" xr:uid="{00000000-0005-0000-0000-0000BE010000}"/>
    <cellStyle name="40% - Ênfase3 3 4" xfId="619" xr:uid="{00000000-0005-0000-0000-0000BF010000}"/>
    <cellStyle name="40% - Ênfase3 3 5" xfId="620" xr:uid="{00000000-0005-0000-0000-0000C0010000}"/>
    <cellStyle name="40% - Ênfase3 4" xfId="105" xr:uid="{00000000-0005-0000-0000-0000C1010000}"/>
    <cellStyle name="40% - Ênfase3 4 2" xfId="621" xr:uid="{00000000-0005-0000-0000-0000C2010000}"/>
    <cellStyle name="40% - Ênfase3 4 3" xfId="622" xr:uid="{00000000-0005-0000-0000-0000C3010000}"/>
    <cellStyle name="40% - Ênfase3 5" xfId="146" xr:uid="{00000000-0005-0000-0000-0000C4010000}"/>
    <cellStyle name="40% - Ênfase3 5 2" xfId="623" xr:uid="{00000000-0005-0000-0000-0000C5010000}"/>
    <cellStyle name="40% - Ênfase3 6" xfId="187" xr:uid="{00000000-0005-0000-0000-0000C6010000}"/>
    <cellStyle name="40% - Ênfase3 6 2" xfId="624" xr:uid="{00000000-0005-0000-0000-0000C7010000}"/>
    <cellStyle name="40% - Ênfase3 7" xfId="228" xr:uid="{00000000-0005-0000-0000-0000C8010000}"/>
    <cellStyle name="40% - Ênfase3 7 2" xfId="625" xr:uid="{00000000-0005-0000-0000-0000C9010000}"/>
    <cellStyle name="40% - Ênfase3 8" xfId="626" xr:uid="{00000000-0005-0000-0000-0000CA010000}"/>
    <cellStyle name="40% - Ênfase3 8 2" xfId="627" xr:uid="{00000000-0005-0000-0000-0000CB010000}"/>
    <cellStyle name="40% - Ênfase3 9" xfId="628" xr:uid="{00000000-0005-0000-0000-0000CC010000}"/>
    <cellStyle name="40% - Ênfase3 9 2" xfId="629" xr:uid="{00000000-0005-0000-0000-0000CD010000}"/>
    <cellStyle name="40% - Ênfase4 10" xfId="630" xr:uid="{00000000-0005-0000-0000-0000CE010000}"/>
    <cellStyle name="40% - Ênfase4 10 2" xfId="631" xr:uid="{00000000-0005-0000-0000-0000CF010000}"/>
    <cellStyle name="40% - Ênfase4 11" xfId="632" xr:uid="{00000000-0005-0000-0000-0000D0010000}"/>
    <cellStyle name="40% - Ênfase4 11 2" xfId="633" xr:uid="{00000000-0005-0000-0000-0000D1010000}"/>
    <cellStyle name="40% - Ênfase4 12" xfId="634" xr:uid="{00000000-0005-0000-0000-0000D2010000}"/>
    <cellStyle name="40% - Ênfase4 12 2" xfId="635" xr:uid="{00000000-0005-0000-0000-0000D3010000}"/>
    <cellStyle name="40% - Ênfase4 13" xfId="636" xr:uid="{00000000-0005-0000-0000-0000D4010000}"/>
    <cellStyle name="40% - Ênfase4 2" xfId="24" xr:uid="{00000000-0005-0000-0000-0000D5010000}"/>
    <cellStyle name="40% - Ênfase4 2 2" xfId="637" xr:uid="{00000000-0005-0000-0000-0000D6010000}"/>
    <cellStyle name="40% - Ênfase4 2 3" xfId="638" xr:uid="{00000000-0005-0000-0000-0000D7010000}"/>
    <cellStyle name="40% - Ênfase4 2 4" xfId="639" xr:uid="{00000000-0005-0000-0000-0000D8010000}"/>
    <cellStyle name="40% - Ênfase4 2 5" xfId="640" xr:uid="{00000000-0005-0000-0000-0000D9010000}"/>
    <cellStyle name="40% - Ênfase4 3" xfId="65" xr:uid="{00000000-0005-0000-0000-0000DA010000}"/>
    <cellStyle name="40% - Ênfase4 3 2" xfId="641" xr:uid="{00000000-0005-0000-0000-0000DB010000}"/>
    <cellStyle name="40% - Ênfase4 3 3" xfId="642" xr:uid="{00000000-0005-0000-0000-0000DC010000}"/>
    <cellStyle name="40% - Ênfase4 3 4" xfId="643" xr:uid="{00000000-0005-0000-0000-0000DD010000}"/>
    <cellStyle name="40% - Ênfase4 3 5" xfId="644" xr:uid="{00000000-0005-0000-0000-0000DE010000}"/>
    <cellStyle name="40% - Ênfase4 4" xfId="106" xr:uid="{00000000-0005-0000-0000-0000DF010000}"/>
    <cellStyle name="40% - Ênfase4 4 2" xfId="645" xr:uid="{00000000-0005-0000-0000-0000E0010000}"/>
    <cellStyle name="40% - Ênfase4 4 3" xfId="646" xr:uid="{00000000-0005-0000-0000-0000E1010000}"/>
    <cellStyle name="40% - Ênfase4 5" xfId="147" xr:uid="{00000000-0005-0000-0000-0000E2010000}"/>
    <cellStyle name="40% - Ênfase4 5 2" xfId="647" xr:uid="{00000000-0005-0000-0000-0000E3010000}"/>
    <cellStyle name="40% - Ênfase4 6" xfId="188" xr:uid="{00000000-0005-0000-0000-0000E4010000}"/>
    <cellStyle name="40% - Ênfase4 6 2" xfId="648" xr:uid="{00000000-0005-0000-0000-0000E5010000}"/>
    <cellStyle name="40% - Ênfase4 7" xfId="229" xr:uid="{00000000-0005-0000-0000-0000E6010000}"/>
    <cellStyle name="40% - Ênfase4 7 2" xfId="649" xr:uid="{00000000-0005-0000-0000-0000E7010000}"/>
    <cellStyle name="40% - Ênfase4 8" xfId="650" xr:uid="{00000000-0005-0000-0000-0000E8010000}"/>
    <cellStyle name="40% - Ênfase4 8 2" xfId="651" xr:uid="{00000000-0005-0000-0000-0000E9010000}"/>
    <cellStyle name="40% - Ênfase4 9" xfId="652" xr:uid="{00000000-0005-0000-0000-0000EA010000}"/>
    <cellStyle name="40% - Ênfase4 9 2" xfId="653" xr:uid="{00000000-0005-0000-0000-0000EB010000}"/>
    <cellStyle name="40% - Ênfase5 10" xfId="654" xr:uid="{00000000-0005-0000-0000-0000EC010000}"/>
    <cellStyle name="40% - Ênfase5 10 2" xfId="655" xr:uid="{00000000-0005-0000-0000-0000ED010000}"/>
    <cellStyle name="40% - Ênfase5 11" xfId="656" xr:uid="{00000000-0005-0000-0000-0000EE010000}"/>
    <cellStyle name="40% - Ênfase5 11 2" xfId="657" xr:uid="{00000000-0005-0000-0000-0000EF010000}"/>
    <cellStyle name="40% - Ênfase5 12" xfId="658" xr:uid="{00000000-0005-0000-0000-0000F0010000}"/>
    <cellStyle name="40% - Ênfase5 12 2" xfId="659" xr:uid="{00000000-0005-0000-0000-0000F1010000}"/>
    <cellStyle name="40% - Ênfase5 13" xfId="660" xr:uid="{00000000-0005-0000-0000-0000F2010000}"/>
    <cellStyle name="40% - Ênfase5 2" xfId="25" xr:uid="{00000000-0005-0000-0000-0000F3010000}"/>
    <cellStyle name="40% - Ênfase5 2 2" xfId="661" xr:uid="{00000000-0005-0000-0000-0000F4010000}"/>
    <cellStyle name="40% - Ênfase5 2 3" xfId="662" xr:uid="{00000000-0005-0000-0000-0000F5010000}"/>
    <cellStyle name="40% - Ênfase5 3" xfId="66" xr:uid="{00000000-0005-0000-0000-0000F6010000}"/>
    <cellStyle name="40% - Ênfase5 3 2" xfId="663" xr:uid="{00000000-0005-0000-0000-0000F7010000}"/>
    <cellStyle name="40% - Ênfase5 3 3" xfId="664" xr:uid="{00000000-0005-0000-0000-0000F8010000}"/>
    <cellStyle name="40% - Ênfase5 4" xfId="107" xr:uid="{00000000-0005-0000-0000-0000F9010000}"/>
    <cellStyle name="40% - Ênfase5 4 2" xfId="665" xr:uid="{00000000-0005-0000-0000-0000FA010000}"/>
    <cellStyle name="40% - Ênfase5 4 3" xfId="666" xr:uid="{00000000-0005-0000-0000-0000FB010000}"/>
    <cellStyle name="40% - Ênfase5 5" xfId="148" xr:uid="{00000000-0005-0000-0000-0000FC010000}"/>
    <cellStyle name="40% - Ênfase5 5 2" xfId="667" xr:uid="{00000000-0005-0000-0000-0000FD010000}"/>
    <cellStyle name="40% - Ênfase5 6" xfId="189" xr:uid="{00000000-0005-0000-0000-0000FE010000}"/>
    <cellStyle name="40% - Ênfase5 6 2" xfId="668" xr:uid="{00000000-0005-0000-0000-0000FF010000}"/>
    <cellStyle name="40% - Ênfase5 7" xfId="230" xr:uid="{00000000-0005-0000-0000-000000020000}"/>
    <cellStyle name="40% - Ênfase5 7 2" xfId="669" xr:uid="{00000000-0005-0000-0000-000001020000}"/>
    <cellStyle name="40% - Ênfase5 8" xfId="670" xr:uid="{00000000-0005-0000-0000-000002020000}"/>
    <cellStyle name="40% - Ênfase5 8 2" xfId="671" xr:uid="{00000000-0005-0000-0000-000003020000}"/>
    <cellStyle name="40% - Ênfase5 9" xfId="672" xr:uid="{00000000-0005-0000-0000-000004020000}"/>
    <cellStyle name="40% - Ênfase5 9 2" xfId="673" xr:uid="{00000000-0005-0000-0000-000005020000}"/>
    <cellStyle name="40% - Ênfase6 10" xfId="674" xr:uid="{00000000-0005-0000-0000-000006020000}"/>
    <cellStyle name="40% - Ênfase6 10 2" xfId="675" xr:uid="{00000000-0005-0000-0000-000007020000}"/>
    <cellStyle name="40% - Ênfase6 11" xfId="676" xr:uid="{00000000-0005-0000-0000-000008020000}"/>
    <cellStyle name="40% - Ênfase6 11 2" xfId="677" xr:uid="{00000000-0005-0000-0000-000009020000}"/>
    <cellStyle name="40% - Ênfase6 12" xfId="678" xr:uid="{00000000-0005-0000-0000-00000A020000}"/>
    <cellStyle name="40% - Ênfase6 12 2" xfId="679" xr:uid="{00000000-0005-0000-0000-00000B020000}"/>
    <cellStyle name="40% - Ênfase6 13" xfId="680" xr:uid="{00000000-0005-0000-0000-00000C020000}"/>
    <cellStyle name="40% - Ênfase6 2" xfId="26" xr:uid="{00000000-0005-0000-0000-00000D020000}"/>
    <cellStyle name="40% - Ênfase6 2 2" xfId="681" xr:uid="{00000000-0005-0000-0000-00000E020000}"/>
    <cellStyle name="40% - Ênfase6 2 3" xfId="682" xr:uid="{00000000-0005-0000-0000-00000F020000}"/>
    <cellStyle name="40% - Ênfase6 2 4" xfId="683" xr:uid="{00000000-0005-0000-0000-000010020000}"/>
    <cellStyle name="40% - Ênfase6 2 5" xfId="684" xr:uid="{00000000-0005-0000-0000-000011020000}"/>
    <cellStyle name="40% - Ênfase6 3" xfId="67" xr:uid="{00000000-0005-0000-0000-000012020000}"/>
    <cellStyle name="40% - Ênfase6 3 2" xfId="685" xr:uid="{00000000-0005-0000-0000-000013020000}"/>
    <cellStyle name="40% - Ênfase6 3 3" xfId="686" xr:uid="{00000000-0005-0000-0000-000014020000}"/>
    <cellStyle name="40% - Ênfase6 3 4" xfId="687" xr:uid="{00000000-0005-0000-0000-000015020000}"/>
    <cellStyle name="40% - Ênfase6 3 5" xfId="688" xr:uid="{00000000-0005-0000-0000-000016020000}"/>
    <cellStyle name="40% - Ênfase6 4" xfId="108" xr:uid="{00000000-0005-0000-0000-000017020000}"/>
    <cellStyle name="40% - Ênfase6 4 2" xfId="689" xr:uid="{00000000-0005-0000-0000-000018020000}"/>
    <cellStyle name="40% - Ênfase6 4 3" xfId="690" xr:uid="{00000000-0005-0000-0000-000019020000}"/>
    <cellStyle name="40% - Ênfase6 5" xfId="149" xr:uid="{00000000-0005-0000-0000-00001A020000}"/>
    <cellStyle name="40% - Ênfase6 5 2" xfId="691" xr:uid="{00000000-0005-0000-0000-00001B020000}"/>
    <cellStyle name="40% - Ênfase6 6" xfId="190" xr:uid="{00000000-0005-0000-0000-00001C020000}"/>
    <cellStyle name="40% - Ênfase6 6 2" xfId="692" xr:uid="{00000000-0005-0000-0000-00001D020000}"/>
    <cellStyle name="40% - Ênfase6 7" xfId="231" xr:uid="{00000000-0005-0000-0000-00001E020000}"/>
    <cellStyle name="40% - Ênfase6 7 2" xfId="693" xr:uid="{00000000-0005-0000-0000-00001F020000}"/>
    <cellStyle name="40% - Ênfase6 8" xfId="694" xr:uid="{00000000-0005-0000-0000-000020020000}"/>
    <cellStyle name="40% - Ênfase6 8 2" xfId="695" xr:uid="{00000000-0005-0000-0000-000021020000}"/>
    <cellStyle name="40% - Ênfase6 9" xfId="696" xr:uid="{00000000-0005-0000-0000-000022020000}"/>
    <cellStyle name="40% - Ênfase6 9 2" xfId="697" xr:uid="{00000000-0005-0000-0000-000023020000}"/>
    <cellStyle name="6" xfId="2242" xr:uid="{00000000-0005-0000-0000-000024020000}"/>
    <cellStyle name="60% - Accent1" xfId="281" xr:uid="{00000000-0005-0000-0000-000025020000}"/>
    <cellStyle name="60% - Accent1 2" xfId="698" xr:uid="{00000000-0005-0000-0000-000026020000}"/>
    <cellStyle name="60% - Accent1 3" xfId="699" xr:uid="{00000000-0005-0000-0000-000027020000}"/>
    <cellStyle name="60% - Accent1 4" xfId="700" xr:uid="{00000000-0005-0000-0000-000028020000}"/>
    <cellStyle name="60% - Accent2" xfId="282" xr:uid="{00000000-0005-0000-0000-000029020000}"/>
    <cellStyle name="60% - Accent2 2" xfId="701" xr:uid="{00000000-0005-0000-0000-00002A020000}"/>
    <cellStyle name="60% - Accent2 3" xfId="702" xr:uid="{00000000-0005-0000-0000-00002B020000}"/>
    <cellStyle name="60% - Accent2 4" xfId="703" xr:uid="{00000000-0005-0000-0000-00002C020000}"/>
    <cellStyle name="60% - Accent3" xfId="283" xr:uid="{00000000-0005-0000-0000-00002D020000}"/>
    <cellStyle name="60% - Accent3 2" xfId="704" xr:uid="{00000000-0005-0000-0000-00002E020000}"/>
    <cellStyle name="60% - Accent3 3" xfId="705" xr:uid="{00000000-0005-0000-0000-00002F020000}"/>
    <cellStyle name="60% - Accent3 4" xfId="706" xr:uid="{00000000-0005-0000-0000-000030020000}"/>
    <cellStyle name="60% - Accent4" xfId="284" xr:uid="{00000000-0005-0000-0000-000031020000}"/>
    <cellStyle name="60% - Accent4 2" xfId="707" xr:uid="{00000000-0005-0000-0000-000032020000}"/>
    <cellStyle name="60% - Accent4 3" xfId="708" xr:uid="{00000000-0005-0000-0000-000033020000}"/>
    <cellStyle name="60% - Accent4 4" xfId="709" xr:uid="{00000000-0005-0000-0000-000034020000}"/>
    <cellStyle name="60% - Accent5" xfId="285" xr:uid="{00000000-0005-0000-0000-000035020000}"/>
    <cellStyle name="60% - Accent5 2" xfId="710" xr:uid="{00000000-0005-0000-0000-000036020000}"/>
    <cellStyle name="60% - Accent5 3" xfId="711" xr:uid="{00000000-0005-0000-0000-000037020000}"/>
    <cellStyle name="60% - Accent5 4" xfId="712" xr:uid="{00000000-0005-0000-0000-000038020000}"/>
    <cellStyle name="60% - Accent6" xfId="286" xr:uid="{00000000-0005-0000-0000-000039020000}"/>
    <cellStyle name="60% - Accent6 2" xfId="713" xr:uid="{00000000-0005-0000-0000-00003A020000}"/>
    <cellStyle name="60% - Accent6 3" xfId="714" xr:uid="{00000000-0005-0000-0000-00003B020000}"/>
    <cellStyle name="60% - Accent6 4" xfId="715" xr:uid="{00000000-0005-0000-0000-00003C020000}"/>
    <cellStyle name="60% - Ênfase1 10" xfId="716" xr:uid="{00000000-0005-0000-0000-00003D020000}"/>
    <cellStyle name="60% - Ênfase1 11" xfId="717" xr:uid="{00000000-0005-0000-0000-00003E020000}"/>
    <cellStyle name="60% - Ênfase1 12" xfId="718" xr:uid="{00000000-0005-0000-0000-00003F020000}"/>
    <cellStyle name="60% - Ênfase1 13" xfId="719" xr:uid="{00000000-0005-0000-0000-000040020000}"/>
    <cellStyle name="60% - Ênfase1 2" xfId="27" xr:uid="{00000000-0005-0000-0000-000041020000}"/>
    <cellStyle name="60% - Ênfase1 2 2" xfId="720" xr:uid="{00000000-0005-0000-0000-000042020000}"/>
    <cellStyle name="60% - Ênfase1 2 2 2" xfId="3395" xr:uid="{00000000-0005-0000-0000-000043020000}"/>
    <cellStyle name="60% - Ênfase1 2 3" xfId="721" xr:uid="{00000000-0005-0000-0000-000044020000}"/>
    <cellStyle name="60% - Ênfase1 2 4" xfId="722" xr:uid="{00000000-0005-0000-0000-000045020000}"/>
    <cellStyle name="60% - Ênfase1 3" xfId="68" xr:uid="{00000000-0005-0000-0000-000046020000}"/>
    <cellStyle name="60% - Ênfase1 3 2" xfId="723" xr:uid="{00000000-0005-0000-0000-000047020000}"/>
    <cellStyle name="60% - Ênfase1 3 3" xfId="724" xr:uid="{00000000-0005-0000-0000-000048020000}"/>
    <cellStyle name="60% - Ênfase1 3 4" xfId="725" xr:uid="{00000000-0005-0000-0000-000049020000}"/>
    <cellStyle name="60% - Ênfase1 4" xfId="109" xr:uid="{00000000-0005-0000-0000-00004A020000}"/>
    <cellStyle name="60% - Ênfase1 4 2" xfId="726" xr:uid="{00000000-0005-0000-0000-00004B020000}"/>
    <cellStyle name="60% - Ênfase1 5" xfId="150" xr:uid="{00000000-0005-0000-0000-00004C020000}"/>
    <cellStyle name="60% - Ênfase1 6" xfId="191" xr:uid="{00000000-0005-0000-0000-00004D020000}"/>
    <cellStyle name="60% - Ênfase1 7" xfId="232" xr:uid="{00000000-0005-0000-0000-00004E020000}"/>
    <cellStyle name="60% - Ênfase1 8" xfId="727" xr:uid="{00000000-0005-0000-0000-00004F020000}"/>
    <cellStyle name="60% - Ênfase1 9" xfId="728" xr:uid="{00000000-0005-0000-0000-000050020000}"/>
    <cellStyle name="60% - Ênfase2 10" xfId="729" xr:uid="{00000000-0005-0000-0000-000051020000}"/>
    <cellStyle name="60% - Ênfase2 11" xfId="730" xr:uid="{00000000-0005-0000-0000-000052020000}"/>
    <cellStyle name="60% - Ênfase2 12" xfId="731" xr:uid="{00000000-0005-0000-0000-000053020000}"/>
    <cellStyle name="60% - Ênfase2 13" xfId="732" xr:uid="{00000000-0005-0000-0000-000054020000}"/>
    <cellStyle name="60% - Ênfase2 2" xfId="28" xr:uid="{00000000-0005-0000-0000-000055020000}"/>
    <cellStyle name="60% - Ênfase2 2 2" xfId="733" xr:uid="{00000000-0005-0000-0000-000056020000}"/>
    <cellStyle name="60% - Ênfase2 2 2 2" xfId="3396" xr:uid="{00000000-0005-0000-0000-000057020000}"/>
    <cellStyle name="60% - Ênfase2 3" xfId="69" xr:uid="{00000000-0005-0000-0000-000058020000}"/>
    <cellStyle name="60% - Ênfase2 3 2" xfId="734" xr:uid="{00000000-0005-0000-0000-000059020000}"/>
    <cellStyle name="60% - Ênfase2 3 3" xfId="735" xr:uid="{00000000-0005-0000-0000-00005A020000}"/>
    <cellStyle name="60% - Ênfase2 3 4" xfId="736" xr:uid="{00000000-0005-0000-0000-00005B020000}"/>
    <cellStyle name="60% - Ênfase2 4" xfId="110" xr:uid="{00000000-0005-0000-0000-00005C020000}"/>
    <cellStyle name="60% - Ênfase2 4 2" xfId="737" xr:uid="{00000000-0005-0000-0000-00005D020000}"/>
    <cellStyle name="60% - Ênfase2 5" xfId="151" xr:uid="{00000000-0005-0000-0000-00005E020000}"/>
    <cellStyle name="60% - Ênfase2 6" xfId="192" xr:uid="{00000000-0005-0000-0000-00005F020000}"/>
    <cellStyle name="60% - Ênfase2 7" xfId="233" xr:uid="{00000000-0005-0000-0000-000060020000}"/>
    <cellStyle name="60% - Ênfase2 8" xfId="738" xr:uid="{00000000-0005-0000-0000-000061020000}"/>
    <cellStyle name="60% - Ênfase2 9" xfId="739" xr:uid="{00000000-0005-0000-0000-000062020000}"/>
    <cellStyle name="60% - Ênfase3 10" xfId="740" xr:uid="{00000000-0005-0000-0000-000063020000}"/>
    <cellStyle name="60% - Ênfase3 11" xfId="741" xr:uid="{00000000-0005-0000-0000-000064020000}"/>
    <cellStyle name="60% - Ênfase3 12" xfId="742" xr:uid="{00000000-0005-0000-0000-000065020000}"/>
    <cellStyle name="60% - Ênfase3 13" xfId="743" xr:uid="{00000000-0005-0000-0000-000066020000}"/>
    <cellStyle name="60% - Ênfase3 2" xfId="29" xr:uid="{00000000-0005-0000-0000-000067020000}"/>
    <cellStyle name="60% - Ênfase3 2 2" xfId="744" xr:uid="{00000000-0005-0000-0000-000068020000}"/>
    <cellStyle name="60% - Ênfase3 2 2 2" xfId="3397" xr:uid="{00000000-0005-0000-0000-000069020000}"/>
    <cellStyle name="60% - Ênfase3 2 3" xfId="745" xr:uid="{00000000-0005-0000-0000-00006A020000}"/>
    <cellStyle name="60% - Ênfase3 2 4" xfId="746" xr:uid="{00000000-0005-0000-0000-00006B020000}"/>
    <cellStyle name="60% - Ênfase3 3" xfId="70" xr:uid="{00000000-0005-0000-0000-00006C020000}"/>
    <cellStyle name="60% - Ênfase3 3 2" xfId="747" xr:uid="{00000000-0005-0000-0000-00006D020000}"/>
    <cellStyle name="60% - Ênfase3 3 3" xfId="748" xr:uid="{00000000-0005-0000-0000-00006E020000}"/>
    <cellStyle name="60% - Ênfase3 3 4" xfId="749" xr:uid="{00000000-0005-0000-0000-00006F020000}"/>
    <cellStyle name="60% - Ênfase3 4" xfId="111" xr:uid="{00000000-0005-0000-0000-000070020000}"/>
    <cellStyle name="60% - Ênfase3 4 2" xfId="750" xr:uid="{00000000-0005-0000-0000-000071020000}"/>
    <cellStyle name="60% - Ênfase3 5" xfId="152" xr:uid="{00000000-0005-0000-0000-000072020000}"/>
    <cellStyle name="60% - Ênfase3 6" xfId="193" xr:uid="{00000000-0005-0000-0000-000073020000}"/>
    <cellStyle name="60% - Ênfase3 7" xfId="234" xr:uid="{00000000-0005-0000-0000-000074020000}"/>
    <cellStyle name="60% - Ênfase3 8" xfId="751" xr:uid="{00000000-0005-0000-0000-000075020000}"/>
    <cellStyle name="60% - Ênfase3 9" xfId="752" xr:uid="{00000000-0005-0000-0000-000076020000}"/>
    <cellStyle name="60% - Ênfase4 10" xfId="753" xr:uid="{00000000-0005-0000-0000-000077020000}"/>
    <cellStyle name="60% - Ênfase4 11" xfId="754" xr:uid="{00000000-0005-0000-0000-000078020000}"/>
    <cellStyle name="60% - Ênfase4 12" xfId="755" xr:uid="{00000000-0005-0000-0000-000079020000}"/>
    <cellStyle name="60% - Ênfase4 13" xfId="756" xr:uid="{00000000-0005-0000-0000-00007A020000}"/>
    <cellStyle name="60% - Ênfase4 2" xfId="30" xr:uid="{00000000-0005-0000-0000-00007B020000}"/>
    <cellStyle name="60% - Ênfase4 2 2" xfId="757" xr:uid="{00000000-0005-0000-0000-00007C020000}"/>
    <cellStyle name="60% - Ênfase4 2 2 2" xfId="3398" xr:uid="{00000000-0005-0000-0000-00007D020000}"/>
    <cellStyle name="60% - Ênfase4 2 3" xfId="758" xr:uid="{00000000-0005-0000-0000-00007E020000}"/>
    <cellStyle name="60% - Ênfase4 2 4" xfId="759" xr:uid="{00000000-0005-0000-0000-00007F020000}"/>
    <cellStyle name="60% - Ênfase4 3" xfId="71" xr:uid="{00000000-0005-0000-0000-000080020000}"/>
    <cellStyle name="60% - Ênfase4 3 2" xfId="760" xr:uid="{00000000-0005-0000-0000-000081020000}"/>
    <cellStyle name="60% - Ênfase4 3 3" xfId="761" xr:uid="{00000000-0005-0000-0000-000082020000}"/>
    <cellStyle name="60% - Ênfase4 3 4" xfId="762" xr:uid="{00000000-0005-0000-0000-000083020000}"/>
    <cellStyle name="60% - Ênfase4 4" xfId="112" xr:uid="{00000000-0005-0000-0000-000084020000}"/>
    <cellStyle name="60% - Ênfase4 4 2" xfId="763" xr:uid="{00000000-0005-0000-0000-000085020000}"/>
    <cellStyle name="60% - Ênfase4 5" xfId="153" xr:uid="{00000000-0005-0000-0000-000086020000}"/>
    <cellStyle name="60% - Ênfase4 6" xfId="194" xr:uid="{00000000-0005-0000-0000-000087020000}"/>
    <cellStyle name="60% - Ênfase4 7" xfId="235" xr:uid="{00000000-0005-0000-0000-000088020000}"/>
    <cellStyle name="60% - Ênfase4 8" xfId="764" xr:uid="{00000000-0005-0000-0000-000089020000}"/>
    <cellStyle name="60% - Ênfase4 9" xfId="765" xr:uid="{00000000-0005-0000-0000-00008A020000}"/>
    <cellStyle name="60% - Ênfase5 10" xfId="766" xr:uid="{00000000-0005-0000-0000-00008B020000}"/>
    <cellStyle name="60% - Ênfase5 11" xfId="767" xr:uid="{00000000-0005-0000-0000-00008C020000}"/>
    <cellStyle name="60% - Ênfase5 12" xfId="768" xr:uid="{00000000-0005-0000-0000-00008D020000}"/>
    <cellStyle name="60% - Ênfase5 13" xfId="769" xr:uid="{00000000-0005-0000-0000-00008E020000}"/>
    <cellStyle name="60% - Ênfase5 2" xfId="31" xr:uid="{00000000-0005-0000-0000-00008F020000}"/>
    <cellStyle name="60% - Ênfase5 2 2" xfId="770" xr:uid="{00000000-0005-0000-0000-000090020000}"/>
    <cellStyle name="60% - Ênfase5 2 2 2" xfId="3399" xr:uid="{00000000-0005-0000-0000-000091020000}"/>
    <cellStyle name="60% - Ênfase5 3" xfId="72" xr:uid="{00000000-0005-0000-0000-000092020000}"/>
    <cellStyle name="60% - Ênfase5 3 2" xfId="771" xr:uid="{00000000-0005-0000-0000-000093020000}"/>
    <cellStyle name="60% - Ênfase5 3 3" xfId="772" xr:uid="{00000000-0005-0000-0000-000094020000}"/>
    <cellStyle name="60% - Ênfase5 3 4" xfId="773" xr:uid="{00000000-0005-0000-0000-000095020000}"/>
    <cellStyle name="60% - Ênfase5 4" xfId="113" xr:uid="{00000000-0005-0000-0000-000096020000}"/>
    <cellStyle name="60% - Ênfase5 4 2" xfId="774" xr:uid="{00000000-0005-0000-0000-000097020000}"/>
    <cellStyle name="60% - Ênfase5 5" xfId="154" xr:uid="{00000000-0005-0000-0000-000098020000}"/>
    <cellStyle name="60% - Ênfase5 6" xfId="195" xr:uid="{00000000-0005-0000-0000-000099020000}"/>
    <cellStyle name="60% - Ênfase5 7" xfId="236" xr:uid="{00000000-0005-0000-0000-00009A020000}"/>
    <cellStyle name="60% - Ênfase5 8" xfId="775" xr:uid="{00000000-0005-0000-0000-00009B020000}"/>
    <cellStyle name="60% - Ênfase5 9" xfId="776" xr:uid="{00000000-0005-0000-0000-00009C020000}"/>
    <cellStyle name="60% - Ênfase6 10" xfId="777" xr:uid="{00000000-0005-0000-0000-00009D020000}"/>
    <cellStyle name="60% - Ênfase6 11" xfId="778" xr:uid="{00000000-0005-0000-0000-00009E020000}"/>
    <cellStyle name="60% - Ênfase6 12" xfId="779" xr:uid="{00000000-0005-0000-0000-00009F020000}"/>
    <cellStyle name="60% - Ênfase6 13" xfId="780" xr:uid="{00000000-0005-0000-0000-0000A0020000}"/>
    <cellStyle name="60% - Ênfase6 2" xfId="32" xr:uid="{00000000-0005-0000-0000-0000A1020000}"/>
    <cellStyle name="60% - Ênfase6 2 2" xfId="781" xr:uid="{00000000-0005-0000-0000-0000A2020000}"/>
    <cellStyle name="60% - Ênfase6 2 2 2" xfId="3400" xr:uid="{00000000-0005-0000-0000-0000A3020000}"/>
    <cellStyle name="60% - Ênfase6 2 3" xfId="782" xr:uid="{00000000-0005-0000-0000-0000A4020000}"/>
    <cellStyle name="60% - Ênfase6 2 4" xfId="783" xr:uid="{00000000-0005-0000-0000-0000A5020000}"/>
    <cellStyle name="60% - Ênfase6 3" xfId="73" xr:uid="{00000000-0005-0000-0000-0000A6020000}"/>
    <cellStyle name="60% - Ênfase6 3 2" xfId="784" xr:uid="{00000000-0005-0000-0000-0000A7020000}"/>
    <cellStyle name="60% - Ênfase6 3 3" xfId="785" xr:uid="{00000000-0005-0000-0000-0000A8020000}"/>
    <cellStyle name="60% - Ênfase6 3 4" xfId="786" xr:uid="{00000000-0005-0000-0000-0000A9020000}"/>
    <cellStyle name="60% - Ênfase6 4" xfId="114" xr:uid="{00000000-0005-0000-0000-0000AA020000}"/>
    <cellStyle name="60% - Ênfase6 4 2" xfId="787" xr:uid="{00000000-0005-0000-0000-0000AB020000}"/>
    <cellStyle name="60% - Ênfase6 5" xfId="155" xr:uid="{00000000-0005-0000-0000-0000AC020000}"/>
    <cellStyle name="60% - Ênfase6 6" xfId="196" xr:uid="{00000000-0005-0000-0000-0000AD020000}"/>
    <cellStyle name="60% - Ênfase6 7" xfId="237" xr:uid="{00000000-0005-0000-0000-0000AE020000}"/>
    <cellStyle name="60% - Ênfase6 8" xfId="788" xr:uid="{00000000-0005-0000-0000-0000AF020000}"/>
    <cellStyle name="60% - Ênfase6 9" xfId="789" xr:uid="{00000000-0005-0000-0000-0000B0020000}"/>
    <cellStyle name="9" xfId="2243" xr:uid="{00000000-0005-0000-0000-0000B1020000}"/>
    <cellStyle name="A_Block Space" xfId="790" xr:uid="{00000000-0005-0000-0000-0000B2020000}"/>
    <cellStyle name="A_BlueLine" xfId="791" xr:uid="{00000000-0005-0000-0000-0000B3020000}"/>
    <cellStyle name="a_Divisão" xfId="792" xr:uid="{00000000-0005-0000-0000-0000B4020000}"/>
    <cellStyle name="a_Divisão_slide 1 apresentação" xfId="793" xr:uid="{00000000-0005-0000-0000-0000B5020000}"/>
    <cellStyle name="A_Do not Change" xfId="794" xr:uid="{00000000-0005-0000-0000-0000B6020000}"/>
    <cellStyle name="A_Estimate" xfId="795" xr:uid="{00000000-0005-0000-0000-0000B7020000}"/>
    <cellStyle name="A_Estimate 2" xfId="2244" xr:uid="{00000000-0005-0000-0000-0000B8020000}"/>
    <cellStyle name="A_Estimate 2 2" xfId="2245" xr:uid="{00000000-0005-0000-0000-0000B9020000}"/>
    <cellStyle name="A_Estimate 3" xfId="2246" xr:uid="{00000000-0005-0000-0000-0000BA020000}"/>
    <cellStyle name="A_Memo" xfId="796" xr:uid="{00000000-0005-0000-0000-0000BB020000}"/>
    <cellStyle name="a_normal" xfId="797" xr:uid="{00000000-0005-0000-0000-0000BC020000}"/>
    <cellStyle name="A_Normal 2" xfId="2247" xr:uid="{00000000-0005-0000-0000-0000BD020000}"/>
    <cellStyle name="A_Normal Forecast" xfId="798" xr:uid="{00000000-0005-0000-0000-0000BE020000}"/>
    <cellStyle name="A_Normal Historical" xfId="799" xr:uid="{00000000-0005-0000-0000-0000BF020000}"/>
    <cellStyle name="a_quebra_1" xfId="800" xr:uid="{00000000-0005-0000-0000-0000C0020000}"/>
    <cellStyle name="a_quebra_2" xfId="801" xr:uid="{00000000-0005-0000-0000-0000C1020000}"/>
    <cellStyle name="A_Rate_Data" xfId="802" xr:uid="{00000000-0005-0000-0000-0000C2020000}"/>
    <cellStyle name="A_Rate_Data Historical" xfId="803" xr:uid="{00000000-0005-0000-0000-0000C3020000}"/>
    <cellStyle name="A_Rate_Title" xfId="804" xr:uid="{00000000-0005-0000-0000-0000C4020000}"/>
    <cellStyle name="A_Rate_Title_PE ROE EVEBITDAx" xfId="805" xr:uid="{00000000-0005-0000-0000-0000C5020000}"/>
    <cellStyle name="A_Simple Title" xfId="806" xr:uid="{00000000-0005-0000-0000-0000C6020000}"/>
    <cellStyle name="A_Sum" xfId="807" xr:uid="{00000000-0005-0000-0000-0000C7020000}"/>
    <cellStyle name="A_SUM_Row Major" xfId="808" xr:uid="{00000000-0005-0000-0000-0000C8020000}"/>
    <cellStyle name="A_SUM_Row Minor" xfId="809" xr:uid="{00000000-0005-0000-0000-0000C9020000}"/>
    <cellStyle name="A_Title" xfId="810" xr:uid="{00000000-0005-0000-0000-0000CA020000}"/>
    <cellStyle name="A_YearHeadings" xfId="811" xr:uid="{00000000-0005-0000-0000-0000CB020000}"/>
    <cellStyle name="A3 297 x 420 mm" xfId="5" xr:uid="{00000000-0005-0000-0000-0000CC020000}"/>
    <cellStyle name="AbertBalan" xfId="812" xr:uid="{00000000-0005-0000-0000-0000CD020000}"/>
    <cellStyle name="Accent1" xfId="287" xr:uid="{00000000-0005-0000-0000-0000CE020000}"/>
    <cellStyle name="Accent1 2" xfId="813" xr:uid="{00000000-0005-0000-0000-0000CF020000}"/>
    <cellStyle name="Accent1 3" xfId="814" xr:uid="{00000000-0005-0000-0000-0000D0020000}"/>
    <cellStyle name="Accent1 4" xfId="815" xr:uid="{00000000-0005-0000-0000-0000D1020000}"/>
    <cellStyle name="Accent2" xfId="288" xr:uid="{00000000-0005-0000-0000-0000D2020000}"/>
    <cellStyle name="Accent2 2" xfId="816" xr:uid="{00000000-0005-0000-0000-0000D3020000}"/>
    <cellStyle name="Accent2 3" xfId="817" xr:uid="{00000000-0005-0000-0000-0000D4020000}"/>
    <cellStyle name="Accent2 4" xfId="818" xr:uid="{00000000-0005-0000-0000-0000D5020000}"/>
    <cellStyle name="Accent3" xfId="289" xr:uid="{00000000-0005-0000-0000-0000D6020000}"/>
    <cellStyle name="Accent3 2" xfId="819" xr:uid="{00000000-0005-0000-0000-0000D7020000}"/>
    <cellStyle name="Accent3 3" xfId="820" xr:uid="{00000000-0005-0000-0000-0000D8020000}"/>
    <cellStyle name="Accent3 4" xfId="821" xr:uid="{00000000-0005-0000-0000-0000D9020000}"/>
    <cellStyle name="Accent4" xfId="290" xr:uid="{00000000-0005-0000-0000-0000DA020000}"/>
    <cellStyle name="Accent4 2" xfId="822" xr:uid="{00000000-0005-0000-0000-0000DB020000}"/>
    <cellStyle name="Accent4 3" xfId="823" xr:uid="{00000000-0005-0000-0000-0000DC020000}"/>
    <cellStyle name="Accent4 4" xfId="824" xr:uid="{00000000-0005-0000-0000-0000DD020000}"/>
    <cellStyle name="Accent5" xfId="291" xr:uid="{00000000-0005-0000-0000-0000DE020000}"/>
    <cellStyle name="Accent6" xfId="292" xr:uid="{00000000-0005-0000-0000-0000DF020000}"/>
    <cellStyle name="Accent6 2" xfId="825" xr:uid="{00000000-0005-0000-0000-0000E0020000}"/>
    <cellStyle name="Accent6 3" xfId="826" xr:uid="{00000000-0005-0000-0000-0000E1020000}"/>
    <cellStyle name="Accent6 4" xfId="827" xr:uid="{00000000-0005-0000-0000-0000E2020000}"/>
    <cellStyle name="Actual Date" xfId="2248" xr:uid="{00000000-0005-0000-0000-0000E3020000}"/>
    <cellStyle name="Actual Date 2" xfId="2249" xr:uid="{00000000-0005-0000-0000-0000E4020000}"/>
    <cellStyle name="Actual Date 2 2" xfId="2250" xr:uid="{00000000-0005-0000-0000-0000E5020000}"/>
    <cellStyle name="Actual Date 3" xfId="2251" xr:uid="{00000000-0005-0000-0000-0000E6020000}"/>
    <cellStyle name="AFE" xfId="828" xr:uid="{00000000-0005-0000-0000-0000E7020000}"/>
    <cellStyle name="ANALYST" xfId="2252" xr:uid="{00000000-0005-0000-0000-0000E8020000}"/>
    <cellStyle name="ANALYST 2" xfId="2253" xr:uid="{00000000-0005-0000-0000-0000E9020000}"/>
    <cellStyle name="ANALYST 2 2" xfId="2254" xr:uid="{00000000-0005-0000-0000-0000EA020000}"/>
    <cellStyle name="ANALYST 3" xfId="2255" xr:uid="{00000000-0005-0000-0000-0000EB020000}"/>
    <cellStyle name="ANALYST 4" xfId="2256" xr:uid="{00000000-0005-0000-0000-0000EC020000}"/>
    <cellStyle name="anobase" xfId="829" xr:uid="{00000000-0005-0000-0000-0000ED020000}"/>
    <cellStyle name="anos" xfId="830" xr:uid="{00000000-0005-0000-0000-0000EE020000}"/>
    <cellStyle name="apolo" xfId="831" xr:uid="{00000000-0005-0000-0000-0000EF020000}"/>
    <cellStyle name="apolo 2" xfId="2257" xr:uid="{00000000-0005-0000-0000-0000F0020000}"/>
    <cellStyle name="Arial 10" xfId="2258" xr:uid="{00000000-0005-0000-0000-0000F1020000}"/>
    <cellStyle name="Arial 12" xfId="2259" xr:uid="{00000000-0005-0000-0000-0000F2020000}"/>
    <cellStyle name="Arial 7" xfId="2260" xr:uid="{00000000-0005-0000-0000-0000F3020000}"/>
    <cellStyle name="Arial 9" xfId="2261" xr:uid="{00000000-0005-0000-0000-0000F4020000}"/>
    <cellStyle name="Aus $.00" xfId="2262" xr:uid="{00000000-0005-0000-0000-0000F5020000}"/>
    <cellStyle name="Aus $.00 2" xfId="2263" xr:uid="{00000000-0005-0000-0000-0000F6020000}"/>
    <cellStyle name="Aus $.00 2 2" xfId="2264" xr:uid="{00000000-0005-0000-0000-0000F7020000}"/>
    <cellStyle name="Aus $.00 2 2 2" xfId="3276" xr:uid="{00000000-0005-0000-0000-0000F8020000}"/>
    <cellStyle name="Aus $.00 2 3" xfId="3275" xr:uid="{00000000-0005-0000-0000-0000F9020000}"/>
    <cellStyle name="Aus $.00 3" xfId="2265" xr:uid="{00000000-0005-0000-0000-0000FA020000}"/>
    <cellStyle name="Aus $.00 3 2" xfId="3277" xr:uid="{00000000-0005-0000-0000-0000FB020000}"/>
    <cellStyle name="Aus $.00 4" xfId="2266" xr:uid="{00000000-0005-0000-0000-0000FC020000}"/>
    <cellStyle name="Aus $.00 4 2" xfId="3278" xr:uid="{00000000-0005-0000-0000-0000FD020000}"/>
    <cellStyle name="Aus $.00 5" xfId="3274" xr:uid="{00000000-0005-0000-0000-0000FE020000}"/>
    <cellStyle name="Aus $.000" xfId="2267" xr:uid="{00000000-0005-0000-0000-0000FF020000}"/>
    <cellStyle name="Aus $.000 2" xfId="2268" xr:uid="{00000000-0005-0000-0000-000000030000}"/>
    <cellStyle name="Aus $.000 2 2" xfId="2269" xr:uid="{00000000-0005-0000-0000-000001030000}"/>
    <cellStyle name="Aus $.000 2 2 2" xfId="3281" xr:uid="{00000000-0005-0000-0000-000002030000}"/>
    <cellStyle name="Aus $.000 2 3" xfId="3280" xr:uid="{00000000-0005-0000-0000-000003030000}"/>
    <cellStyle name="Aus $.000 3" xfId="2270" xr:uid="{00000000-0005-0000-0000-000004030000}"/>
    <cellStyle name="Aus $.000 3 2" xfId="3282" xr:uid="{00000000-0005-0000-0000-000005030000}"/>
    <cellStyle name="Aus $.000 4" xfId="2271" xr:uid="{00000000-0005-0000-0000-000006030000}"/>
    <cellStyle name="Aus $.000 4 2" xfId="3283" xr:uid="{00000000-0005-0000-0000-000007030000}"/>
    <cellStyle name="Aus $.000 5" xfId="3279" xr:uid="{00000000-0005-0000-0000-000008030000}"/>
    <cellStyle name="Aus $0" xfId="2272" xr:uid="{00000000-0005-0000-0000-000009030000}"/>
    <cellStyle name="Aus $0 2" xfId="2273" xr:uid="{00000000-0005-0000-0000-00000A030000}"/>
    <cellStyle name="Aus $0 2 2" xfId="2274" xr:uid="{00000000-0005-0000-0000-00000B030000}"/>
    <cellStyle name="Aus $0 2 2 2" xfId="3286" xr:uid="{00000000-0005-0000-0000-00000C030000}"/>
    <cellStyle name="Aus $0 2 3" xfId="3285" xr:uid="{00000000-0005-0000-0000-00000D030000}"/>
    <cellStyle name="Aus $0 3" xfId="2275" xr:uid="{00000000-0005-0000-0000-00000E030000}"/>
    <cellStyle name="Aus $0 3 2" xfId="3287" xr:uid="{00000000-0005-0000-0000-00000F030000}"/>
    <cellStyle name="Aus $0 4" xfId="2276" xr:uid="{00000000-0005-0000-0000-000010030000}"/>
    <cellStyle name="Aus $0 4 2" xfId="3288" xr:uid="{00000000-0005-0000-0000-000011030000}"/>
    <cellStyle name="Aus $0 5" xfId="3284" xr:uid="{00000000-0005-0000-0000-000012030000}"/>
    <cellStyle name="b0let" xfId="2277" xr:uid="{00000000-0005-0000-0000-000013030000}"/>
    <cellStyle name="b0let 2" xfId="2278" xr:uid="{00000000-0005-0000-0000-000014030000}"/>
    <cellStyle name="b0let 2 2" xfId="2279" xr:uid="{00000000-0005-0000-0000-000015030000}"/>
    <cellStyle name="b0let 3" xfId="2280" xr:uid="{00000000-0005-0000-0000-000016030000}"/>
    <cellStyle name="background" xfId="2281" xr:uid="{00000000-0005-0000-0000-000017030000}"/>
    <cellStyle name="Bad" xfId="293" xr:uid="{00000000-0005-0000-0000-000018030000}"/>
    <cellStyle name="Bad 2" xfId="832" xr:uid="{00000000-0005-0000-0000-000019030000}"/>
    <cellStyle name="Bad 3" xfId="833" xr:uid="{00000000-0005-0000-0000-00001A030000}"/>
    <cellStyle name="Bad 4" xfId="834" xr:uid="{00000000-0005-0000-0000-00001B030000}"/>
    <cellStyle name="BALANCE" xfId="2282" xr:uid="{00000000-0005-0000-0000-00001C030000}"/>
    <cellStyle name="BalanceSheet" xfId="835" xr:uid="{00000000-0005-0000-0000-00001D030000}"/>
    <cellStyle name="BalanceSheet 2" xfId="2283" xr:uid="{00000000-0005-0000-0000-00001E030000}"/>
    <cellStyle name="BalanceSheet 2 2" xfId="2284" xr:uid="{00000000-0005-0000-0000-00001F030000}"/>
    <cellStyle name="BalanceSheet 3" xfId="2285" xr:uid="{00000000-0005-0000-0000-000020030000}"/>
    <cellStyle name="Banner" xfId="2286" xr:uid="{00000000-0005-0000-0000-000021030000}"/>
    <cellStyle name="Basis Points" xfId="836" xr:uid="{00000000-0005-0000-0000-000022030000}"/>
    <cellStyle name="black" xfId="837" xr:uid="{00000000-0005-0000-0000-000023030000}"/>
    <cellStyle name="BlackStrike" xfId="2287" xr:uid="{00000000-0005-0000-0000-000024030000}"/>
    <cellStyle name="BlackText" xfId="2288" xr:uid="{00000000-0005-0000-0000-000025030000}"/>
    <cellStyle name="blank" xfId="2289" xr:uid="{00000000-0005-0000-0000-000026030000}"/>
    <cellStyle name="blank 2" xfId="2290" xr:uid="{00000000-0005-0000-0000-000027030000}"/>
    <cellStyle name="blank 2 2" xfId="2291" xr:uid="{00000000-0005-0000-0000-000028030000}"/>
    <cellStyle name="blank 3" xfId="2292" xr:uid="{00000000-0005-0000-0000-000029030000}"/>
    <cellStyle name="Blue" xfId="838" xr:uid="{00000000-0005-0000-0000-00002A030000}"/>
    <cellStyle name="body" xfId="2293" xr:uid="{00000000-0005-0000-0000-00002B030000}"/>
    <cellStyle name="Bold 11" xfId="839" xr:uid="{00000000-0005-0000-0000-00002C030000}"/>
    <cellStyle name="Bold/Border" xfId="840" xr:uid="{00000000-0005-0000-0000-00002D030000}"/>
    <cellStyle name="Bol-Data" xfId="841" xr:uid="{00000000-0005-0000-0000-00002E030000}"/>
    <cellStyle name="BoldText" xfId="2294" xr:uid="{00000000-0005-0000-0000-00002F030000}"/>
    <cellStyle name="bolet" xfId="842" xr:uid="{00000000-0005-0000-0000-000030030000}"/>
    <cellStyle name="bolet 2" xfId="2295" xr:uid="{00000000-0005-0000-0000-000031030000}"/>
    <cellStyle name="Boletim" xfId="2296" xr:uid="{00000000-0005-0000-0000-000032030000}"/>
    <cellStyle name="Boletim 2" xfId="2297" xr:uid="{00000000-0005-0000-0000-000033030000}"/>
    <cellStyle name="Boletim 2 2" xfId="2298" xr:uid="{00000000-0005-0000-0000-000034030000}"/>
    <cellStyle name="Boletim 3" xfId="2299" xr:uid="{00000000-0005-0000-0000-000035030000}"/>
    <cellStyle name="Bom 10" xfId="843" xr:uid="{00000000-0005-0000-0000-000036030000}"/>
    <cellStyle name="Bom 11" xfId="844" xr:uid="{00000000-0005-0000-0000-000037030000}"/>
    <cellStyle name="Bom 12" xfId="845" xr:uid="{00000000-0005-0000-0000-000038030000}"/>
    <cellStyle name="Bom 13" xfId="846" xr:uid="{00000000-0005-0000-0000-000039030000}"/>
    <cellStyle name="Bom 2" xfId="33" xr:uid="{00000000-0005-0000-0000-00003A030000}"/>
    <cellStyle name="Bom 2 2" xfId="847" xr:uid="{00000000-0005-0000-0000-00003B030000}"/>
    <cellStyle name="Bom 2 2 2" xfId="3402" xr:uid="{00000000-0005-0000-0000-00003C030000}"/>
    <cellStyle name="Bom 3" xfId="74" xr:uid="{00000000-0005-0000-0000-00003D030000}"/>
    <cellStyle name="Bom 3 2" xfId="848" xr:uid="{00000000-0005-0000-0000-00003E030000}"/>
    <cellStyle name="Bom 4" xfId="115" xr:uid="{00000000-0005-0000-0000-00003F030000}"/>
    <cellStyle name="Bom 4 2" xfId="849" xr:uid="{00000000-0005-0000-0000-000040030000}"/>
    <cellStyle name="Bom 5" xfId="156" xr:uid="{00000000-0005-0000-0000-000041030000}"/>
    <cellStyle name="Bom 6" xfId="197" xr:uid="{00000000-0005-0000-0000-000042030000}"/>
    <cellStyle name="Bom 7" xfId="238" xr:uid="{00000000-0005-0000-0000-000043030000}"/>
    <cellStyle name="Bom 8" xfId="850" xr:uid="{00000000-0005-0000-0000-000044030000}"/>
    <cellStyle name="Bom 9" xfId="851" xr:uid="{00000000-0005-0000-0000-000045030000}"/>
    <cellStyle name="Border Heavy" xfId="2300" xr:uid="{00000000-0005-0000-0000-000046030000}"/>
    <cellStyle name="Border Thin" xfId="2301" xr:uid="{00000000-0005-0000-0000-000047030000}"/>
    <cellStyle name="bot" xfId="852" xr:uid="{00000000-0005-0000-0000-000048030000}"/>
    <cellStyle name="British Pound" xfId="2302" xr:uid="{00000000-0005-0000-0000-000049030000}"/>
    <cellStyle name="BSRATIOS" xfId="2303" xr:uid="{00000000-0005-0000-0000-00004A030000}"/>
    <cellStyle name="bt" xfId="853" xr:uid="{00000000-0005-0000-0000-00004B030000}"/>
    <cellStyle name="Bullet" xfId="854" xr:uid="{00000000-0005-0000-0000-00004C030000}"/>
    <cellStyle name="c" xfId="855" xr:uid="{00000000-0005-0000-0000-00004D030000}"/>
    <cellStyle name="c," xfId="856" xr:uid="{00000000-0005-0000-0000-00004E030000}"/>
    <cellStyle name="c_HardInc " xfId="857" xr:uid="{00000000-0005-0000-0000-00004F030000}"/>
    <cellStyle name="c1" xfId="858" xr:uid="{00000000-0005-0000-0000-000050030000}"/>
    <cellStyle name="c1," xfId="859" xr:uid="{00000000-0005-0000-0000-000051030000}"/>
    <cellStyle name="c2" xfId="860" xr:uid="{00000000-0005-0000-0000-000052030000}"/>
    <cellStyle name="c2," xfId="861" xr:uid="{00000000-0005-0000-0000-000053030000}"/>
    <cellStyle name="c3" xfId="862" xr:uid="{00000000-0005-0000-0000-000054030000}"/>
    <cellStyle name="Cabe‡alho 1" xfId="863" xr:uid="{00000000-0005-0000-0000-000055030000}"/>
    <cellStyle name="Cabe‡alho 2" xfId="864" xr:uid="{00000000-0005-0000-0000-000056030000}"/>
    <cellStyle name="Calculation" xfId="294" xr:uid="{00000000-0005-0000-0000-000057030000}"/>
    <cellStyle name="Calculation 2" xfId="865" xr:uid="{00000000-0005-0000-0000-000058030000}"/>
    <cellStyle name="Calculation 3" xfId="866" xr:uid="{00000000-0005-0000-0000-000059030000}"/>
    <cellStyle name="Calculation 4" xfId="867" xr:uid="{00000000-0005-0000-0000-00005A030000}"/>
    <cellStyle name="Cálculo 10" xfId="868" xr:uid="{00000000-0005-0000-0000-00005B030000}"/>
    <cellStyle name="Cálculo 11" xfId="869" xr:uid="{00000000-0005-0000-0000-00005C030000}"/>
    <cellStyle name="Cálculo 12" xfId="870" xr:uid="{00000000-0005-0000-0000-00005D030000}"/>
    <cellStyle name="Cálculo 13" xfId="871" xr:uid="{00000000-0005-0000-0000-00005E030000}"/>
    <cellStyle name="Cálculo 2" xfId="34" xr:uid="{00000000-0005-0000-0000-00005F030000}"/>
    <cellStyle name="Cálculo 2 2" xfId="872" xr:uid="{00000000-0005-0000-0000-000060030000}"/>
    <cellStyle name="Cálculo 2 2 2" xfId="3403" xr:uid="{00000000-0005-0000-0000-000061030000}"/>
    <cellStyle name="Cálculo 2 3" xfId="873" xr:uid="{00000000-0005-0000-0000-000062030000}"/>
    <cellStyle name="Cálculo 2 4" xfId="874" xr:uid="{00000000-0005-0000-0000-000063030000}"/>
    <cellStyle name="Cálculo 3" xfId="75" xr:uid="{00000000-0005-0000-0000-000064030000}"/>
    <cellStyle name="Cálculo 3 2" xfId="875" xr:uid="{00000000-0005-0000-0000-000065030000}"/>
    <cellStyle name="Cálculo 3 3" xfId="876" xr:uid="{00000000-0005-0000-0000-000066030000}"/>
    <cellStyle name="Cálculo 3 4" xfId="877" xr:uid="{00000000-0005-0000-0000-000067030000}"/>
    <cellStyle name="Cálculo 4" xfId="116" xr:uid="{00000000-0005-0000-0000-000068030000}"/>
    <cellStyle name="Cálculo 4 2" xfId="878" xr:uid="{00000000-0005-0000-0000-000069030000}"/>
    <cellStyle name="Cálculo 5" xfId="157" xr:uid="{00000000-0005-0000-0000-00006A030000}"/>
    <cellStyle name="Cálculo 6" xfId="198" xr:uid="{00000000-0005-0000-0000-00006B030000}"/>
    <cellStyle name="Cálculo 7" xfId="239" xr:uid="{00000000-0005-0000-0000-00006C030000}"/>
    <cellStyle name="Cálculo 8" xfId="879" xr:uid="{00000000-0005-0000-0000-00006D030000}"/>
    <cellStyle name="Cálculo 9" xfId="880" xr:uid="{00000000-0005-0000-0000-00006E030000}"/>
    <cellStyle name="cas" xfId="881" xr:uid="{00000000-0005-0000-0000-00006F030000}"/>
    <cellStyle name="CashFlow" xfId="882" xr:uid="{00000000-0005-0000-0000-000070030000}"/>
    <cellStyle name="CashFlow 2" xfId="2304" xr:uid="{00000000-0005-0000-0000-000071030000}"/>
    <cellStyle name="CashFlow 2 2" xfId="2305" xr:uid="{00000000-0005-0000-0000-000072030000}"/>
    <cellStyle name="CashFlow 3" xfId="2306" xr:uid="{00000000-0005-0000-0000-000073030000}"/>
    <cellStyle name="Célula de Verificação 10" xfId="883" xr:uid="{00000000-0005-0000-0000-000074030000}"/>
    <cellStyle name="Célula de Verificação 11" xfId="884" xr:uid="{00000000-0005-0000-0000-000075030000}"/>
    <cellStyle name="Célula de Verificação 12" xfId="885" xr:uid="{00000000-0005-0000-0000-000076030000}"/>
    <cellStyle name="Célula de Verificação 13" xfId="886" xr:uid="{00000000-0005-0000-0000-000077030000}"/>
    <cellStyle name="Célula de Verificação 2" xfId="35" xr:uid="{00000000-0005-0000-0000-000078030000}"/>
    <cellStyle name="Célula de Verificação 2 2" xfId="887" xr:uid="{00000000-0005-0000-0000-000079030000}"/>
    <cellStyle name="Célula de Verificação 2 2 2" xfId="3404" xr:uid="{00000000-0005-0000-0000-00007A030000}"/>
    <cellStyle name="Célula de Verificação 3" xfId="76" xr:uid="{00000000-0005-0000-0000-00007B030000}"/>
    <cellStyle name="Célula de Verificação 3 2" xfId="888" xr:uid="{00000000-0005-0000-0000-00007C030000}"/>
    <cellStyle name="Célula de Verificação 3 3" xfId="889" xr:uid="{00000000-0005-0000-0000-00007D030000}"/>
    <cellStyle name="Célula de Verificação 3 4" xfId="890" xr:uid="{00000000-0005-0000-0000-00007E030000}"/>
    <cellStyle name="Célula de Verificação 4" xfId="117" xr:uid="{00000000-0005-0000-0000-00007F030000}"/>
    <cellStyle name="Célula de Verificação 4 2" xfId="891" xr:uid="{00000000-0005-0000-0000-000080030000}"/>
    <cellStyle name="Célula de Verificação 5" xfId="158" xr:uid="{00000000-0005-0000-0000-000081030000}"/>
    <cellStyle name="Célula de Verificação 6" xfId="199" xr:uid="{00000000-0005-0000-0000-000082030000}"/>
    <cellStyle name="Célula de Verificação 7" xfId="240" xr:uid="{00000000-0005-0000-0000-000083030000}"/>
    <cellStyle name="Célula de Verificação 8" xfId="892" xr:uid="{00000000-0005-0000-0000-000084030000}"/>
    <cellStyle name="Célula de Verificação 9" xfId="893" xr:uid="{00000000-0005-0000-0000-000085030000}"/>
    <cellStyle name="Célula Vinculada 10" xfId="894" xr:uid="{00000000-0005-0000-0000-000086030000}"/>
    <cellStyle name="Célula Vinculada 11" xfId="895" xr:uid="{00000000-0005-0000-0000-000087030000}"/>
    <cellStyle name="Célula Vinculada 12" xfId="896" xr:uid="{00000000-0005-0000-0000-000088030000}"/>
    <cellStyle name="Célula Vinculada 13" xfId="897" xr:uid="{00000000-0005-0000-0000-000089030000}"/>
    <cellStyle name="Célula Vinculada 2" xfId="36" xr:uid="{00000000-0005-0000-0000-00008A030000}"/>
    <cellStyle name="Célula Vinculada 2 2" xfId="898" xr:uid="{00000000-0005-0000-0000-00008B030000}"/>
    <cellStyle name="Célula Vinculada 2 2 2" xfId="3405" xr:uid="{00000000-0005-0000-0000-00008C030000}"/>
    <cellStyle name="Célula Vinculada 3" xfId="77" xr:uid="{00000000-0005-0000-0000-00008D030000}"/>
    <cellStyle name="Célula Vinculada 3 2" xfId="899" xr:uid="{00000000-0005-0000-0000-00008E030000}"/>
    <cellStyle name="Célula Vinculada 4" xfId="118" xr:uid="{00000000-0005-0000-0000-00008F030000}"/>
    <cellStyle name="Célula Vinculada 4 2" xfId="900" xr:uid="{00000000-0005-0000-0000-000090030000}"/>
    <cellStyle name="Célula Vinculada 5" xfId="159" xr:uid="{00000000-0005-0000-0000-000091030000}"/>
    <cellStyle name="Célula Vinculada 6" xfId="200" xr:uid="{00000000-0005-0000-0000-000092030000}"/>
    <cellStyle name="Célula Vinculada 7" xfId="241" xr:uid="{00000000-0005-0000-0000-000093030000}"/>
    <cellStyle name="Célula Vinculada 8" xfId="901" xr:uid="{00000000-0005-0000-0000-000094030000}"/>
    <cellStyle name="Célula Vinculada 9" xfId="902" xr:uid="{00000000-0005-0000-0000-000095030000}"/>
    <cellStyle name="Check Cell" xfId="295" xr:uid="{00000000-0005-0000-0000-000096030000}"/>
    <cellStyle name="Check Digit" xfId="2307" xr:uid="{00000000-0005-0000-0000-000097030000}"/>
    <cellStyle name="Check Digit 2" xfId="2308" xr:uid="{00000000-0005-0000-0000-000098030000}"/>
    <cellStyle name="Check Digit 2 2" xfId="2309" xr:uid="{00000000-0005-0000-0000-000099030000}"/>
    <cellStyle name="Check Digit 3" xfId="2310" xr:uid="{00000000-0005-0000-0000-00009A030000}"/>
    <cellStyle name="Check Digit 4" xfId="2311" xr:uid="{00000000-0005-0000-0000-00009B030000}"/>
    <cellStyle name="Codes" xfId="2312" xr:uid="{00000000-0005-0000-0000-00009C030000}"/>
    <cellStyle name="ColHeading" xfId="903" xr:uid="{00000000-0005-0000-0000-00009D030000}"/>
    <cellStyle name="Column Headings" xfId="2313" xr:uid="{00000000-0005-0000-0000-00009E030000}"/>
    <cellStyle name="ColumnHeading" xfId="2314" xr:uid="{00000000-0005-0000-0000-00009F030000}"/>
    <cellStyle name="Coma1" xfId="2315" xr:uid="{00000000-0005-0000-0000-0000A0030000}"/>
    <cellStyle name="Coma1 2" xfId="2316" xr:uid="{00000000-0005-0000-0000-0000A1030000}"/>
    <cellStyle name="Coma1 2 2" xfId="2317" xr:uid="{00000000-0005-0000-0000-0000A2030000}"/>
    <cellStyle name="Coma1 3" xfId="2318" xr:uid="{00000000-0005-0000-0000-0000A3030000}"/>
    <cellStyle name="Comma [0]" xfId="904" xr:uid="{00000000-0005-0000-0000-0000A4030000}"/>
    <cellStyle name="Comma [1]" xfId="2319" xr:uid="{00000000-0005-0000-0000-0000A5030000}"/>
    <cellStyle name="Comma [1] 2" xfId="2320" xr:uid="{00000000-0005-0000-0000-0000A6030000}"/>
    <cellStyle name="Comma [1] 2 2" xfId="2321" xr:uid="{00000000-0005-0000-0000-0000A7030000}"/>
    <cellStyle name="Comma [1] 3" xfId="2322" xr:uid="{00000000-0005-0000-0000-0000A8030000}"/>
    <cellStyle name="Comma [2]" xfId="2323" xr:uid="{00000000-0005-0000-0000-0000A9030000}"/>
    <cellStyle name="Comma [2] 2" xfId="2324" xr:uid="{00000000-0005-0000-0000-0000AA030000}"/>
    <cellStyle name="Comma [2] 2 2" xfId="2325" xr:uid="{00000000-0005-0000-0000-0000AB030000}"/>
    <cellStyle name="Comma [2] 3" xfId="2326" xr:uid="{00000000-0005-0000-0000-0000AC030000}"/>
    <cellStyle name="Comma [3]" xfId="2327" xr:uid="{00000000-0005-0000-0000-0000AD030000}"/>
    <cellStyle name="Comma [3] 2" xfId="2328" xr:uid="{00000000-0005-0000-0000-0000AE030000}"/>
    <cellStyle name="Comma [3] 2 2" xfId="2329" xr:uid="{00000000-0005-0000-0000-0000AF030000}"/>
    <cellStyle name="Comma [3] 3" xfId="2330" xr:uid="{00000000-0005-0000-0000-0000B0030000}"/>
    <cellStyle name="Comma 0" xfId="905" xr:uid="{00000000-0005-0000-0000-0000B1030000}"/>
    <cellStyle name="Comma 1" xfId="906" xr:uid="{00000000-0005-0000-0000-0000B2030000}"/>
    <cellStyle name="Comma 2" xfId="907" xr:uid="{00000000-0005-0000-0000-0000B3030000}"/>
    <cellStyle name="Comma 2 2" xfId="908" xr:uid="{00000000-0005-0000-0000-0000B4030000}"/>
    <cellStyle name="Comma 2 2 2" xfId="3095" xr:uid="{00000000-0005-0000-0000-0000B5030000}"/>
    <cellStyle name="Comma 2 3" xfId="909" xr:uid="{00000000-0005-0000-0000-0000B6030000}"/>
    <cellStyle name="Comma 2 3 2" xfId="3096" xr:uid="{00000000-0005-0000-0000-0000B7030000}"/>
    <cellStyle name="Comma 2 4" xfId="910" xr:uid="{00000000-0005-0000-0000-0000B8030000}"/>
    <cellStyle name="Comma 2 4 2" xfId="3097" xr:uid="{00000000-0005-0000-0000-0000B9030000}"/>
    <cellStyle name="Comma 2 5" xfId="3094" xr:uid="{00000000-0005-0000-0000-0000BA030000}"/>
    <cellStyle name="Comma 2_slide 1 apresentação" xfId="911" xr:uid="{00000000-0005-0000-0000-0000BB030000}"/>
    <cellStyle name="Comma, 1 dec" xfId="2331" xr:uid="{00000000-0005-0000-0000-0000BC030000}"/>
    <cellStyle name="Comma, 1 dec 2" xfId="2332" xr:uid="{00000000-0005-0000-0000-0000BD030000}"/>
    <cellStyle name="Comma, 1 dec 2 2" xfId="2333" xr:uid="{00000000-0005-0000-0000-0000BE030000}"/>
    <cellStyle name="Comma, 1 dec 3" xfId="2334" xr:uid="{00000000-0005-0000-0000-0000BF030000}"/>
    <cellStyle name="Comma_12matrix" xfId="2335" xr:uid="{00000000-0005-0000-0000-0000C0030000}"/>
    <cellStyle name="Comma0" xfId="2336" xr:uid="{00000000-0005-0000-0000-0000C1030000}"/>
    <cellStyle name="Comma0 - Estilo4" xfId="912" xr:uid="{00000000-0005-0000-0000-0000C2030000}"/>
    <cellStyle name="Comma0 - Modelo1" xfId="913" xr:uid="{00000000-0005-0000-0000-0000C3030000}"/>
    <cellStyle name="Comma0 - Style1" xfId="914" xr:uid="{00000000-0005-0000-0000-0000C4030000}"/>
    <cellStyle name="Comma0 - Style1 2" xfId="2337" xr:uid="{00000000-0005-0000-0000-0000C5030000}"/>
    <cellStyle name="Comma0 - Style1 2 2" xfId="2338" xr:uid="{00000000-0005-0000-0000-0000C6030000}"/>
    <cellStyle name="Comma0 - Style1 3" xfId="2339" xr:uid="{00000000-0005-0000-0000-0000C7030000}"/>
    <cellStyle name="Comma0 - Style1 4" xfId="2340" xr:uid="{00000000-0005-0000-0000-0000C8030000}"/>
    <cellStyle name="Comma0 - Style1 5" xfId="2341" xr:uid="{00000000-0005-0000-0000-0000C9030000}"/>
    <cellStyle name="Comma0 2" xfId="2342" xr:uid="{00000000-0005-0000-0000-0000CA030000}"/>
    <cellStyle name="Comma1 - Estilo1" xfId="915" xr:uid="{00000000-0005-0000-0000-0000CB030000}"/>
    <cellStyle name="Comma1 - Modelo2" xfId="916" xr:uid="{00000000-0005-0000-0000-0000CC030000}"/>
    <cellStyle name="Comma1 - Style2" xfId="917" xr:uid="{00000000-0005-0000-0000-0000CD030000}"/>
    <cellStyle name="Comma1 - Style2 2" xfId="2343" xr:uid="{00000000-0005-0000-0000-0000CE030000}"/>
    <cellStyle name="Comma1 - Style2 2 2" xfId="2344" xr:uid="{00000000-0005-0000-0000-0000CF030000}"/>
    <cellStyle name="Comma1 - Style2 3" xfId="2345" xr:uid="{00000000-0005-0000-0000-0000D0030000}"/>
    <cellStyle name="Comma1 - Style2 4" xfId="2346" xr:uid="{00000000-0005-0000-0000-0000D1030000}"/>
    <cellStyle name="Comma1 - Style2 5" xfId="2347" xr:uid="{00000000-0005-0000-0000-0000D2030000}"/>
    <cellStyle name="Company" xfId="918" xr:uid="{00000000-0005-0000-0000-0000D3030000}"/>
    <cellStyle name="CompanyName" xfId="919" xr:uid="{00000000-0005-0000-0000-0000D4030000}"/>
    <cellStyle name="COMUN" xfId="920" xr:uid="{00000000-0005-0000-0000-0000D5030000}"/>
    <cellStyle name="Control Check" xfId="2348" xr:uid="{00000000-0005-0000-0000-0000D6030000}"/>
    <cellStyle name="ControlFormular" xfId="2349" xr:uid="{00000000-0005-0000-0000-0000D7030000}"/>
    <cellStyle name="Copied_Input" xfId="2350" xr:uid="{00000000-0005-0000-0000-0000D8030000}"/>
    <cellStyle name="CoverPage" xfId="921" xr:uid="{00000000-0005-0000-0000-0000D9030000}"/>
    <cellStyle name="Currency (3)" xfId="922" xr:uid="{00000000-0005-0000-0000-0000DA030000}"/>
    <cellStyle name="Currency (3) 2" xfId="2351" xr:uid="{00000000-0005-0000-0000-0000DB030000}"/>
    <cellStyle name="Currency (3) 2 2" xfId="2352" xr:uid="{00000000-0005-0000-0000-0000DC030000}"/>
    <cellStyle name="Currency (3) 2 2 2" xfId="3290" xr:uid="{00000000-0005-0000-0000-0000DD030000}"/>
    <cellStyle name="Currency (3) 2 3" xfId="3289" xr:uid="{00000000-0005-0000-0000-0000DE030000}"/>
    <cellStyle name="Currency (3) 3" xfId="2353" xr:uid="{00000000-0005-0000-0000-0000DF030000}"/>
    <cellStyle name="Currency (3) 3 2" xfId="3291" xr:uid="{00000000-0005-0000-0000-0000E0030000}"/>
    <cellStyle name="Currency (3) 4" xfId="3098" xr:uid="{00000000-0005-0000-0000-0000E1030000}"/>
    <cellStyle name="Currency [0]" xfId="923" xr:uid="{00000000-0005-0000-0000-0000E2030000}"/>
    <cellStyle name="Currency [0ೝ_ALE2" xfId="924" xr:uid="{00000000-0005-0000-0000-0000E3030000}"/>
    <cellStyle name="Currency [1]" xfId="2354" xr:uid="{00000000-0005-0000-0000-0000E4030000}"/>
    <cellStyle name="Currency [1] 2" xfId="2355" xr:uid="{00000000-0005-0000-0000-0000E5030000}"/>
    <cellStyle name="Currency [1] 2 2" xfId="2356" xr:uid="{00000000-0005-0000-0000-0000E6030000}"/>
    <cellStyle name="Currency [1] 2 2 2" xfId="3294" xr:uid="{00000000-0005-0000-0000-0000E7030000}"/>
    <cellStyle name="Currency [1] 2 3" xfId="3293" xr:uid="{00000000-0005-0000-0000-0000E8030000}"/>
    <cellStyle name="Currency [1] 3" xfId="2357" xr:uid="{00000000-0005-0000-0000-0000E9030000}"/>
    <cellStyle name="Currency [1] 3 2" xfId="3295" xr:uid="{00000000-0005-0000-0000-0000EA030000}"/>
    <cellStyle name="Currency [1] 4" xfId="3292" xr:uid="{00000000-0005-0000-0000-0000EB030000}"/>
    <cellStyle name="Currency [2]" xfId="2358" xr:uid="{00000000-0005-0000-0000-0000EC030000}"/>
    <cellStyle name="Currency [2] 2" xfId="2359" xr:uid="{00000000-0005-0000-0000-0000ED030000}"/>
    <cellStyle name="Currency [2] 2 2" xfId="2360" xr:uid="{00000000-0005-0000-0000-0000EE030000}"/>
    <cellStyle name="Currency [2] 2 2 2" xfId="3298" xr:uid="{00000000-0005-0000-0000-0000EF030000}"/>
    <cellStyle name="Currency [2] 2 3" xfId="3297" xr:uid="{00000000-0005-0000-0000-0000F0030000}"/>
    <cellStyle name="Currency [2] 3" xfId="2361" xr:uid="{00000000-0005-0000-0000-0000F1030000}"/>
    <cellStyle name="Currency [2] 3 2" xfId="3299" xr:uid="{00000000-0005-0000-0000-0000F2030000}"/>
    <cellStyle name="Currency [2] 4" xfId="3296" xr:uid="{00000000-0005-0000-0000-0000F3030000}"/>
    <cellStyle name="Currency [3]" xfId="2362" xr:uid="{00000000-0005-0000-0000-0000F4030000}"/>
    <cellStyle name="Currency [3] 2" xfId="2363" xr:uid="{00000000-0005-0000-0000-0000F5030000}"/>
    <cellStyle name="Currency [3] 2 2" xfId="2364" xr:uid="{00000000-0005-0000-0000-0000F6030000}"/>
    <cellStyle name="Currency [3] 2 2 2" xfId="3302" xr:uid="{00000000-0005-0000-0000-0000F7030000}"/>
    <cellStyle name="Currency [3] 2 3" xfId="3301" xr:uid="{00000000-0005-0000-0000-0000F8030000}"/>
    <cellStyle name="Currency [3] 3" xfId="2365" xr:uid="{00000000-0005-0000-0000-0000F9030000}"/>
    <cellStyle name="Currency [3] 3 2" xfId="3303" xr:uid="{00000000-0005-0000-0000-0000FA030000}"/>
    <cellStyle name="Currency [3] 4" xfId="3300" xr:uid="{00000000-0005-0000-0000-0000FB030000}"/>
    <cellStyle name="Currency 0" xfId="2366" xr:uid="{00000000-0005-0000-0000-0000FC030000}"/>
    <cellStyle name="Currency 0 2" xfId="3304" xr:uid="{00000000-0005-0000-0000-0000FD030000}"/>
    <cellStyle name="Currency 2" xfId="925" xr:uid="{00000000-0005-0000-0000-0000FE030000}"/>
    <cellStyle name="Currency 2 2" xfId="926" xr:uid="{00000000-0005-0000-0000-0000FF030000}"/>
    <cellStyle name="Currency 2 2 2" xfId="3407" xr:uid="{00000000-0005-0000-0000-000000040000}"/>
    <cellStyle name="Currency 2 3" xfId="2367" xr:uid="{00000000-0005-0000-0000-000001040000}"/>
    <cellStyle name="Currency 2 3 2" xfId="3305" xr:uid="{00000000-0005-0000-0000-000002040000}"/>
    <cellStyle name="Currency 2 4" xfId="3406" xr:uid="{00000000-0005-0000-0000-000003040000}"/>
    <cellStyle name="Currency data 2" xfId="2368" xr:uid="{00000000-0005-0000-0000-000004040000}"/>
    <cellStyle name="Currency_12matrix" xfId="2369" xr:uid="{00000000-0005-0000-0000-000005040000}"/>
    <cellStyle name="Currency0" xfId="2370" xr:uid="{00000000-0005-0000-0000-000006040000}"/>
    <cellStyle name="Currency0 2" xfId="2371" xr:uid="{00000000-0005-0000-0000-000007040000}"/>
    <cellStyle name="Currsmall" xfId="2372" xr:uid="{00000000-0005-0000-0000-000008040000}"/>
    <cellStyle name="Currsmall 2" xfId="3306" xr:uid="{00000000-0005-0000-0000-000009040000}"/>
    <cellStyle name="d" xfId="927" xr:uid="{00000000-0005-0000-0000-00000A040000}"/>
    <cellStyle name="d 2" xfId="3099" xr:uid="{00000000-0005-0000-0000-00000B040000}"/>
    <cellStyle name="d," xfId="928" xr:uid="{00000000-0005-0000-0000-00000C040000}"/>
    <cellStyle name="d, 2" xfId="3100" xr:uid="{00000000-0005-0000-0000-00000D040000}"/>
    <cellStyle name="d1" xfId="929" xr:uid="{00000000-0005-0000-0000-00000E040000}"/>
    <cellStyle name="d1 2" xfId="3101" xr:uid="{00000000-0005-0000-0000-00000F040000}"/>
    <cellStyle name="d1," xfId="930" xr:uid="{00000000-0005-0000-0000-000010040000}"/>
    <cellStyle name="d1, 2" xfId="3102" xr:uid="{00000000-0005-0000-0000-000011040000}"/>
    <cellStyle name="d2" xfId="931" xr:uid="{00000000-0005-0000-0000-000012040000}"/>
    <cellStyle name="d2 2" xfId="3103" xr:uid="{00000000-0005-0000-0000-000013040000}"/>
    <cellStyle name="d2," xfId="932" xr:uid="{00000000-0005-0000-0000-000014040000}"/>
    <cellStyle name="d2, 2" xfId="3104" xr:uid="{00000000-0005-0000-0000-000015040000}"/>
    <cellStyle name="d3" xfId="933" xr:uid="{00000000-0005-0000-0000-000016040000}"/>
    <cellStyle name="d3 2" xfId="3105" xr:uid="{00000000-0005-0000-0000-000017040000}"/>
    <cellStyle name="DarkBlue" xfId="2373" xr:uid="{00000000-0005-0000-0000-000018040000}"/>
    <cellStyle name="Dash" xfId="934" xr:uid="{00000000-0005-0000-0000-000019040000}"/>
    <cellStyle name="Data" xfId="935" xr:uid="{00000000-0005-0000-0000-00001A040000}"/>
    <cellStyle name="Data 0" xfId="2374" xr:uid="{00000000-0005-0000-0000-00001B040000}"/>
    <cellStyle name="Data 1" xfId="2375" xr:uid="{00000000-0005-0000-0000-00001C040000}"/>
    <cellStyle name="Data 2" xfId="2376" xr:uid="{00000000-0005-0000-0000-00001D040000}"/>
    <cellStyle name="Data est 0" xfId="2377" xr:uid="{00000000-0005-0000-0000-00001E040000}"/>
    <cellStyle name="Data est 1" xfId="2378" xr:uid="{00000000-0005-0000-0000-00001F040000}"/>
    <cellStyle name="Data est 2" xfId="2379" xr:uid="{00000000-0005-0000-0000-000020040000}"/>
    <cellStyle name="Data Link" xfId="2380" xr:uid="{00000000-0005-0000-0000-000021040000}"/>
    <cellStyle name="Data Link 2" xfId="2381" xr:uid="{00000000-0005-0000-0000-000022040000}"/>
    <cellStyle name="Data Link 2 2" xfId="2382" xr:uid="{00000000-0005-0000-0000-000023040000}"/>
    <cellStyle name="Data Link 2 2 2" xfId="3309" xr:uid="{00000000-0005-0000-0000-000024040000}"/>
    <cellStyle name="Data Link 2 3" xfId="3308" xr:uid="{00000000-0005-0000-0000-000025040000}"/>
    <cellStyle name="Data Link 3" xfId="2383" xr:uid="{00000000-0005-0000-0000-000026040000}"/>
    <cellStyle name="Data Link 3 2" xfId="3310" xr:uid="{00000000-0005-0000-0000-000027040000}"/>
    <cellStyle name="Data Link 4" xfId="3307" xr:uid="{00000000-0005-0000-0000-000028040000}"/>
    <cellStyle name="Data_Calculation" xfId="2384" xr:uid="{00000000-0005-0000-0000-000029040000}"/>
    <cellStyle name="Date" xfId="936" xr:uid="{00000000-0005-0000-0000-00002A040000}"/>
    <cellStyle name="Date - Estilo3" xfId="937" xr:uid="{00000000-0005-0000-0000-00002B040000}"/>
    <cellStyle name="Date [mmm-yy]" xfId="2385" xr:uid="{00000000-0005-0000-0000-00002C040000}"/>
    <cellStyle name="Date [mmm-yy] 2" xfId="2386" xr:uid="{00000000-0005-0000-0000-00002D040000}"/>
    <cellStyle name="Date [mmm-yy] 2 2" xfId="2387" xr:uid="{00000000-0005-0000-0000-00002E040000}"/>
    <cellStyle name="Date [mmm-yy] 3" xfId="2388" xr:uid="{00000000-0005-0000-0000-00002F040000}"/>
    <cellStyle name="Date 10" xfId="938" xr:uid="{00000000-0005-0000-0000-000030040000}"/>
    <cellStyle name="date 11" xfId="939" xr:uid="{00000000-0005-0000-0000-000031040000}"/>
    <cellStyle name="date 12" xfId="940" xr:uid="{00000000-0005-0000-0000-000032040000}"/>
    <cellStyle name="Date 13" xfId="2389" xr:uid="{00000000-0005-0000-0000-000033040000}"/>
    <cellStyle name="Date 14" xfId="2390" xr:uid="{00000000-0005-0000-0000-000034040000}"/>
    <cellStyle name="Date 15" xfId="2391" xr:uid="{00000000-0005-0000-0000-000035040000}"/>
    <cellStyle name="Date 16" xfId="2392" xr:uid="{00000000-0005-0000-0000-000036040000}"/>
    <cellStyle name="Date 17" xfId="2393" xr:uid="{00000000-0005-0000-0000-000037040000}"/>
    <cellStyle name="Date 18" xfId="2394" xr:uid="{00000000-0005-0000-0000-000038040000}"/>
    <cellStyle name="Date 19" xfId="2395" xr:uid="{00000000-0005-0000-0000-000039040000}"/>
    <cellStyle name="date 2" xfId="941" xr:uid="{00000000-0005-0000-0000-00003A040000}"/>
    <cellStyle name="Date 20" xfId="2396" xr:uid="{00000000-0005-0000-0000-00003B040000}"/>
    <cellStyle name="date 21" xfId="3408" xr:uid="{00000000-0005-0000-0000-00003C040000}"/>
    <cellStyle name="date 22" xfId="3447" xr:uid="{00000000-0005-0000-0000-00003D040000}"/>
    <cellStyle name="date 23" xfId="3401" xr:uid="{00000000-0005-0000-0000-00003E040000}"/>
    <cellStyle name="Date 3" xfId="942" xr:uid="{00000000-0005-0000-0000-00003F040000}"/>
    <cellStyle name="Date 3 2" xfId="2397" xr:uid="{00000000-0005-0000-0000-000040040000}"/>
    <cellStyle name="Date 4" xfId="943" xr:uid="{00000000-0005-0000-0000-000041040000}"/>
    <cellStyle name="Date 4 2" xfId="2398" xr:uid="{00000000-0005-0000-0000-000042040000}"/>
    <cellStyle name="Date 5" xfId="944" xr:uid="{00000000-0005-0000-0000-000043040000}"/>
    <cellStyle name="Date 6" xfId="945" xr:uid="{00000000-0005-0000-0000-000044040000}"/>
    <cellStyle name="Date 7" xfId="946" xr:uid="{00000000-0005-0000-0000-000045040000}"/>
    <cellStyle name="Date 8" xfId="947" xr:uid="{00000000-0005-0000-0000-000046040000}"/>
    <cellStyle name="Date 9" xfId="948" xr:uid="{00000000-0005-0000-0000-000047040000}"/>
    <cellStyle name="Date dd-mmm-yy" xfId="2399" xr:uid="{00000000-0005-0000-0000-000048040000}"/>
    <cellStyle name="Date dd-mmm-yy data" xfId="2400" xr:uid="{00000000-0005-0000-0000-000049040000}"/>
    <cellStyle name="Date dd-mm-yy" xfId="2401" xr:uid="{00000000-0005-0000-0000-00004A040000}"/>
    <cellStyle name="Date dd-mm-yy data" xfId="2402" xr:uid="{00000000-0005-0000-0000-00004B040000}"/>
    <cellStyle name="Date dd-mm-yy_Day_Trade" xfId="2403" xr:uid="{00000000-0005-0000-0000-00004C040000}"/>
    <cellStyle name="Date mmm-yy" xfId="2404" xr:uid="{00000000-0005-0000-0000-00004D040000}"/>
    <cellStyle name="Date_Curves_NY" xfId="2405" xr:uid="{00000000-0005-0000-0000-00004E040000}"/>
    <cellStyle name="Dates" xfId="949" xr:uid="{00000000-0005-0000-0000-00004F040000}"/>
    <cellStyle name="Dates 2" xfId="2406" xr:uid="{00000000-0005-0000-0000-000050040000}"/>
    <cellStyle name="Dates 2 2" xfId="2407" xr:uid="{00000000-0005-0000-0000-000051040000}"/>
    <cellStyle name="Dates 3" xfId="2408" xr:uid="{00000000-0005-0000-0000-000052040000}"/>
    <cellStyle name="DateYear" xfId="950" xr:uid="{00000000-0005-0000-0000-000053040000}"/>
    <cellStyle name="DateYear 2" xfId="2409" xr:uid="{00000000-0005-0000-0000-000054040000}"/>
    <cellStyle name="DateYear 2 2" xfId="2410" xr:uid="{00000000-0005-0000-0000-000055040000}"/>
    <cellStyle name="DateYear 3" xfId="2411" xr:uid="{00000000-0005-0000-0000-000056040000}"/>
    <cellStyle name="Datum" xfId="2412" xr:uid="{00000000-0005-0000-0000-000057040000}"/>
    <cellStyle name="Datum 2" xfId="2413" xr:uid="{00000000-0005-0000-0000-000058040000}"/>
    <cellStyle name="Datum 2 2" xfId="2414" xr:uid="{00000000-0005-0000-0000-000059040000}"/>
    <cellStyle name="Datum 3" xfId="2415" xr:uid="{00000000-0005-0000-0000-00005A040000}"/>
    <cellStyle name="dbot" xfId="951" xr:uid="{00000000-0005-0000-0000-00005B040000}"/>
    <cellStyle name="DC_OBSERVACAO" xfId="952" xr:uid="{00000000-0005-0000-0000-00005C040000}"/>
    <cellStyle name="Decimal 1" xfId="953" xr:uid="{00000000-0005-0000-0000-00005D040000}"/>
    <cellStyle name="Decimal 2" xfId="954" xr:uid="{00000000-0005-0000-0000-00005E040000}"/>
    <cellStyle name="Decimal 3" xfId="955" xr:uid="{00000000-0005-0000-0000-00005F040000}"/>
    <cellStyle name="Dezimal [0]_revenue" xfId="2416" xr:uid="{00000000-0005-0000-0000-000060040000}"/>
    <cellStyle name="Dezimal_airt-rev" xfId="2417" xr:uid="{00000000-0005-0000-0000-000061040000}"/>
    <cellStyle name="Dia" xfId="956" xr:uid="{00000000-0005-0000-0000-000062040000}"/>
    <cellStyle name="Dia 2" xfId="2418" xr:uid="{00000000-0005-0000-0000-000063040000}"/>
    <cellStyle name="Dia 2 2" xfId="2419" xr:uid="{00000000-0005-0000-0000-000064040000}"/>
    <cellStyle name="Dia 3" xfId="2420" xr:uid="{00000000-0005-0000-0000-000065040000}"/>
    <cellStyle name="Dia 4" xfId="2421" xr:uid="{00000000-0005-0000-0000-000066040000}"/>
    <cellStyle name="Dia 5" xfId="2422" xr:uid="{00000000-0005-0000-0000-000067040000}"/>
    <cellStyle name="divisao" xfId="957" xr:uid="{00000000-0005-0000-0000-000068040000}"/>
    <cellStyle name="Dollar" xfId="958" xr:uid="{00000000-0005-0000-0000-000069040000}"/>
    <cellStyle name="dollar 2" xfId="2423" xr:uid="{00000000-0005-0000-0000-00006A040000}"/>
    <cellStyle name="dollar 2 2" xfId="2424" xr:uid="{00000000-0005-0000-0000-00006B040000}"/>
    <cellStyle name="dollar 2 2 2" xfId="3312" xr:uid="{00000000-0005-0000-0000-00006C040000}"/>
    <cellStyle name="dollar 2 3" xfId="3311" xr:uid="{00000000-0005-0000-0000-00006D040000}"/>
    <cellStyle name="dollar 3" xfId="2425" xr:uid="{00000000-0005-0000-0000-00006E040000}"/>
    <cellStyle name="dollar 3 2" xfId="3313" xr:uid="{00000000-0005-0000-0000-00006F040000}"/>
    <cellStyle name="Dollar 4" xfId="3106" xr:uid="{00000000-0005-0000-0000-000070040000}"/>
    <cellStyle name="Dollars" xfId="2426" xr:uid="{00000000-0005-0000-0000-000071040000}"/>
    <cellStyle name="Dollars 2" xfId="2427" xr:uid="{00000000-0005-0000-0000-000072040000}"/>
    <cellStyle name="Dollars 2 2" xfId="2428" xr:uid="{00000000-0005-0000-0000-000073040000}"/>
    <cellStyle name="Dollars 2 2 2" xfId="3316" xr:uid="{00000000-0005-0000-0000-000074040000}"/>
    <cellStyle name="Dollars 2 3" xfId="3315" xr:uid="{00000000-0005-0000-0000-000075040000}"/>
    <cellStyle name="Dollars 3" xfId="2429" xr:uid="{00000000-0005-0000-0000-000076040000}"/>
    <cellStyle name="Dollars 3 2" xfId="3317" xr:uid="{00000000-0005-0000-0000-000077040000}"/>
    <cellStyle name="Dollars 4" xfId="2430" xr:uid="{00000000-0005-0000-0000-000078040000}"/>
    <cellStyle name="Dollars 4 2" xfId="3318" xr:uid="{00000000-0005-0000-0000-000079040000}"/>
    <cellStyle name="Dollars 5" xfId="3314" xr:uid="{00000000-0005-0000-0000-00007A040000}"/>
    <cellStyle name="DollarWhole" xfId="959" xr:uid="{00000000-0005-0000-0000-00007B040000}"/>
    <cellStyle name="DollarWhole 2" xfId="2431" xr:uid="{00000000-0005-0000-0000-00007C040000}"/>
    <cellStyle name="DollarWhole 2 2" xfId="2432" xr:uid="{00000000-0005-0000-0000-00007D040000}"/>
    <cellStyle name="DollarWhole 2 2 2" xfId="3320" xr:uid="{00000000-0005-0000-0000-00007E040000}"/>
    <cellStyle name="DollarWhole 2 3" xfId="3319" xr:uid="{00000000-0005-0000-0000-00007F040000}"/>
    <cellStyle name="DollarWhole 3" xfId="2433" xr:uid="{00000000-0005-0000-0000-000080040000}"/>
    <cellStyle name="DollarWhole 3 2" xfId="3321" xr:uid="{00000000-0005-0000-0000-000081040000}"/>
    <cellStyle name="DollarWhole 4" xfId="3107" xr:uid="{00000000-0005-0000-0000-000082040000}"/>
    <cellStyle name="Double Accounting" xfId="2434" xr:uid="{00000000-0005-0000-0000-000083040000}"/>
    <cellStyle name="Double Accounting 2" xfId="3322" xr:uid="{00000000-0005-0000-0000-000084040000}"/>
    <cellStyle name="Download" xfId="2435" xr:uid="{00000000-0005-0000-0000-000085040000}"/>
    <cellStyle name="dx" xfId="960" xr:uid="{00000000-0005-0000-0000-000086040000}"/>
    <cellStyle name="e" xfId="961" xr:uid="{00000000-0005-0000-0000-000087040000}"/>
    <cellStyle name="e1" xfId="962" xr:uid="{00000000-0005-0000-0000-000088040000}"/>
    <cellStyle name="e2" xfId="963" xr:uid="{00000000-0005-0000-0000-000089040000}"/>
    <cellStyle name="Encabez1" xfId="964" xr:uid="{00000000-0005-0000-0000-00008A040000}"/>
    <cellStyle name="Encabez1 2" xfId="2436" xr:uid="{00000000-0005-0000-0000-00008B040000}"/>
    <cellStyle name="Encabez1 2 2" xfId="2437" xr:uid="{00000000-0005-0000-0000-00008C040000}"/>
    <cellStyle name="Encabez1 3" xfId="2438" xr:uid="{00000000-0005-0000-0000-00008D040000}"/>
    <cellStyle name="Encabez1 4" xfId="2439" xr:uid="{00000000-0005-0000-0000-00008E040000}"/>
    <cellStyle name="Encabez1 5" xfId="2440" xr:uid="{00000000-0005-0000-0000-00008F040000}"/>
    <cellStyle name="Encabez2" xfId="965" xr:uid="{00000000-0005-0000-0000-000090040000}"/>
    <cellStyle name="Encabez2 2" xfId="2441" xr:uid="{00000000-0005-0000-0000-000091040000}"/>
    <cellStyle name="Encabez2 2 2" xfId="2442" xr:uid="{00000000-0005-0000-0000-000092040000}"/>
    <cellStyle name="Encabez2 3" xfId="2443" xr:uid="{00000000-0005-0000-0000-000093040000}"/>
    <cellStyle name="Encabez2 4" xfId="2444" xr:uid="{00000000-0005-0000-0000-000094040000}"/>
    <cellStyle name="Encabez2 5" xfId="2445" xr:uid="{00000000-0005-0000-0000-000095040000}"/>
    <cellStyle name="Ênfase1 10" xfId="966" xr:uid="{00000000-0005-0000-0000-000096040000}"/>
    <cellStyle name="Ênfase1 11" xfId="967" xr:uid="{00000000-0005-0000-0000-000097040000}"/>
    <cellStyle name="Ênfase1 12" xfId="968" xr:uid="{00000000-0005-0000-0000-000098040000}"/>
    <cellStyle name="Ênfase1 13" xfId="969" xr:uid="{00000000-0005-0000-0000-000099040000}"/>
    <cellStyle name="Ênfase1 2" xfId="37" xr:uid="{00000000-0005-0000-0000-00009A040000}"/>
    <cellStyle name="Ênfase1 2 2" xfId="970" xr:uid="{00000000-0005-0000-0000-00009B040000}"/>
    <cellStyle name="Ênfase1 2 2 2" xfId="3409" xr:uid="{00000000-0005-0000-0000-00009C040000}"/>
    <cellStyle name="Ênfase1 2 3" xfId="971" xr:uid="{00000000-0005-0000-0000-00009D040000}"/>
    <cellStyle name="Ênfase1 2 4" xfId="972" xr:uid="{00000000-0005-0000-0000-00009E040000}"/>
    <cellStyle name="Ênfase1 3" xfId="78" xr:uid="{00000000-0005-0000-0000-00009F040000}"/>
    <cellStyle name="Ênfase1 3 2" xfId="973" xr:uid="{00000000-0005-0000-0000-0000A0040000}"/>
    <cellStyle name="Ênfase1 3 3" xfId="974" xr:uid="{00000000-0005-0000-0000-0000A1040000}"/>
    <cellStyle name="Ênfase1 3 4" xfId="975" xr:uid="{00000000-0005-0000-0000-0000A2040000}"/>
    <cellStyle name="Ênfase1 4" xfId="119" xr:uid="{00000000-0005-0000-0000-0000A3040000}"/>
    <cellStyle name="Ênfase1 4 2" xfId="976" xr:uid="{00000000-0005-0000-0000-0000A4040000}"/>
    <cellStyle name="Ênfase1 5" xfId="160" xr:uid="{00000000-0005-0000-0000-0000A5040000}"/>
    <cellStyle name="Ênfase1 6" xfId="201" xr:uid="{00000000-0005-0000-0000-0000A6040000}"/>
    <cellStyle name="Ênfase1 7" xfId="242" xr:uid="{00000000-0005-0000-0000-0000A7040000}"/>
    <cellStyle name="Ênfase1 8" xfId="977" xr:uid="{00000000-0005-0000-0000-0000A8040000}"/>
    <cellStyle name="Ênfase1 9" xfId="978" xr:uid="{00000000-0005-0000-0000-0000A9040000}"/>
    <cellStyle name="Ênfase2 10" xfId="979" xr:uid="{00000000-0005-0000-0000-0000AA040000}"/>
    <cellStyle name="Ênfase2 11" xfId="980" xr:uid="{00000000-0005-0000-0000-0000AB040000}"/>
    <cellStyle name="Ênfase2 12" xfId="981" xr:uid="{00000000-0005-0000-0000-0000AC040000}"/>
    <cellStyle name="Ênfase2 13" xfId="982" xr:uid="{00000000-0005-0000-0000-0000AD040000}"/>
    <cellStyle name="Ênfase2 2" xfId="38" xr:uid="{00000000-0005-0000-0000-0000AE040000}"/>
    <cellStyle name="Ênfase2 2 2" xfId="983" xr:uid="{00000000-0005-0000-0000-0000AF040000}"/>
    <cellStyle name="Ênfase2 2 2 2" xfId="3410" xr:uid="{00000000-0005-0000-0000-0000B0040000}"/>
    <cellStyle name="Ênfase2 3" xfId="79" xr:uid="{00000000-0005-0000-0000-0000B1040000}"/>
    <cellStyle name="Ênfase2 3 2" xfId="984" xr:uid="{00000000-0005-0000-0000-0000B2040000}"/>
    <cellStyle name="Ênfase2 3 3" xfId="985" xr:uid="{00000000-0005-0000-0000-0000B3040000}"/>
    <cellStyle name="Ênfase2 3 4" xfId="986" xr:uid="{00000000-0005-0000-0000-0000B4040000}"/>
    <cellStyle name="Ênfase2 4" xfId="120" xr:uid="{00000000-0005-0000-0000-0000B5040000}"/>
    <cellStyle name="Ênfase2 4 2" xfId="987" xr:uid="{00000000-0005-0000-0000-0000B6040000}"/>
    <cellStyle name="Ênfase2 5" xfId="161" xr:uid="{00000000-0005-0000-0000-0000B7040000}"/>
    <cellStyle name="Ênfase2 6" xfId="202" xr:uid="{00000000-0005-0000-0000-0000B8040000}"/>
    <cellStyle name="Ênfase2 7" xfId="243" xr:uid="{00000000-0005-0000-0000-0000B9040000}"/>
    <cellStyle name="Ênfase2 8" xfId="988" xr:uid="{00000000-0005-0000-0000-0000BA040000}"/>
    <cellStyle name="Ênfase2 9" xfId="989" xr:uid="{00000000-0005-0000-0000-0000BB040000}"/>
    <cellStyle name="Ênfase3 10" xfId="990" xr:uid="{00000000-0005-0000-0000-0000BC040000}"/>
    <cellStyle name="Ênfase3 11" xfId="991" xr:uid="{00000000-0005-0000-0000-0000BD040000}"/>
    <cellStyle name="Ênfase3 12" xfId="992" xr:uid="{00000000-0005-0000-0000-0000BE040000}"/>
    <cellStyle name="Ênfase3 13" xfId="993" xr:uid="{00000000-0005-0000-0000-0000BF040000}"/>
    <cellStyle name="Ênfase3 2" xfId="39" xr:uid="{00000000-0005-0000-0000-0000C0040000}"/>
    <cellStyle name="Ênfase3 2 2" xfId="994" xr:uid="{00000000-0005-0000-0000-0000C1040000}"/>
    <cellStyle name="Ênfase3 2 2 2" xfId="3411" xr:uid="{00000000-0005-0000-0000-0000C2040000}"/>
    <cellStyle name="Ênfase3 3" xfId="80" xr:uid="{00000000-0005-0000-0000-0000C3040000}"/>
    <cellStyle name="Ênfase3 3 2" xfId="995" xr:uid="{00000000-0005-0000-0000-0000C4040000}"/>
    <cellStyle name="Ênfase3 3 3" xfId="996" xr:uid="{00000000-0005-0000-0000-0000C5040000}"/>
    <cellStyle name="Ênfase3 3 4" xfId="997" xr:uid="{00000000-0005-0000-0000-0000C6040000}"/>
    <cellStyle name="Ênfase3 4" xfId="121" xr:uid="{00000000-0005-0000-0000-0000C7040000}"/>
    <cellStyle name="Ênfase3 4 2" xfId="998" xr:uid="{00000000-0005-0000-0000-0000C8040000}"/>
    <cellStyle name="Ênfase3 5" xfId="162" xr:uid="{00000000-0005-0000-0000-0000C9040000}"/>
    <cellStyle name="Ênfase3 6" xfId="203" xr:uid="{00000000-0005-0000-0000-0000CA040000}"/>
    <cellStyle name="Ênfase3 7" xfId="244" xr:uid="{00000000-0005-0000-0000-0000CB040000}"/>
    <cellStyle name="Ênfase3 8" xfId="999" xr:uid="{00000000-0005-0000-0000-0000CC040000}"/>
    <cellStyle name="Ênfase3 9" xfId="1000" xr:uid="{00000000-0005-0000-0000-0000CD040000}"/>
    <cellStyle name="Ênfase4 10" xfId="1001" xr:uid="{00000000-0005-0000-0000-0000CE040000}"/>
    <cellStyle name="Ênfase4 11" xfId="1002" xr:uid="{00000000-0005-0000-0000-0000CF040000}"/>
    <cellStyle name="Ênfase4 12" xfId="1003" xr:uid="{00000000-0005-0000-0000-0000D0040000}"/>
    <cellStyle name="Ênfase4 13" xfId="1004" xr:uid="{00000000-0005-0000-0000-0000D1040000}"/>
    <cellStyle name="Ênfase4 2" xfId="40" xr:uid="{00000000-0005-0000-0000-0000D2040000}"/>
    <cellStyle name="Ênfase4 2 2" xfId="1005" xr:uid="{00000000-0005-0000-0000-0000D3040000}"/>
    <cellStyle name="Ênfase4 2 2 2" xfId="3413" xr:uid="{00000000-0005-0000-0000-0000D4040000}"/>
    <cellStyle name="Ênfase4 2 3" xfId="1006" xr:uid="{00000000-0005-0000-0000-0000D5040000}"/>
    <cellStyle name="Ênfase4 2 4" xfId="1007" xr:uid="{00000000-0005-0000-0000-0000D6040000}"/>
    <cellStyle name="Ênfase4 3" xfId="81" xr:uid="{00000000-0005-0000-0000-0000D7040000}"/>
    <cellStyle name="Ênfase4 3 2" xfId="1008" xr:uid="{00000000-0005-0000-0000-0000D8040000}"/>
    <cellStyle name="Ênfase4 3 3" xfId="1009" xr:uid="{00000000-0005-0000-0000-0000D9040000}"/>
    <cellStyle name="Ênfase4 3 4" xfId="1010" xr:uid="{00000000-0005-0000-0000-0000DA040000}"/>
    <cellStyle name="Ênfase4 4" xfId="122" xr:uid="{00000000-0005-0000-0000-0000DB040000}"/>
    <cellStyle name="Ênfase4 4 2" xfId="1011" xr:uid="{00000000-0005-0000-0000-0000DC040000}"/>
    <cellStyle name="Ênfase4 5" xfId="163" xr:uid="{00000000-0005-0000-0000-0000DD040000}"/>
    <cellStyle name="Ênfase4 6" xfId="204" xr:uid="{00000000-0005-0000-0000-0000DE040000}"/>
    <cellStyle name="Ênfase4 7" xfId="245" xr:uid="{00000000-0005-0000-0000-0000DF040000}"/>
    <cellStyle name="Ênfase4 8" xfId="1012" xr:uid="{00000000-0005-0000-0000-0000E0040000}"/>
    <cellStyle name="Ênfase4 9" xfId="1013" xr:uid="{00000000-0005-0000-0000-0000E1040000}"/>
    <cellStyle name="Ênfase5 10" xfId="1014" xr:uid="{00000000-0005-0000-0000-0000E2040000}"/>
    <cellStyle name="Ênfase5 11" xfId="1015" xr:uid="{00000000-0005-0000-0000-0000E3040000}"/>
    <cellStyle name="Ênfase5 12" xfId="1016" xr:uid="{00000000-0005-0000-0000-0000E4040000}"/>
    <cellStyle name="Ênfase5 13" xfId="1017" xr:uid="{00000000-0005-0000-0000-0000E5040000}"/>
    <cellStyle name="Ênfase5 2" xfId="41" xr:uid="{00000000-0005-0000-0000-0000E6040000}"/>
    <cellStyle name="Ênfase5 2 2" xfId="1018" xr:uid="{00000000-0005-0000-0000-0000E7040000}"/>
    <cellStyle name="Ênfase5 2 2 2" xfId="3414" xr:uid="{00000000-0005-0000-0000-0000E8040000}"/>
    <cellStyle name="Ênfase5 3" xfId="82" xr:uid="{00000000-0005-0000-0000-0000E9040000}"/>
    <cellStyle name="Ênfase5 3 2" xfId="1019" xr:uid="{00000000-0005-0000-0000-0000EA040000}"/>
    <cellStyle name="Ênfase5 3 3" xfId="1020" xr:uid="{00000000-0005-0000-0000-0000EB040000}"/>
    <cellStyle name="Ênfase5 3 4" xfId="1021" xr:uid="{00000000-0005-0000-0000-0000EC040000}"/>
    <cellStyle name="Ênfase5 4" xfId="123" xr:uid="{00000000-0005-0000-0000-0000ED040000}"/>
    <cellStyle name="Ênfase5 4 2" xfId="1022" xr:uid="{00000000-0005-0000-0000-0000EE040000}"/>
    <cellStyle name="Ênfase5 5" xfId="164" xr:uid="{00000000-0005-0000-0000-0000EF040000}"/>
    <cellStyle name="Ênfase5 6" xfId="205" xr:uid="{00000000-0005-0000-0000-0000F0040000}"/>
    <cellStyle name="Ênfase5 7" xfId="246" xr:uid="{00000000-0005-0000-0000-0000F1040000}"/>
    <cellStyle name="Ênfase5 8" xfId="1023" xr:uid="{00000000-0005-0000-0000-0000F2040000}"/>
    <cellStyle name="Ênfase5 9" xfId="1024" xr:uid="{00000000-0005-0000-0000-0000F3040000}"/>
    <cellStyle name="Ênfase6 10" xfId="1025" xr:uid="{00000000-0005-0000-0000-0000F4040000}"/>
    <cellStyle name="Ênfase6 11" xfId="1026" xr:uid="{00000000-0005-0000-0000-0000F5040000}"/>
    <cellStyle name="Ênfase6 12" xfId="1027" xr:uid="{00000000-0005-0000-0000-0000F6040000}"/>
    <cellStyle name="Ênfase6 13" xfId="1028" xr:uid="{00000000-0005-0000-0000-0000F7040000}"/>
    <cellStyle name="Ênfase6 2" xfId="42" xr:uid="{00000000-0005-0000-0000-0000F8040000}"/>
    <cellStyle name="Ênfase6 2 2" xfId="1029" xr:uid="{00000000-0005-0000-0000-0000F9040000}"/>
    <cellStyle name="Ênfase6 2 2 2" xfId="3415" xr:uid="{00000000-0005-0000-0000-0000FA040000}"/>
    <cellStyle name="Ênfase6 3" xfId="83" xr:uid="{00000000-0005-0000-0000-0000FB040000}"/>
    <cellStyle name="Ênfase6 3 2" xfId="1030" xr:uid="{00000000-0005-0000-0000-0000FC040000}"/>
    <cellStyle name="Ênfase6 3 3" xfId="1031" xr:uid="{00000000-0005-0000-0000-0000FD040000}"/>
    <cellStyle name="Ênfase6 3 4" xfId="1032" xr:uid="{00000000-0005-0000-0000-0000FE040000}"/>
    <cellStyle name="Ênfase6 4" xfId="124" xr:uid="{00000000-0005-0000-0000-0000FF040000}"/>
    <cellStyle name="Ênfase6 4 2" xfId="1033" xr:uid="{00000000-0005-0000-0000-000000050000}"/>
    <cellStyle name="Ênfase6 5" xfId="165" xr:uid="{00000000-0005-0000-0000-000001050000}"/>
    <cellStyle name="Ênfase6 6" xfId="206" xr:uid="{00000000-0005-0000-0000-000002050000}"/>
    <cellStyle name="Ênfase6 7" xfId="247" xr:uid="{00000000-0005-0000-0000-000003050000}"/>
    <cellStyle name="Ênfase6 8" xfId="1034" xr:uid="{00000000-0005-0000-0000-000004050000}"/>
    <cellStyle name="Ênfase6 9" xfId="1035" xr:uid="{00000000-0005-0000-0000-000005050000}"/>
    <cellStyle name="Entrada 10" xfId="1036" xr:uid="{00000000-0005-0000-0000-000006050000}"/>
    <cellStyle name="Entrada 11" xfId="1037" xr:uid="{00000000-0005-0000-0000-000007050000}"/>
    <cellStyle name="Entrada 12" xfId="1038" xr:uid="{00000000-0005-0000-0000-000008050000}"/>
    <cellStyle name="Entrada 13" xfId="1039" xr:uid="{00000000-0005-0000-0000-000009050000}"/>
    <cellStyle name="Entrada 2" xfId="43" xr:uid="{00000000-0005-0000-0000-00000A050000}"/>
    <cellStyle name="Entrada 2 2" xfId="1040" xr:uid="{00000000-0005-0000-0000-00000B050000}"/>
    <cellStyle name="Entrada 2 2 2" xfId="3416" xr:uid="{00000000-0005-0000-0000-00000C050000}"/>
    <cellStyle name="Entrada 2 3" xfId="1041" xr:uid="{00000000-0005-0000-0000-00000D050000}"/>
    <cellStyle name="Entrada 2 4" xfId="1042" xr:uid="{00000000-0005-0000-0000-00000E050000}"/>
    <cellStyle name="Entrada 3" xfId="84" xr:uid="{00000000-0005-0000-0000-00000F050000}"/>
    <cellStyle name="Entrada 3 2" xfId="1043" xr:uid="{00000000-0005-0000-0000-000010050000}"/>
    <cellStyle name="Entrada 3 3" xfId="2446" xr:uid="{00000000-0005-0000-0000-000011050000}"/>
    <cellStyle name="entrada 3 4" xfId="2447" xr:uid="{00000000-0005-0000-0000-000012050000}"/>
    <cellStyle name="entrada 3 4 2" xfId="3323" xr:uid="{00000000-0005-0000-0000-000013050000}"/>
    <cellStyle name="Entrada 4" xfId="125" xr:uid="{00000000-0005-0000-0000-000014050000}"/>
    <cellStyle name="Entrada 4 2" xfId="1044" xr:uid="{00000000-0005-0000-0000-000015050000}"/>
    <cellStyle name="entrada 4 3" xfId="2448" xr:uid="{00000000-0005-0000-0000-000016050000}"/>
    <cellStyle name="entrada 4 3 2" xfId="3324" xr:uid="{00000000-0005-0000-0000-000017050000}"/>
    <cellStyle name="Entrada 5" xfId="166" xr:uid="{00000000-0005-0000-0000-000018050000}"/>
    <cellStyle name="Entrada 6" xfId="207" xr:uid="{00000000-0005-0000-0000-000019050000}"/>
    <cellStyle name="Entrada 7" xfId="248" xr:uid="{00000000-0005-0000-0000-00001A050000}"/>
    <cellStyle name="Entrada 8" xfId="1045" xr:uid="{00000000-0005-0000-0000-00001B050000}"/>
    <cellStyle name="Entrada 9" xfId="1046" xr:uid="{00000000-0005-0000-0000-00001C050000}"/>
    <cellStyle name="EPS" xfId="2449" xr:uid="{00000000-0005-0000-0000-00001D050000}"/>
    <cellStyle name="Estilo 1" xfId="266" xr:uid="{00000000-0005-0000-0000-00001E050000}"/>
    <cellStyle name="Estilo 1 2" xfId="1047" xr:uid="{00000000-0005-0000-0000-00001F050000}"/>
    <cellStyle name="Estilo 1 2 2" xfId="2450" xr:uid="{00000000-0005-0000-0000-000020050000}"/>
    <cellStyle name="Estilo 1 2 3" xfId="2451" xr:uid="{00000000-0005-0000-0000-000021050000}"/>
    <cellStyle name="Estilo 1 2 4" xfId="3108" xr:uid="{00000000-0005-0000-0000-000022050000}"/>
    <cellStyle name="Estilo 1 2 5" xfId="3417" xr:uid="{00000000-0005-0000-0000-000023050000}"/>
    <cellStyle name="Estilo 1 3" xfId="1048" xr:uid="{00000000-0005-0000-0000-000024050000}"/>
    <cellStyle name="Estilo 1 4" xfId="1049" xr:uid="{00000000-0005-0000-0000-000025050000}"/>
    <cellStyle name="Estilo 1 5" xfId="1050" xr:uid="{00000000-0005-0000-0000-000026050000}"/>
    <cellStyle name="Estilo 1_Destaques RI" xfId="3418" xr:uid="{00000000-0005-0000-0000-000027050000}"/>
    <cellStyle name="Euro" xfId="296" xr:uid="{00000000-0005-0000-0000-000028050000}"/>
    <cellStyle name="Euro 2" xfId="1051" xr:uid="{00000000-0005-0000-0000-000029050000}"/>
    <cellStyle name="Euro 2 2" xfId="1052" xr:uid="{00000000-0005-0000-0000-00002A050000}"/>
    <cellStyle name="Euro 2 2 2" xfId="1053" xr:uid="{00000000-0005-0000-0000-00002B050000}"/>
    <cellStyle name="Euro 2 3" xfId="1054" xr:uid="{00000000-0005-0000-0000-00002C050000}"/>
    <cellStyle name="Euro 3" xfId="1055" xr:uid="{00000000-0005-0000-0000-00002D050000}"/>
    <cellStyle name="Euro 3 2" xfId="1056" xr:uid="{00000000-0005-0000-0000-00002E050000}"/>
    <cellStyle name="Euro 3 2 2" xfId="2452" xr:uid="{00000000-0005-0000-0000-00002F050000}"/>
    <cellStyle name="Euro 4" xfId="1057" xr:uid="{00000000-0005-0000-0000-000030050000}"/>
    <cellStyle name="Euro 4 2" xfId="1058" xr:uid="{00000000-0005-0000-0000-000031050000}"/>
    <cellStyle name="Euro 4 2 2" xfId="2453" xr:uid="{00000000-0005-0000-0000-000032050000}"/>
    <cellStyle name="Euro 4 3" xfId="2454" xr:uid="{00000000-0005-0000-0000-000033050000}"/>
    <cellStyle name="Euro 5" xfId="1059" xr:uid="{00000000-0005-0000-0000-000034050000}"/>
    <cellStyle name="Euro 5 2" xfId="2455" xr:uid="{00000000-0005-0000-0000-000035050000}"/>
    <cellStyle name="Euro 5 3" xfId="2456" xr:uid="{00000000-0005-0000-0000-000036050000}"/>
    <cellStyle name="Euro 6" xfId="1060" xr:uid="{00000000-0005-0000-0000-000037050000}"/>
    <cellStyle name="Euro 6 2" xfId="2457" xr:uid="{00000000-0005-0000-0000-000038050000}"/>
    <cellStyle name="Euro 7" xfId="2458" xr:uid="{00000000-0005-0000-0000-000039050000}"/>
    <cellStyle name="Euro 7 2" xfId="2459" xr:uid="{00000000-0005-0000-0000-00003A050000}"/>
    <cellStyle name="Euro 8" xfId="2460" xr:uid="{00000000-0005-0000-0000-00003B050000}"/>
    <cellStyle name="Explanatory Text" xfId="297" xr:uid="{00000000-0005-0000-0000-00003C050000}"/>
    <cellStyle name="EY House" xfId="2461" xr:uid="{00000000-0005-0000-0000-00003D050000}"/>
    <cellStyle name="F2" xfId="1061" xr:uid="{00000000-0005-0000-0000-00003E050000}"/>
    <cellStyle name="F2 2" xfId="2462" xr:uid="{00000000-0005-0000-0000-00003F050000}"/>
    <cellStyle name="F2 2 2" xfId="2463" xr:uid="{00000000-0005-0000-0000-000040050000}"/>
    <cellStyle name="F2 3" xfId="2464" xr:uid="{00000000-0005-0000-0000-000041050000}"/>
    <cellStyle name="F2 4" xfId="2465" xr:uid="{00000000-0005-0000-0000-000042050000}"/>
    <cellStyle name="F2 5" xfId="2466" xr:uid="{00000000-0005-0000-0000-000043050000}"/>
    <cellStyle name="F3" xfId="1062" xr:uid="{00000000-0005-0000-0000-000044050000}"/>
    <cellStyle name="F3 2" xfId="2467" xr:uid="{00000000-0005-0000-0000-000045050000}"/>
    <cellStyle name="F3 2 2" xfId="2468" xr:uid="{00000000-0005-0000-0000-000046050000}"/>
    <cellStyle name="F3 3" xfId="2469" xr:uid="{00000000-0005-0000-0000-000047050000}"/>
    <cellStyle name="F3 4" xfId="2470" xr:uid="{00000000-0005-0000-0000-000048050000}"/>
    <cellStyle name="F3 5" xfId="2471" xr:uid="{00000000-0005-0000-0000-000049050000}"/>
    <cellStyle name="F4" xfId="1063" xr:uid="{00000000-0005-0000-0000-00004A050000}"/>
    <cellStyle name="F4 2" xfId="2472" xr:uid="{00000000-0005-0000-0000-00004B050000}"/>
    <cellStyle name="F4 2 2" xfId="2473" xr:uid="{00000000-0005-0000-0000-00004C050000}"/>
    <cellStyle name="F4 3" xfId="2474" xr:uid="{00000000-0005-0000-0000-00004D050000}"/>
    <cellStyle name="F4 4" xfId="2475" xr:uid="{00000000-0005-0000-0000-00004E050000}"/>
    <cellStyle name="F4 5" xfId="2476" xr:uid="{00000000-0005-0000-0000-00004F050000}"/>
    <cellStyle name="F5" xfId="1064" xr:uid="{00000000-0005-0000-0000-000050050000}"/>
    <cellStyle name="F5 2" xfId="2477" xr:uid="{00000000-0005-0000-0000-000051050000}"/>
    <cellStyle name="F5 2 2" xfId="2478" xr:uid="{00000000-0005-0000-0000-000052050000}"/>
    <cellStyle name="F5 3" xfId="2479" xr:uid="{00000000-0005-0000-0000-000053050000}"/>
    <cellStyle name="F5 4" xfId="2480" xr:uid="{00000000-0005-0000-0000-000054050000}"/>
    <cellStyle name="F5 5" xfId="2481" xr:uid="{00000000-0005-0000-0000-000055050000}"/>
    <cellStyle name="F6" xfId="1065" xr:uid="{00000000-0005-0000-0000-000056050000}"/>
    <cellStyle name="F6 2" xfId="2482" xr:uid="{00000000-0005-0000-0000-000057050000}"/>
    <cellStyle name="F6 2 2" xfId="2483" xr:uid="{00000000-0005-0000-0000-000058050000}"/>
    <cellStyle name="F6 3" xfId="2484" xr:uid="{00000000-0005-0000-0000-000059050000}"/>
    <cellStyle name="F6 4" xfId="2485" xr:uid="{00000000-0005-0000-0000-00005A050000}"/>
    <cellStyle name="F6 5" xfId="2486" xr:uid="{00000000-0005-0000-0000-00005B050000}"/>
    <cellStyle name="F7" xfId="1066" xr:uid="{00000000-0005-0000-0000-00005C050000}"/>
    <cellStyle name="F7 2" xfId="2487" xr:uid="{00000000-0005-0000-0000-00005D050000}"/>
    <cellStyle name="F7 2 2" xfId="2488" xr:uid="{00000000-0005-0000-0000-00005E050000}"/>
    <cellStyle name="F7 3" xfId="2489" xr:uid="{00000000-0005-0000-0000-00005F050000}"/>
    <cellStyle name="F7 4" xfId="2490" xr:uid="{00000000-0005-0000-0000-000060050000}"/>
    <cellStyle name="F7 5" xfId="2491" xr:uid="{00000000-0005-0000-0000-000061050000}"/>
    <cellStyle name="F8" xfId="1067" xr:uid="{00000000-0005-0000-0000-000062050000}"/>
    <cellStyle name="F8 2" xfId="2492" xr:uid="{00000000-0005-0000-0000-000063050000}"/>
    <cellStyle name="F8 2 2" xfId="2493" xr:uid="{00000000-0005-0000-0000-000064050000}"/>
    <cellStyle name="F8 3" xfId="2494" xr:uid="{00000000-0005-0000-0000-000065050000}"/>
    <cellStyle name="F8 4" xfId="2495" xr:uid="{00000000-0005-0000-0000-000066050000}"/>
    <cellStyle name="F8 5" xfId="2496" xr:uid="{00000000-0005-0000-0000-000067050000}"/>
    <cellStyle name="Fijo" xfId="1068" xr:uid="{00000000-0005-0000-0000-000068050000}"/>
    <cellStyle name="Fijo 2" xfId="2497" xr:uid="{00000000-0005-0000-0000-000069050000}"/>
    <cellStyle name="Fijo 2 2" xfId="2498" xr:uid="{00000000-0005-0000-0000-00006A050000}"/>
    <cellStyle name="Fijo 3" xfId="2499" xr:uid="{00000000-0005-0000-0000-00006B050000}"/>
    <cellStyle name="Fijo 4" xfId="2500" xr:uid="{00000000-0005-0000-0000-00006C050000}"/>
    <cellStyle name="Fijo 5" xfId="2501" xr:uid="{00000000-0005-0000-0000-00006D050000}"/>
    <cellStyle name="Financiero" xfId="1069" xr:uid="{00000000-0005-0000-0000-00006E050000}"/>
    <cellStyle name="Financiero 2" xfId="2502" xr:uid="{00000000-0005-0000-0000-00006F050000}"/>
    <cellStyle name="Financiero 2 2" xfId="2503" xr:uid="{00000000-0005-0000-0000-000070050000}"/>
    <cellStyle name="Financiero 3" xfId="2504" xr:uid="{00000000-0005-0000-0000-000071050000}"/>
    <cellStyle name="Financiero 4" xfId="2505" xr:uid="{00000000-0005-0000-0000-000072050000}"/>
    <cellStyle name="Financiero 5" xfId="2506" xr:uid="{00000000-0005-0000-0000-000073050000}"/>
    <cellStyle name="Fixed" xfId="1070" xr:uid="{00000000-0005-0000-0000-000074050000}"/>
    <cellStyle name="Fixed 2" xfId="2507" xr:uid="{00000000-0005-0000-0000-000075050000}"/>
    <cellStyle name="Fixed 2 2" xfId="2508" xr:uid="{00000000-0005-0000-0000-000076050000}"/>
    <cellStyle name="Fixed 3" xfId="2509" xr:uid="{00000000-0005-0000-0000-000077050000}"/>
    <cellStyle name="Fixlong" xfId="2510" xr:uid="{00000000-0005-0000-0000-000078050000}"/>
    <cellStyle name="Fixo" xfId="1071" xr:uid="{00000000-0005-0000-0000-000079050000}"/>
    <cellStyle name="fo]_x000d__x000a_UserName=Murat Zelef_x000d__x000a_UserCompany=Bumerang_x000d__x000a__x000d__x000a_[File Paths]_x000d__x000a_WorkingDirectory=C:\EQUIS\DLWIN_x000d__x000a_DownLoader=C" xfId="2511" xr:uid="{00000000-0005-0000-0000-00007A050000}"/>
    <cellStyle name="fo]_x000d__x000a_UserName=Murat Zelef_x000d__x000a_UserCompany=Bumerang_x000d__x000a__x000d__x000a_[File Paths]_x000d__x000a_WorkingDirectory=C:\EQUIS\DLWIN_x000d__x000a_DownLoader=C 2" xfId="2512" xr:uid="{00000000-0005-0000-0000-00007B050000}"/>
    <cellStyle name="fo]_x000d__x000a_UserName=Murat Zelef_x000d__x000a_UserCompany=Bumerang_x000d__x000a__x000d__x000a_[File Paths]_x000d__x000a_WorkingDirectory=C:\EQUIS\DLWIN_x000d__x000a_DownLoader=C 2 2" xfId="2513" xr:uid="{00000000-0005-0000-0000-00007C050000}"/>
    <cellStyle name="fo]_x000d__x000a_UserName=Murat Zelef_x000d__x000a_UserCompany=Bumerang_x000d__x000a__x000d__x000a_[File Paths]_x000d__x000a_WorkingDirectory=C:\EQUIS\DLWIN_x000d__x000a_DownLoader=C 3" xfId="2514" xr:uid="{00000000-0005-0000-0000-00007D050000}"/>
    <cellStyle name="Followed Hyperlink 2" xfId="1072" xr:uid="{00000000-0005-0000-0000-00007E050000}"/>
    <cellStyle name="Followed Hyperlink 3" xfId="1073" xr:uid="{00000000-0005-0000-0000-00007F050000}"/>
    <cellStyle name="Followed Hyperlink 4" xfId="1074" xr:uid="{00000000-0005-0000-0000-000080050000}"/>
    <cellStyle name="FOOTER" xfId="2515" xr:uid="{00000000-0005-0000-0000-000081050000}"/>
    <cellStyle name="FOOTER 2" xfId="2516" xr:uid="{00000000-0005-0000-0000-000082050000}"/>
    <cellStyle name="FOOTER 2 2" xfId="2517" xr:uid="{00000000-0005-0000-0000-000083050000}"/>
    <cellStyle name="FOOTER 3" xfId="2518" xr:uid="{00000000-0005-0000-0000-000084050000}"/>
    <cellStyle name="FOOTER 4" xfId="2519" xr:uid="{00000000-0005-0000-0000-000085050000}"/>
    <cellStyle name="Formula" xfId="2520" xr:uid="{00000000-0005-0000-0000-000086050000}"/>
    <cellStyle name="Formula 2" xfId="2521" xr:uid="{00000000-0005-0000-0000-000087050000}"/>
    <cellStyle name="Formula 2 2" xfId="2522" xr:uid="{00000000-0005-0000-0000-000088050000}"/>
    <cellStyle name="Formula 3" xfId="2523" xr:uid="{00000000-0005-0000-0000-000089050000}"/>
    <cellStyle name="from Input Sheet" xfId="2524" xr:uid="{00000000-0005-0000-0000-00008A050000}"/>
    <cellStyle name="From Project Models" xfId="2525" xr:uid="{00000000-0005-0000-0000-00008B050000}"/>
    <cellStyle name="From Project Models 2" xfId="2526" xr:uid="{00000000-0005-0000-0000-00008C050000}"/>
    <cellStyle name="From Project Models 2 2" xfId="2527" xr:uid="{00000000-0005-0000-0000-00008D050000}"/>
    <cellStyle name="From Project Models 3" xfId="2528" xr:uid="{00000000-0005-0000-0000-00008E050000}"/>
    <cellStyle name="From Project Models 4" xfId="2529" xr:uid="{00000000-0005-0000-0000-00008F050000}"/>
    <cellStyle name="Fyear" xfId="1075" xr:uid="{00000000-0005-0000-0000-000090050000}"/>
    <cellStyle name="Fyear 2" xfId="2530" xr:uid="{00000000-0005-0000-0000-000091050000}"/>
    <cellStyle name="Fyear 2 2" xfId="2531" xr:uid="{00000000-0005-0000-0000-000092050000}"/>
    <cellStyle name="Fyear 3" xfId="2532" xr:uid="{00000000-0005-0000-0000-000093050000}"/>
    <cellStyle name="g" xfId="1076" xr:uid="{00000000-0005-0000-0000-000094050000}"/>
    <cellStyle name="general" xfId="1077" xr:uid="{00000000-0005-0000-0000-000095050000}"/>
    <cellStyle name="geren" xfId="1078" xr:uid="{00000000-0005-0000-0000-000096050000}"/>
    <cellStyle name="geren 2" xfId="3109" xr:uid="{00000000-0005-0000-0000-000097050000}"/>
    <cellStyle name="Good" xfId="298" xr:uid="{00000000-0005-0000-0000-000098050000}"/>
    <cellStyle name="Good 2" xfId="1079" xr:uid="{00000000-0005-0000-0000-000099050000}"/>
    <cellStyle name="Good 3" xfId="1080" xr:uid="{00000000-0005-0000-0000-00009A050000}"/>
    <cellStyle name="Good 4" xfId="1081" xr:uid="{00000000-0005-0000-0000-00009B050000}"/>
    <cellStyle name="Green" xfId="1082" xr:uid="{00000000-0005-0000-0000-00009C050000}"/>
    <cellStyle name="grey" xfId="1083" xr:uid="{00000000-0005-0000-0000-00009D050000}"/>
    <cellStyle name="grey 10" xfId="1084" xr:uid="{00000000-0005-0000-0000-00009E050000}"/>
    <cellStyle name="Grey 11" xfId="1085" xr:uid="{00000000-0005-0000-0000-00009F050000}"/>
    <cellStyle name="Grey 12" xfId="1086" xr:uid="{00000000-0005-0000-0000-0000A0050000}"/>
    <cellStyle name="Grey 13" xfId="3419" xr:uid="{00000000-0005-0000-0000-0000A1050000}"/>
    <cellStyle name="Grey 14" xfId="3432" xr:uid="{00000000-0005-0000-0000-0000A2050000}"/>
    <cellStyle name="Grey 15" xfId="3412" xr:uid="{00000000-0005-0000-0000-0000A3050000}"/>
    <cellStyle name="Grey 2" xfId="1087" xr:uid="{00000000-0005-0000-0000-0000A4050000}"/>
    <cellStyle name="grey 3" xfId="1088" xr:uid="{00000000-0005-0000-0000-0000A5050000}"/>
    <cellStyle name="grey 4" xfId="1089" xr:uid="{00000000-0005-0000-0000-0000A6050000}"/>
    <cellStyle name="grey 5" xfId="1090" xr:uid="{00000000-0005-0000-0000-0000A7050000}"/>
    <cellStyle name="grey 6" xfId="1091" xr:uid="{00000000-0005-0000-0000-0000A8050000}"/>
    <cellStyle name="grey 7" xfId="1092" xr:uid="{00000000-0005-0000-0000-0000A9050000}"/>
    <cellStyle name="grey 8" xfId="1093" xr:uid="{00000000-0005-0000-0000-0000AA050000}"/>
    <cellStyle name="grey 9" xfId="1094" xr:uid="{00000000-0005-0000-0000-0000AB050000}"/>
    <cellStyle name="GrowthRate" xfId="1095" xr:uid="{00000000-0005-0000-0000-0000AC050000}"/>
    <cellStyle name="GrowthRate 2" xfId="2533" xr:uid="{00000000-0005-0000-0000-0000AD050000}"/>
    <cellStyle name="GrowthRate 2 2" xfId="2534" xr:uid="{00000000-0005-0000-0000-0000AE050000}"/>
    <cellStyle name="GrowthRate 3" xfId="2535" xr:uid="{00000000-0005-0000-0000-0000AF050000}"/>
    <cellStyle name="Grupo" xfId="1096" xr:uid="{00000000-0005-0000-0000-0000B0050000}"/>
    <cellStyle name="Grupo 2" xfId="3110" xr:uid="{00000000-0005-0000-0000-0000B1050000}"/>
    <cellStyle name="GWN Table Body" xfId="1097" xr:uid="{00000000-0005-0000-0000-0000B2050000}"/>
    <cellStyle name="GWN Table Header" xfId="1098" xr:uid="{00000000-0005-0000-0000-0000B3050000}"/>
    <cellStyle name="GWN Table Left Header" xfId="1099" xr:uid="{00000000-0005-0000-0000-0000B4050000}"/>
    <cellStyle name="GWN Table Note" xfId="1100" xr:uid="{00000000-0005-0000-0000-0000B5050000}"/>
    <cellStyle name="GWN Table Title" xfId="1101" xr:uid="{00000000-0005-0000-0000-0000B6050000}"/>
    <cellStyle name="H 2" xfId="2536" xr:uid="{00000000-0005-0000-0000-0000B7050000}"/>
    <cellStyle name="hard no." xfId="2537" xr:uid="{00000000-0005-0000-0000-0000B8050000}"/>
    <cellStyle name="hard no. 2" xfId="2538" xr:uid="{00000000-0005-0000-0000-0000B9050000}"/>
    <cellStyle name="hard no. 2 2" xfId="2539" xr:uid="{00000000-0005-0000-0000-0000BA050000}"/>
    <cellStyle name="hard no. 2 2 2" xfId="3327" xr:uid="{00000000-0005-0000-0000-0000BB050000}"/>
    <cellStyle name="hard no. 2 3" xfId="3326" xr:uid="{00000000-0005-0000-0000-0000BC050000}"/>
    <cellStyle name="hard no. 3" xfId="2540" xr:uid="{00000000-0005-0000-0000-0000BD050000}"/>
    <cellStyle name="hard no. 3 2" xfId="3328" xr:uid="{00000000-0005-0000-0000-0000BE050000}"/>
    <cellStyle name="hard no. 4" xfId="2541" xr:uid="{00000000-0005-0000-0000-0000BF050000}"/>
    <cellStyle name="hard no. 4 2" xfId="3329" xr:uid="{00000000-0005-0000-0000-0000C0050000}"/>
    <cellStyle name="hard no. 5" xfId="3325" xr:uid="{00000000-0005-0000-0000-0000C1050000}"/>
    <cellStyle name="Head 1" xfId="1102" xr:uid="{00000000-0005-0000-0000-0000C2050000}"/>
    <cellStyle name="Head 1 2" xfId="2542" xr:uid="{00000000-0005-0000-0000-0000C3050000}"/>
    <cellStyle name="Head 1 2 2" xfId="2543" xr:uid="{00000000-0005-0000-0000-0000C4050000}"/>
    <cellStyle name="Head 1 3" xfId="2544" xr:uid="{00000000-0005-0000-0000-0000C5050000}"/>
    <cellStyle name="Head 2" xfId="1103" xr:uid="{00000000-0005-0000-0000-0000C6050000}"/>
    <cellStyle name="Head 2 2" xfId="2545" xr:uid="{00000000-0005-0000-0000-0000C7050000}"/>
    <cellStyle name="Head 2 2 2" xfId="2546" xr:uid="{00000000-0005-0000-0000-0000C8050000}"/>
    <cellStyle name="Head 2 3" xfId="2547" xr:uid="{00000000-0005-0000-0000-0000C9050000}"/>
    <cellStyle name="Head 3" xfId="1104" xr:uid="{00000000-0005-0000-0000-0000CA050000}"/>
    <cellStyle name="Head 3 2" xfId="2548" xr:uid="{00000000-0005-0000-0000-0000CB050000}"/>
    <cellStyle name="Head 3 2 2" xfId="2549" xr:uid="{00000000-0005-0000-0000-0000CC050000}"/>
    <cellStyle name="Head 3 3" xfId="2550" xr:uid="{00000000-0005-0000-0000-0000CD050000}"/>
    <cellStyle name="Header" xfId="2551" xr:uid="{00000000-0005-0000-0000-0000CE050000}"/>
    <cellStyle name="Header1" xfId="1105" xr:uid="{00000000-0005-0000-0000-0000CF050000}"/>
    <cellStyle name="header1 2" xfId="2552" xr:uid="{00000000-0005-0000-0000-0000D0050000}"/>
    <cellStyle name="header1 2 2" xfId="2553" xr:uid="{00000000-0005-0000-0000-0000D1050000}"/>
    <cellStyle name="header1 3" xfId="2554" xr:uid="{00000000-0005-0000-0000-0000D2050000}"/>
    <cellStyle name="Header2" xfId="1106" xr:uid="{00000000-0005-0000-0000-0000D3050000}"/>
    <cellStyle name="header2 2" xfId="2555" xr:uid="{00000000-0005-0000-0000-0000D4050000}"/>
    <cellStyle name="header2 2 2" xfId="2556" xr:uid="{00000000-0005-0000-0000-0000D5050000}"/>
    <cellStyle name="header2 3" xfId="2557" xr:uid="{00000000-0005-0000-0000-0000D6050000}"/>
    <cellStyle name="header3" xfId="2558" xr:uid="{00000000-0005-0000-0000-0000D7050000}"/>
    <cellStyle name="header3 2" xfId="2559" xr:uid="{00000000-0005-0000-0000-0000D8050000}"/>
    <cellStyle name="header3 2 2" xfId="2560" xr:uid="{00000000-0005-0000-0000-0000D9050000}"/>
    <cellStyle name="header3 3" xfId="2561" xr:uid="{00000000-0005-0000-0000-0000DA050000}"/>
    <cellStyle name="Heading" xfId="2562" xr:uid="{00000000-0005-0000-0000-0000DB050000}"/>
    <cellStyle name="Heading (1)" xfId="1107" xr:uid="{00000000-0005-0000-0000-0000DC050000}"/>
    <cellStyle name="Heading (1) 2" xfId="2563" xr:uid="{00000000-0005-0000-0000-0000DD050000}"/>
    <cellStyle name="Heading (1) 2 2" xfId="2564" xr:uid="{00000000-0005-0000-0000-0000DE050000}"/>
    <cellStyle name="Heading (1) 3" xfId="2565" xr:uid="{00000000-0005-0000-0000-0000DF050000}"/>
    <cellStyle name="Heading 1" xfId="299" xr:uid="{00000000-0005-0000-0000-0000E0050000}"/>
    <cellStyle name="Heading 1 2" xfId="1108" xr:uid="{00000000-0005-0000-0000-0000E1050000}"/>
    <cellStyle name="Heading 1 3" xfId="1109" xr:uid="{00000000-0005-0000-0000-0000E2050000}"/>
    <cellStyle name="Heading 1 4" xfId="1110" xr:uid="{00000000-0005-0000-0000-0000E3050000}"/>
    <cellStyle name="Heading 2" xfId="300" xr:uid="{00000000-0005-0000-0000-0000E4050000}"/>
    <cellStyle name="Heading 2 2" xfId="1111" xr:uid="{00000000-0005-0000-0000-0000E5050000}"/>
    <cellStyle name="Heading 2 3" xfId="1112" xr:uid="{00000000-0005-0000-0000-0000E6050000}"/>
    <cellStyle name="Heading 2 4" xfId="1113" xr:uid="{00000000-0005-0000-0000-0000E7050000}"/>
    <cellStyle name="Heading 3" xfId="301" xr:uid="{00000000-0005-0000-0000-0000E8050000}"/>
    <cellStyle name="Heading 3 2" xfId="1114" xr:uid="{00000000-0005-0000-0000-0000E9050000}"/>
    <cellStyle name="Heading 3 3" xfId="1115" xr:uid="{00000000-0005-0000-0000-0000EA050000}"/>
    <cellStyle name="Heading 3 4" xfId="1116" xr:uid="{00000000-0005-0000-0000-0000EB050000}"/>
    <cellStyle name="Heading 4" xfId="302" xr:uid="{00000000-0005-0000-0000-0000EC050000}"/>
    <cellStyle name="Heading 4 2" xfId="1117" xr:uid="{00000000-0005-0000-0000-0000ED050000}"/>
    <cellStyle name="Heading 4 3" xfId="1118" xr:uid="{00000000-0005-0000-0000-0000EE050000}"/>
    <cellStyle name="Heading 4 4" xfId="1119" xr:uid="{00000000-0005-0000-0000-0000EF050000}"/>
    <cellStyle name="Heading_3" xfId="2566" xr:uid="{00000000-0005-0000-0000-0000F0050000}"/>
    <cellStyle name="Heading1" xfId="2567" xr:uid="{00000000-0005-0000-0000-0000F1050000}"/>
    <cellStyle name="Heading1 2" xfId="2568" xr:uid="{00000000-0005-0000-0000-0000F2050000}"/>
    <cellStyle name="Heading1 2 2" xfId="2569" xr:uid="{00000000-0005-0000-0000-0000F3050000}"/>
    <cellStyle name="Heading1 3" xfId="2570" xr:uid="{00000000-0005-0000-0000-0000F4050000}"/>
    <cellStyle name="Heading2" xfId="2571" xr:uid="{00000000-0005-0000-0000-0000F5050000}"/>
    <cellStyle name="Headline" xfId="1120" xr:uid="{00000000-0005-0000-0000-0000F6050000}"/>
    <cellStyle name="Hidden" xfId="1121" xr:uid="{00000000-0005-0000-0000-0000F7050000}"/>
    <cellStyle name="Hidden 2" xfId="2572" xr:uid="{00000000-0005-0000-0000-0000F8050000}"/>
    <cellStyle name="Highlight" xfId="1122" xr:uid="{00000000-0005-0000-0000-0000F9050000}"/>
    <cellStyle name="Hiperlink 10" xfId="1123" xr:uid="{00000000-0005-0000-0000-0000FA050000}"/>
    <cellStyle name="Hiperlink 2" xfId="1124" xr:uid="{00000000-0005-0000-0000-0000FB050000}"/>
    <cellStyle name="Hiperlink 2 2" xfId="2573" xr:uid="{00000000-0005-0000-0000-0000FC050000}"/>
    <cellStyle name="Hiperlink 3" xfId="1125" xr:uid="{00000000-0005-0000-0000-0000FD050000}"/>
    <cellStyle name="Hiperlink 3 2" xfId="2574" xr:uid="{00000000-0005-0000-0000-0000FE050000}"/>
    <cellStyle name="Hiperlink 4" xfId="1126" xr:uid="{00000000-0005-0000-0000-0000FF050000}"/>
    <cellStyle name="Hiperlink 4 2" xfId="2575" xr:uid="{00000000-0005-0000-0000-000000060000}"/>
    <cellStyle name="Hiperlink 5" xfId="1127" xr:uid="{00000000-0005-0000-0000-000001060000}"/>
    <cellStyle name="Hiperlink 6" xfId="1128" xr:uid="{00000000-0005-0000-0000-000002060000}"/>
    <cellStyle name="Hiperlink 7" xfId="1129" xr:uid="{00000000-0005-0000-0000-000003060000}"/>
    <cellStyle name="Hiperlink 7 2" xfId="2576" xr:uid="{00000000-0005-0000-0000-000004060000}"/>
    <cellStyle name="Hiperlink 8" xfId="1130" xr:uid="{00000000-0005-0000-0000-000005060000}"/>
    <cellStyle name="Hiperlink 9" xfId="1131" xr:uid="{00000000-0005-0000-0000-000006060000}"/>
    <cellStyle name="Hipervínculo" xfId="2577" xr:uid="{00000000-0005-0000-0000-000007060000}"/>
    <cellStyle name="Hipervínculo 2" xfId="2578" xr:uid="{00000000-0005-0000-0000-000008060000}"/>
    <cellStyle name="Hipervínculo 2 2" xfId="2579" xr:uid="{00000000-0005-0000-0000-000009060000}"/>
    <cellStyle name="Hipervínculo 3" xfId="2580" xr:uid="{00000000-0005-0000-0000-00000A060000}"/>
    <cellStyle name="Hyperlink 2" xfId="1" xr:uid="{00000000-0005-0000-0000-00000B060000}"/>
    <cellStyle name="Hyperlink 2 2" xfId="1132" xr:uid="{00000000-0005-0000-0000-00000C060000}"/>
    <cellStyle name="Hyperlink 2 3" xfId="1133" xr:uid="{00000000-0005-0000-0000-00000D060000}"/>
    <cellStyle name="Hyperlink 2 4" xfId="1134" xr:uid="{00000000-0005-0000-0000-00000E060000}"/>
    <cellStyle name="Hyperlink 3" xfId="1135" xr:uid="{00000000-0005-0000-0000-00000F060000}"/>
    <cellStyle name="Hyperlink 3 2" xfId="1136" xr:uid="{00000000-0005-0000-0000-000010060000}"/>
    <cellStyle name="Hyperlink 3 3" xfId="1137" xr:uid="{00000000-0005-0000-0000-000011060000}"/>
    <cellStyle name="Hyperlink 4" xfId="1138" xr:uid="{00000000-0005-0000-0000-000012060000}"/>
    <cellStyle name="Hyperlink 4 2" xfId="1139" xr:uid="{00000000-0005-0000-0000-000013060000}"/>
    <cellStyle name="Hyperlink 4 3" xfId="1140" xr:uid="{00000000-0005-0000-0000-000014060000}"/>
    <cellStyle name="Hyperlink_Codam" xfId="2581" xr:uid="{00000000-0005-0000-0000-000015060000}"/>
    <cellStyle name="in" xfId="1141" xr:uid="{00000000-0005-0000-0000-000016060000}"/>
    <cellStyle name="IncomeStatement" xfId="1142" xr:uid="{00000000-0005-0000-0000-000017060000}"/>
    <cellStyle name="IncomeStatement 2" xfId="2582" xr:uid="{00000000-0005-0000-0000-000018060000}"/>
    <cellStyle name="IncomeStatement 2 2" xfId="2583" xr:uid="{00000000-0005-0000-0000-000019060000}"/>
    <cellStyle name="IncomeStatement 3" xfId="2584" xr:uid="{00000000-0005-0000-0000-00001A060000}"/>
    <cellStyle name="Incorreto 10" xfId="1143" xr:uid="{00000000-0005-0000-0000-00001B060000}"/>
    <cellStyle name="Incorreto 11" xfId="1144" xr:uid="{00000000-0005-0000-0000-00001C060000}"/>
    <cellStyle name="Incorreto 12" xfId="1145" xr:uid="{00000000-0005-0000-0000-00001D060000}"/>
    <cellStyle name="Incorreto 13" xfId="1146" xr:uid="{00000000-0005-0000-0000-00001E060000}"/>
    <cellStyle name="Incorreto 2" xfId="44" xr:uid="{00000000-0005-0000-0000-00001F060000}"/>
    <cellStyle name="Incorreto 2 2" xfId="1147" xr:uid="{00000000-0005-0000-0000-000020060000}"/>
    <cellStyle name="Incorreto 2 2 2" xfId="3420" xr:uid="{00000000-0005-0000-0000-000021060000}"/>
    <cellStyle name="Incorreto 3" xfId="85" xr:uid="{00000000-0005-0000-0000-000022060000}"/>
    <cellStyle name="Incorreto 3 2" xfId="1148" xr:uid="{00000000-0005-0000-0000-000023060000}"/>
    <cellStyle name="Incorreto 4" xfId="126" xr:uid="{00000000-0005-0000-0000-000024060000}"/>
    <cellStyle name="Incorreto 4 2" xfId="1149" xr:uid="{00000000-0005-0000-0000-000025060000}"/>
    <cellStyle name="Incorreto 5" xfId="167" xr:uid="{00000000-0005-0000-0000-000026060000}"/>
    <cellStyle name="Incorreto 6" xfId="208" xr:uid="{00000000-0005-0000-0000-000027060000}"/>
    <cellStyle name="Incorreto 7" xfId="249" xr:uid="{00000000-0005-0000-0000-000028060000}"/>
    <cellStyle name="Incorreto 8" xfId="1150" xr:uid="{00000000-0005-0000-0000-000029060000}"/>
    <cellStyle name="Incorreto 9" xfId="1151" xr:uid="{00000000-0005-0000-0000-00002A060000}"/>
    <cellStyle name="Indefinido" xfId="1152" xr:uid="{00000000-0005-0000-0000-00002B060000}"/>
    <cellStyle name="Indefinido 2" xfId="2585" xr:uid="{00000000-0005-0000-0000-00002C060000}"/>
    <cellStyle name="Indefinido 2 2" xfId="2586" xr:uid="{00000000-0005-0000-0000-00002D060000}"/>
    <cellStyle name="Indefinido 3" xfId="2587" xr:uid="{00000000-0005-0000-0000-00002E060000}"/>
    <cellStyle name="IndGraf" xfId="6" xr:uid="{00000000-0005-0000-0000-00002F060000}"/>
    <cellStyle name="IndGraf 2" xfId="1153" xr:uid="{00000000-0005-0000-0000-000030060000}"/>
    <cellStyle name="IndGraf 2 2" xfId="1154" xr:uid="{00000000-0005-0000-0000-000031060000}"/>
    <cellStyle name="IndGraf 2_Vicof C" xfId="1155" xr:uid="{00000000-0005-0000-0000-000032060000}"/>
    <cellStyle name="IndGraf_Vicof C" xfId="1156" xr:uid="{00000000-0005-0000-0000-000033060000}"/>
    <cellStyle name="indice" xfId="1157" xr:uid="{00000000-0005-0000-0000-000034060000}"/>
    <cellStyle name="Input" xfId="303" xr:uid="{00000000-0005-0000-0000-000035060000}"/>
    <cellStyle name="Input %" xfId="1158" xr:uid="{00000000-0005-0000-0000-000036060000}"/>
    <cellStyle name="Input % 2" xfId="1159" xr:uid="{00000000-0005-0000-0000-000037060000}"/>
    <cellStyle name="Input % 3" xfId="1160" xr:uid="{00000000-0005-0000-0000-000038060000}"/>
    <cellStyle name="Input [yellow]" xfId="1161" xr:uid="{00000000-0005-0000-0000-000039060000}"/>
    <cellStyle name="Input 1" xfId="1162" xr:uid="{00000000-0005-0000-0000-00003A060000}"/>
    <cellStyle name="Input 10" xfId="1163" xr:uid="{00000000-0005-0000-0000-00003B060000}"/>
    <cellStyle name="Input 11" xfId="1164" xr:uid="{00000000-0005-0000-0000-00003C060000}"/>
    <cellStyle name="Input 12" xfId="1165" xr:uid="{00000000-0005-0000-0000-00003D060000}"/>
    <cellStyle name="Input 13" xfId="1166" xr:uid="{00000000-0005-0000-0000-00003E060000}"/>
    <cellStyle name="Input 14" xfId="1167" xr:uid="{00000000-0005-0000-0000-00003F060000}"/>
    <cellStyle name="Input 15" xfId="1168" xr:uid="{00000000-0005-0000-0000-000040060000}"/>
    <cellStyle name="Input 16" xfId="1169" xr:uid="{00000000-0005-0000-0000-000041060000}"/>
    <cellStyle name="Input 17" xfId="1170" xr:uid="{00000000-0005-0000-0000-000042060000}"/>
    <cellStyle name="Input 18" xfId="1171" xr:uid="{00000000-0005-0000-0000-000043060000}"/>
    <cellStyle name="Input 19" xfId="1172" xr:uid="{00000000-0005-0000-0000-000044060000}"/>
    <cellStyle name="Input 2" xfId="1173" xr:uid="{00000000-0005-0000-0000-000045060000}"/>
    <cellStyle name="Input 20" xfId="1174" xr:uid="{00000000-0005-0000-0000-000046060000}"/>
    <cellStyle name="Input 21" xfId="1175" xr:uid="{00000000-0005-0000-0000-000047060000}"/>
    <cellStyle name="Input 22" xfId="1176" xr:uid="{00000000-0005-0000-0000-000048060000}"/>
    <cellStyle name="Input 23" xfId="1177" xr:uid="{00000000-0005-0000-0000-000049060000}"/>
    <cellStyle name="Input 3" xfId="1178" xr:uid="{00000000-0005-0000-0000-00004A060000}"/>
    <cellStyle name="Input 4" xfId="1179" xr:uid="{00000000-0005-0000-0000-00004B060000}"/>
    <cellStyle name="Input 5" xfId="1180" xr:uid="{00000000-0005-0000-0000-00004C060000}"/>
    <cellStyle name="Input 6" xfId="1181" xr:uid="{00000000-0005-0000-0000-00004D060000}"/>
    <cellStyle name="Input 7" xfId="1182" xr:uid="{00000000-0005-0000-0000-00004E060000}"/>
    <cellStyle name="Input 8" xfId="1183" xr:uid="{00000000-0005-0000-0000-00004F060000}"/>
    <cellStyle name="Input 9" xfId="1184" xr:uid="{00000000-0005-0000-0000-000050060000}"/>
    <cellStyle name="Input_Base Demonstrativos" xfId="1185" xr:uid="{00000000-0005-0000-0000-000051060000}"/>
    <cellStyle name="Input1" xfId="2588" xr:uid="{00000000-0005-0000-0000-000052060000}"/>
    <cellStyle name="Input1 2" xfId="2589" xr:uid="{00000000-0005-0000-0000-000053060000}"/>
    <cellStyle name="Input1 2 2" xfId="2590" xr:uid="{00000000-0005-0000-0000-000054060000}"/>
    <cellStyle name="Input1 2 2 2" xfId="3332" xr:uid="{00000000-0005-0000-0000-000055060000}"/>
    <cellStyle name="Input1 2 3" xfId="3331" xr:uid="{00000000-0005-0000-0000-000056060000}"/>
    <cellStyle name="Input1 3" xfId="2591" xr:uid="{00000000-0005-0000-0000-000057060000}"/>
    <cellStyle name="Input1 3 2" xfId="3333" xr:uid="{00000000-0005-0000-0000-000058060000}"/>
    <cellStyle name="Input1 4" xfId="3330" xr:uid="{00000000-0005-0000-0000-000059060000}"/>
    <cellStyle name="Input2" xfId="2592" xr:uid="{00000000-0005-0000-0000-00005A060000}"/>
    <cellStyle name="Input2 2" xfId="2593" xr:uid="{00000000-0005-0000-0000-00005B060000}"/>
    <cellStyle name="Input2 2 2" xfId="2594" xr:uid="{00000000-0005-0000-0000-00005C060000}"/>
    <cellStyle name="Input2 3" xfId="2595" xr:uid="{00000000-0005-0000-0000-00005D060000}"/>
    <cellStyle name="InputData" xfId="2596" xr:uid="{00000000-0005-0000-0000-00005E060000}"/>
    <cellStyle name="InputDate" xfId="2597" xr:uid="{00000000-0005-0000-0000-00005F060000}"/>
    <cellStyle name="InputInfo" xfId="2598" xr:uid="{00000000-0005-0000-0000-000060060000}"/>
    <cellStyle name="InputPercent" xfId="2599" xr:uid="{00000000-0005-0000-0000-000061060000}"/>
    <cellStyle name="Inputs" xfId="2600" xr:uid="{00000000-0005-0000-0000-000062060000}"/>
    <cellStyle name="Inputs2" xfId="2601" xr:uid="{00000000-0005-0000-0000-000063060000}"/>
    <cellStyle name="Integer" xfId="1186" xr:uid="{00000000-0005-0000-0000-000064060000}"/>
    <cellStyle name="INTERIM" xfId="2602" xr:uid="{00000000-0005-0000-0000-000065060000}"/>
    <cellStyle name="Intermediário" xfId="1187" xr:uid="{00000000-0005-0000-0000-000066060000}"/>
    <cellStyle name="Intermediário 2" xfId="1188" xr:uid="{00000000-0005-0000-0000-000067060000}"/>
    <cellStyle name="Intermediário 3" xfId="1189" xr:uid="{00000000-0005-0000-0000-000068060000}"/>
    <cellStyle name="Intermediário 4" xfId="1190" xr:uid="{00000000-0005-0000-0000-000069060000}"/>
    <cellStyle name="Item" xfId="1191" xr:uid="{00000000-0005-0000-0000-00006A060000}"/>
    <cellStyle name="ItemTypeClass" xfId="1192" xr:uid="{00000000-0005-0000-0000-00006B060000}"/>
    <cellStyle name="Jason" xfId="2603" xr:uid="{00000000-0005-0000-0000-00006C060000}"/>
    <cellStyle name="Jason 2" xfId="2604" xr:uid="{00000000-0005-0000-0000-00006D060000}"/>
    <cellStyle name="Jason 2 2" xfId="2605" xr:uid="{00000000-0005-0000-0000-00006E060000}"/>
    <cellStyle name="Jason 3" xfId="2606" xr:uid="{00000000-0005-0000-0000-00006F060000}"/>
    <cellStyle name="Jason 4" xfId="2607" xr:uid="{00000000-0005-0000-0000-000070060000}"/>
    <cellStyle name="Javier" xfId="2608" xr:uid="{00000000-0005-0000-0000-000071060000}"/>
    <cellStyle name="Javier 2" xfId="2609" xr:uid="{00000000-0005-0000-0000-000072060000}"/>
    <cellStyle name="Javier 2 2" xfId="2610" xr:uid="{00000000-0005-0000-0000-000073060000}"/>
    <cellStyle name="Javier 3" xfId="2611" xr:uid="{00000000-0005-0000-0000-000074060000}"/>
    <cellStyle name="Javier 4" xfId="2612" xr:uid="{00000000-0005-0000-0000-000075060000}"/>
    <cellStyle name="label.rev" xfId="2613" xr:uid="{00000000-0005-0000-0000-000076060000}"/>
    <cellStyle name="label.rev 2" xfId="2614" xr:uid="{00000000-0005-0000-0000-000077060000}"/>
    <cellStyle name="label.rev 2 2" xfId="2615" xr:uid="{00000000-0005-0000-0000-000078060000}"/>
    <cellStyle name="label.rev 3" xfId="2616" xr:uid="{00000000-0005-0000-0000-000079060000}"/>
    <cellStyle name="label.row" xfId="2617" xr:uid="{00000000-0005-0000-0000-00007A060000}"/>
    <cellStyle name="label.row 2" xfId="2618" xr:uid="{00000000-0005-0000-0000-00007B060000}"/>
    <cellStyle name="label.row 2 2" xfId="2619" xr:uid="{00000000-0005-0000-0000-00007C060000}"/>
    <cellStyle name="label.row 3" xfId="2620" xr:uid="{00000000-0005-0000-0000-00007D060000}"/>
    <cellStyle name="lborder" xfId="1193" xr:uid="{00000000-0005-0000-0000-00007E060000}"/>
    <cellStyle name="lborder 2" xfId="1194" xr:uid="{00000000-0005-0000-0000-00007F060000}"/>
    <cellStyle name="lborder 3" xfId="1195" xr:uid="{00000000-0005-0000-0000-000080060000}"/>
    <cellStyle name="Link" xfId="2621" xr:uid="{00000000-0005-0000-0000-000081060000}"/>
    <cellStyle name="Link 2" xfId="2622" xr:uid="{00000000-0005-0000-0000-000082060000}"/>
    <cellStyle name="Link 2 2" xfId="2623" xr:uid="{00000000-0005-0000-0000-000083060000}"/>
    <cellStyle name="Link 3" xfId="2624" xr:uid="{00000000-0005-0000-0000-000084060000}"/>
    <cellStyle name="Link 4" xfId="2625" xr:uid="{00000000-0005-0000-0000-000085060000}"/>
    <cellStyle name="Linked Cell" xfId="304" xr:uid="{00000000-0005-0000-0000-000086060000}"/>
    <cellStyle name="Linked Cell 2" xfId="1196" xr:uid="{00000000-0005-0000-0000-000087060000}"/>
    <cellStyle name="Linked Cell 3" xfId="1197" xr:uid="{00000000-0005-0000-0000-000088060000}"/>
    <cellStyle name="Linked Cell 4" xfId="1198" xr:uid="{00000000-0005-0000-0000-000089060000}"/>
    <cellStyle name="m" xfId="1199" xr:uid="{00000000-0005-0000-0000-00008A060000}"/>
    <cellStyle name="M 2" xfId="1200" xr:uid="{00000000-0005-0000-0000-00008B060000}"/>
    <cellStyle name="M 2 2" xfId="3111" xr:uid="{00000000-0005-0000-0000-00008C060000}"/>
    <cellStyle name="M 3" xfId="1201" xr:uid="{00000000-0005-0000-0000-00008D060000}"/>
    <cellStyle name="M 3 2" xfId="3112" xr:uid="{00000000-0005-0000-0000-00008E060000}"/>
    <cellStyle name="m1" xfId="1202" xr:uid="{00000000-0005-0000-0000-00008F060000}"/>
    <cellStyle name="m2" xfId="1203" xr:uid="{00000000-0005-0000-0000-000090060000}"/>
    <cellStyle name="m3" xfId="1204" xr:uid="{00000000-0005-0000-0000-000091060000}"/>
    <cellStyle name="m4" xfId="1205" xr:uid="{00000000-0005-0000-0000-000092060000}"/>
    <cellStyle name="Major Heading" xfId="2626" xr:uid="{00000000-0005-0000-0000-000093060000}"/>
    <cellStyle name="Margins" xfId="1206" xr:uid="{00000000-0005-0000-0000-000094060000}"/>
    <cellStyle name="Margins 2" xfId="2627" xr:uid="{00000000-0005-0000-0000-000095060000}"/>
    <cellStyle name="Margins 2 2" xfId="2628" xr:uid="{00000000-0005-0000-0000-000096060000}"/>
    <cellStyle name="Margins 3" xfId="2629" xr:uid="{00000000-0005-0000-0000-000097060000}"/>
    <cellStyle name="Millares [0]_10 AVERIAS MASIVAS + ANT" xfId="1207" xr:uid="{00000000-0005-0000-0000-000098060000}"/>
    <cellStyle name="Millares [00]" xfId="2630" xr:uid="{00000000-0005-0000-0000-000099060000}"/>
    <cellStyle name="Millares 2 2" xfId="1208" xr:uid="{00000000-0005-0000-0000-00009A060000}"/>
    <cellStyle name="Millares 2 2 2" xfId="3113" xr:uid="{00000000-0005-0000-0000-00009B060000}"/>
    <cellStyle name="Millares_10 AVERIAS MASIVAS + ANT" xfId="1209" xr:uid="{00000000-0005-0000-0000-00009C060000}"/>
    <cellStyle name="Minor Heading" xfId="2631" xr:uid="{00000000-0005-0000-0000-00009D060000}"/>
    <cellStyle name="mirela" xfId="1210" xr:uid="{00000000-0005-0000-0000-00009E060000}"/>
    <cellStyle name="mirela 2" xfId="2632" xr:uid="{00000000-0005-0000-0000-00009F060000}"/>
    <cellStyle name="mirela 2 2" xfId="2633" xr:uid="{00000000-0005-0000-0000-0000A0060000}"/>
    <cellStyle name="mirela 2 2 2" xfId="3335" xr:uid="{00000000-0005-0000-0000-0000A1060000}"/>
    <cellStyle name="mirela 2 3" xfId="3334" xr:uid="{00000000-0005-0000-0000-0000A2060000}"/>
    <cellStyle name="mirela 3" xfId="2634" xr:uid="{00000000-0005-0000-0000-0000A3060000}"/>
    <cellStyle name="mirela 3 2" xfId="3336" xr:uid="{00000000-0005-0000-0000-0000A4060000}"/>
    <cellStyle name="mirela 4" xfId="2635" xr:uid="{00000000-0005-0000-0000-0000A5060000}"/>
    <cellStyle name="mirela 4 2" xfId="3337" xr:uid="{00000000-0005-0000-0000-0000A6060000}"/>
    <cellStyle name="mirela 5" xfId="3114" xr:uid="{00000000-0005-0000-0000-0000A7060000}"/>
    <cellStyle name="MktVal" xfId="2636" xr:uid="{00000000-0005-0000-0000-0000A8060000}"/>
    <cellStyle name="Model_Calculation" xfId="2637" xr:uid="{00000000-0005-0000-0000-0000A9060000}"/>
    <cellStyle name="Moeda 2" xfId="1211" xr:uid="{00000000-0005-0000-0000-0000AA060000}"/>
    <cellStyle name="Moeda 2 2" xfId="1212" xr:uid="{00000000-0005-0000-0000-0000AB060000}"/>
    <cellStyle name="Moeda 2 2 2" xfId="1213" xr:uid="{00000000-0005-0000-0000-0000AC060000}"/>
    <cellStyle name="Moeda 2 2 2 2" xfId="3422" xr:uid="{00000000-0005-0000-0000-0000AD060000}"/>
    <cellStyle name="Moeda 2 3" xfId="1214" xr:uid="{00000000-0005-0000-0000-0000AE060000}"/>
    <cellStyle name="Moeda 2 3 2" xfId="3423" xr:uid="{00000000-0005-0000-0000-0000AF060000}"/>
    <cellStyle name="Moeda 2 4" xfId="2638" xr:uid="{00000000-0005-0000-0000-0000B0060000}"/>
    <cellStyle name="Moeda 2 5" xfId="2639" xr:uid="{00000000-0005-0000-0000-0000B1060000}"/>
    <cellStyle name="Moeda 2 6" xfId="3421" xr:uid="{00000000-0005-0000-0000-0000B2060000}"/>
    <cellStyle name="Moeda 3" xfId="1215" xr:uid="{00000000-0005-0000-0000-0000B3060000}"/>
    <cellStyle name="Moeda 3 2" xfId="1216" xr:uid="{00000000-0005-0000-0000-0000B4060000}"/>
    <cellStyle name="Moeda 3 2 2" xfId="2640" xr:uid="{00000000-0005-0000-0000-0000B5060000}"/>
    <cellStyle name="Moeda 3 2 2 2" xfId="3338" xr:uid="{00000000-0005-0000-0000-0000B6060000}"/>
    <cellStyle name="Moeda 3 2 3" xfId="3424" xr:uid="{00000000-0005-0000-0000-0000B7060000}"/>
    <cellStyle name="Moeda 3 3" xfId="2641" xr:uid="{00000000-0005-0000-0000-0000B8060000}"/>
    <cellStyle name="Moeda 3 3 2" xfId="3339" xr:uid="{00000000-0005-0000-0000-0000B9060000}"/>
    <cellStyle name="Moeda 3 4" xfId="3115" xr:uid="{00000000-0005-0000-0000-0000BA060000}"/>
    <cellStyle name="Moeda 4" xfId="1217" xr:uid="{00000000-0005-0000-0000-0000BB060000}"/>
    <cellStyle name="Moeda 4 2" xfId="1218" xr:uid="{00000000-0005-0000-0000-0000BC060000}"/>
    <cellStyle name="Moeda 4 2 2" xfId="3426" xr:uid="{00000000-0005-0000-0000-0000BD060000}"/>
    <cellStyle name="Moeda 4 3" xfId="3425" xr:uid="{00000000-0005-0000-0000-0000BE060000}"/>
    <cellStyle name="Moeda 5" xfId="1219" xr:uid="{00000000-0005-0000-0000-0000BF060000}"/>
    <cellStyle name="Moeda 5 2" xfId="3427" xr:uid="{00000000-0005-0000-0000-0000C0060000}"/>
    <cellStyle name="Moeda 6" xfId="1220" xr:uid="{00000000-0005-0000-0000-0000C1060000}"/>
    <cellStyle name="Moeda 6 2" xfId="3116" xr:uid="{00000000-0005-0000-0000-0000C2060000}"/>
    <cellStyle name="Moeda 6 3" xfId="3428" xr:uid="{00000000-0005-0000-0000-0000C3060000}"/>
    <cellStyle name="Moeda 7" xfId="1221" xr:uid="{00000000-0005-0000-0000-0000C4060000}"/>
    <cellStyle name="Moeda 7 2" xfId="3429" xr:uid="{00000000-0005-0000-0000-0000C5060000}"/>
    <cellStyle name="Moeda 8" xfId="2642" xr:uid="{00000000-0005-0000-0000-0000C6060000}"/>
    <cellStyle name="Moeda 8 2" xfId="3340" xr:uid="{00000000-0005-0000-0000-0000C7060000}"/>
    <cellStyle name="Moeda 9" xfId="2643" xr:uid="{00000000-0005-0000-0000-0000C8060000}"/>
    <cellStyle name="Moeda 9 2" xfId="3341" xr:uid="{00000000-0005-0000-0000-0000C9060000}"/>
    <cellStyle name="Moeda0" xfId="1222" xr:uid="{00000000-0005-0000-0000-0000CA060000}"/>
    <cellStyle name="Moneda [0]_10 AVERIAS MASIVAS + ANT" xfId="1223" xr:uid="{00000000-0005-0000-0000-0000CB060000}"/>
    <cellStyle name="Moneda_10 AVERIAS MASIVAS + ANT" xfId="1224" xr:uid="{00000000-0005-0000-0000-0000CC060000}"/>
    <cellStyle name="Monetario" xfId="1225" xr:uid="{00000000-0005-0000-0000-0000CD060000}"/>
    <cellStyle name="Monetario 2" xfId="2644" xr:uid="{00000000-0005-0000-0000-0000CE060000}"/>
    <cellStyle name="Monetario 2 2" xfId="2645" xr:uid="{00000000-0005-0000-0000-0000CF060000}"/>
    <cellStyle name="Monetario 3" xfId="2646" xr:uid="{00000000-0005-0000-0000-0000D0060000}"/>
    <cellStyle name="Monetario 4" xfId="2647" xr:uid="{00000000-0005-0000-0000-0000D1060000}"/>
    <cellStyle name="Monetario 5" xfId="2648" xr:uid="{00000000-0005-0000-0000-0000D2060000}"/>
    <cellStyle name="Month" xfId="1226" xr:uid="{00000000-0005-0000-0000-0000D3060000}"/>
    <cellStyle name="movimentação" xfId="1227" xr:uid="{00000000-0005-0000-0000-0000D4060000}"/>
    <cellStyle name="MS_English" xfId="1228" xr:uid="{00000000-0005-0000-0000-0000D5060000}"/>
    <cellStyle name="Multiple" xfId="1229" xr:uid="{00000000-0005-0000-0000-0000D6060000}"/>
    <cellStyle name="Multiple [1]" xfId="2649" xr:uid="{00000000-0005-0000-0000-0000D7060000}"/>
    <cellStyle name="Multiple [1] 2" xfId="2650" xr:uid="{00000000-0005-0000-0000-0000D8060000}"/>
    <cellStyle name="Multiple [1] 2 2" xfId="2651" xr:uid="{00000000-0005-0000-0000-0000D9060000}"/>
    <cellStyle name="Multiple [1] 3" xfId="2652" xr:uid="{00000000-0005-0000-0000-0000DA060000}"/>
    <cellStyle name="Multiple 10" xfId="2653" xr:uid="{00000000-0005-0000-0000-0000DB060000}"/>
    <cellStyle name="Multiple 11" xfId="2654" xr:uid="{00000000-0005-0000-0000-0000DC060000}"/>
    <cellStyle name="Multiple 12" xfId="2655" xr:uid="{00000000-0005-0000-0000-0000DD060000}"/>
    <cellStyle name="Multiple 13" xfId="2656" xr:uid="{00000000-0005-0000-0000-0000DE060000}"/>
    <cellStyle name="Multiple 14" xfId="2657" xr:uid="{00000000-0005-0000-0000-0000DF060000}"/>
    <cellStyle name="Multiple 15" xfId="2658" xr:uid="{00000000-0005-0000-0000-0000E0060000}"/>
    <cellStyle name="Multiple 16" xfId="2659" xr:uid="{00000000-0005-0000-0000-0000E1060000}"/>
    <cellStyle name="Multiple 17" xfId="2660" xr:uid="{00000000-0005-0000-0000-0000E2060000}"/>
    <cellStyle name="Multiple 18" xfId="2661" xr:uid="{00000000-0005-0000-0000-0000E3060000}"/>
    <cellStyle name="Multiple 2" xfId="2662" xr:uid="{00000000-0005-0000-0000-0000E4060000}"/>
    <cellStyle name="Multiple 2 2" xfId="2663" xr:uid="{00000000-0005-0000-0000-0000E5060000}"/>
    <cellStyle name="Multiple 3" xfId="2664" xr:uid="{00000000-0005-0000-0000-0000E6060000}"/>
    <cellStyle name="Multiple 3 2" xfId="2665" xr:uid="{00000000-0005-0000-0000-0000E7060000}"/>
    <cellStyle name="Multiple 4" xfId="2666" xr:uid="{00000000-0005-0000-0000-0000E8060000}"/>
    <cellStyle name="Multiple 5" xfId="2667" xr:uid="{00000000-0005-0000-0000-0000E9060000}"/>
    <cellStyle name="Multiple 6" xfId="2668" xr:uid="{00000000-0005-0000-0000-0000EA060000}"/>
    <cellStyle name="Multiple 7" xfId="2669" xr:uid="{00000000-0005-0000-0000-0000EB060000}"/>
    <cellStyle name="Multiple 8" xfId="2670" xr:uid="{00000000-0005-0000-0000-0000EC060000}"/>
    <cellStyle name="Multiple 9" xfId="2671" xr:uid="{00000000-0005-0000-0000-0000ED060000}"/>
    <cellStyle name="Multiple_Asian_Power_Compacq_JJ" xfId="2672" xr:uid="{00000000-0005-0000-0000-0000EE060000}"/>
    <cellStyle name="MultipleBelow" xfId="2673" xr:uid="{00000000-0005-0000-0000-0000EF060000}"/>
    <cellStyle name="n" xfId="2674" xr:uid="{00000000-0005-0000-0000-0000F0060000}"/>
    <cellStyle name="n 2" xfId="2675" xr:uid="{00000000-0005-0000-0000-0000F1060000}"/>
    <cellStyle name="n 2 2" xfId="2676" xr:uid="{00000000-0005-0000-0000-0000F2060000}"/>
    <cellStyle name="n 3" xfId="2677" xr:uid="{00000000-0005-0000-0000-0000F3060000}"/>
    <cellStyle name="Name" xfId="2678" xr:uid="{00000000-0005-0000-0000-0000F4060000}"/>
    <cellStyle name="Negative" xfId="1230" xr:uid="{00000000-0005-0000-0000-0000F5060000}"/>
    <cellStyle name="Neutra 10" xfId="1231" xr:uid="{00000000-0005-0000-0000-0000F6060000}"/>
    <cellStyle name="Neutra 11" xfId="1232" xr:uid="{00000000-0005-0000-0000-0000F7060000}"/>
    <cellStyle name="Neutra 12" xfId="1233" xr:uid="{00000000-0005-0000-0000-0000F8060000}"/>
    <cellStyle name="Neutra 13" xfId="1234" xr:uid="{00000000-0005-0000-0000-0000F9060000}"/>
    <cellStyle name="Neutra 2" xfId="45" xr:uid="{00000000-0005-0000-0000-0000FA060000}"/>
    <cellStyle name="Neutra 2 2" xfId="1235" xr:uid="{00000000-0005-0000-0000-0000FB060000}"/>
    <cellStyle name="Neutra 2 2 2" xfId="3430" xr:uid="{00000000-0005-0000-0000-0000FC060000}"/>
    <cellStyle name="Neutra 3" xfId="86" xr:uid="{00000000-0005-0000-0000-0000FD060000}"/>
    <cellStyle name="Neutra 3 2" xfId="1236" xr:uid="{00000000-0005-0000-0000-0000FE060000}"/>
    <cellStyle name="Neutra 4" xfId="127" xr:uid="{00000000-0005-0000-0000-0000FF060000}"/>
    <cellStyle name="Neutra 4 2" xfId="1237" xr:uid="{00000000-0005-0000-0000-000000070000}"/>
    <cellStyle name="Neutra 5" xfId="168" xr:uid="{00000000-0005-0000-0000-000001070000}"/>
    <cellStyle name="Neutra 6" xfId="209" xr:uid="{00000000-0005-0000-0000-000002070000}"/>
    <cellStyle name="Neutra 7" xfId="250" xr:uid="{00000000-0005-0000-0000-000003070000}"/>
    <cellStyle name="Neutra 8" xfId="1238" xr:uid="{00000000-0005-0000-0000-000004070000}"/>
    <cellStyle name="Neutra 9" xfId="1239" xr:uid="{00000000-0005-0000-0000-000005070000}"/>
    <cellStyle name="Neutral" xfId="305" xr:uid="{00000000-0005-0000-0000-000006070000}"/>
    <cellStyle name="Neutral 2" xfId="1240" xr:uid="{00000000-0005-0000-0000-000007070000}"/>
    <cellStyle name="Neutral 3" xfId="1241" xr:uid="{00000000-0005-0000-0000-000008070000}"/>
    <cellStyle name="Neutral 4" xfId="1242" xr:uid="{00000000-0005-0000-0000-000009070000}"/>
    <cellStyle name="Never Changes" xfId="2679" xr:uid="{00000000-0005-0000-0000-00000A070000}"/>
    <cellStyle name="NewAcct" xfId="2680" xr:uid="{00000000-0005-0000-0000-00000B070000}"/>
    <cellStyle name="NívelCol_1_PROJEÇÃO_01_10_OPER.TMKT" xfId="1243" xr:uid="{00000000-0005-0000-0000-00000C070000}"/>
    <cellStyle name="NívelLinha_1_PROJEÇÃO_01_10_OPER.TMKT" xfId="1244" xr:uid="{00000000-0005-0000-0000-00000D070000}"/>
    <cellStyle name="no dec" xfId="1245" xr:uid="{00000000-0005-0000-0000-00000E070000}"/>
    <cellStyle name="no dec 2" xfId="2681" xr:uid="{00000000-0005-0000-0000-00000F070000}"/>
    <cellStyle name="no dec 2 2" xfId="2682" xr:uid="{00000000-0005-0000-0000-000010070000}"/>
    <cellStyle name="no dec 3" xfId="2683" xr:uid="{00000000-0005-0000-0000-000011070000}"/>
    <cellStyle name="Normal" xfId="0" builtinId="0"/>
    <cellStyle name="Normal - Bold" xfId="1246" xr:uid="{00000000-0005-0000-0000-000013070000}"/>
    <cellStyle name="Normal - Estilo5" xfId="1247" xr:uid="{00000000-0005-0000-0000-000014070000}"/>
    <cellStyle name="Normal - Estilo6" xfId="1248" xr:uid="{00000000-0005-0000-0000-000015070000}"/>
    <cellStyle name="Normal - Estilo7" xfId="1249" xr:uid="{00000000-0005-0000-0000-000016070000}"/>
    <cellStyle name="Normal - Estilo8" xfId="1250" xr:uid="{00000000-0005-0000-0000-000017070000}"/>
    <cellStyle name="Normal - Style1" xfId="1251" xr:uid="{00000000-0005-0000-0000-000018070000}"/>
    <cellStyle name="Normal - Style1 2" xfId="2684" xr:uid="{00000000-0005-0000-0000-000019070000}"/>
    <cellStyle name="Normal - Style1 3" xfId="3117" xr:uid="{00000000-0005-0000-0000-00001A070000}"/>
    <cellStyle name="Normal - Style2" xfId="1252" xr:uid="{00000000-0005-0000-0000-00001B070000}"/>
    <cellStyle name="Normal - Style3" xfId="1253" xr:uid="{00000000-0005-0000-0000-00001C070000}"/>
    <cellStyle name="Normal - Style4" xfId="1254" xr:uid="{00000000-0005-0000-0000-00001D070000}"/>
    <cellStyle name="Normal - Style5" xfId="1255" xr:uid="{00000000-0005-0000-0000-00001E070000}"/>
    <cellStyle name="Normal - Style6" xfId="1256" xr:uid="{00000000-0005-0000-0000-00001F070000}"/>
    <cellStyle name="Normal - Style7" xfId="1257" xr:uid="{00000000-0005-0000-0000-000020070000}"/>
    <cellStyle name="Normal - Style8" xfId="1258" xr:uid="{00000000-0005-0000-0000-000021070000}"/>
    <cellStyle name="Normal (1)" xfId="1259" xr:uid="{00000000-0005-0000-0000-000022070000}"/>
    <cellStyle name="Normal (1) 2" xfId="2685" xr:uid="{00000000-0005-0000-0000-000023070000}"/>
    <cellStyle name="Normal (1) 2 2" xfId="2686" xr:uid="{00000000-0005-0000-0000-000024070000}"/>
    <cellStyle name="Normal (1) 3" xfId="2687" xr:uid="{00000000-0005-0000-0000-000025070000}"/>
    <cellStyle name="Normal (1) 4" xfId="2688" xr:uid="{00000000-0005-0000-0000-000026070000}"/>
    <cellStyle name="Normal (12)" xfId="1260" xr:uid="{00000000-0005-0000-0000-000027070000}"/>
    <cellStyle name="Normal (2)" xfId="1261" xr:uid="{00000000-0005-0000-0000-000028070000}"/>
    <cellStyle name="Normal (2) 2" xfId="2689" xr:uid="{00000000-0005-0000-0000-000029070000}"/>
    <cellStyle name="Normal (2) 2 2" xfId="2690" xr:uid="{00000000-0005-0000-0000-00002A070000}"/>
    <cellStyle name="Normal (2) 3" xfId="2691" xr:uid="{00000000-0005-0000-0000-00002B070000}"/>
    <cellStyle name="Normal (2) 4" xfId="2692" xr:uid="{00000000-0005-0000-0000-00002C070000}"/>
    <cellStyle name="Normal 0" xfId="2693" xr:uid="{00000000-0005-0000-0000-00002D070000}"/>
    <cellStyle name="Normal 10" xfId="1262" xr:uid="{00000000-0005-0000-0000-00002E070000}"/>
    <cellStyle name="Normal 10 10" xfId="1263" xr:uid="{00000000-0005-0000-0000-00002F070000}"/>
    <cellStyle name="Normal 10 11" xfId="1264" xr:uid="{00000000-0005-0000-0000-000030070000}"/>
    <cellStyle name="Normal 10 12" xfId="1265" xr:uid="{00000000-0005-0000-0000-000031070000}"/>
    <cellStyle name="Normal 10 13" xfId="1266" xr:uid="{00000000-0005-0000-0000-000032070000}"/>
    <cellStyle name="Normal 10 14" xfId="1267" xr:uid="{00000000-0005-0000-0000-000033070000}"/>
    <cellStyle name="Normal 10 15" xfId="1268" xr:uid="{00000000-0005-0000-0000-000034070000}"/>
    <cellStyle name="Normal 10 16" xfId="1269" xr:uid="{00000000-0005-0000-0000-000035070000}"/>
    <cellStyle name="Normal 10 17" xfId="1270" xr:uid="{00000000-0005-0000-0000-000036070000}"/>
    <cellStyle name="Normal 10 17 2" xfId="1271" xr:uid="{00000000-0005-0000-0000-000037070000}"/>
    <cellStyle name="Normal 10 18" xfId="1272" xr:uid="{00000000-0005-0000-0000-000038070000}"/>
    <cellStyle name="Normal 10 19" xfId="2694" xr:uid="{00000000-0005-0000-0000-000039070000}"/>
    <cellStyle name="Normal 10 2" xfId="1273" xr:uid="{00000000-0005-0000-0000-00003A070000}"/>
    <cellStyle name="Normal 10 2 2" xfId="2695" xr:uid="{00000000-0005-0000-0000-00003B070000}"/>
    <cellStyle name="Normal 10 2 3" xfId="2696" xr:uid="{00000000-0005-0000-0000-00003C070000}"/>
    <cellStyle name="Normal 10 3" xfId="1274" xr:uid="{00000000-0005-0000-0000-00003D070000}"/>
    <cellStyle name="Normal 10 3 2" xfId="2697" xr:uid="{00000000-0005-0000-0000-00003E070000}"/>
    <cellStyle name="Normal 10 4" xfId="1275" xr:uid="{00000000-0005-0000-0000-00003F070000}"/>
    <cellStyle name="Normal 10 5" xfId="1276" xr:uid="{00000000-0005-0000-0000-000040070000}"/>
    <cellStyle name="Normal 10 6" xfId="1277" xr:uid="{00000000-0005-0000-0000-000041070000}"/>
    <cellStyle name="Normal 10 7" xfId="1278" xr:uid="{00000000-0005-0000-0000-000042070000}"/>
    <cellStyle name="Normal 10 8" xfId="1279" xr:uid="{00000000-0005-0000-0000-000043070000}"/>
    <cellStyle name="Normal 10 9" xfId="1280" xr:uid="{00000000-0005-0000-0000-000044070000}"/>
    <cellStyle name="Normal 100" xfId="1281" xr:uid="{00000000-0005-0000-0000-000045070000}"/>
    <cellStyle name="Normal 100 2" xfId="1282" xr:uid="{00000000-0005-0000-0000-000046070000}"/>
    <cellStyle name="Normal 101" xfId="1283" xr:uid="{00000000-0005-0000-0000-000047070000}"/>
    <cellStyle name="Normal 101 2" xfId="1284" xr:uid="{00000000-0005-0000-0000-000048070000}"/>
    <cellStyle name="Normal 102" xfId="1285" xr:uid="{00000000-0005-0000-0000-000049070000}"/>
    <cellStyle name="Normal 102 2" xfId="1286" xr:uid="{00000000-0005-0000-0000-00004A070000}"/>
    <cellStyle name="Normal 103" xfId="1287" xr:uid="{00000000-0005-0000-0000-00004B070000}"/>
    <cellStyle name="Normal 103 2" xfId="1288" xr:uid="{00000000-0005-0000-0000-00004C070000}"/>
    <cellStyle name="Normal 104" xfId="1289" xr:uid="{00000000-0005-0000-0000-00004D070000}"/>
    <cellStyle name="Normal 104 2" xfId="1290" xr:uid="{00000000-0005-0000-0000-00004E070000}"/>
    <cellStyle name="Normal 105" xfId="1291" xr:uid="{00000000-0005-0000-0000-00004F070000}"/>
    <cellStyle name="Normal 105 2" xfId="1292" xr:uid="{00000000-0005-0000-0000-000050070000}"/>
    <cellStyle name="Normal 106" xfId="1293" xr:uid="{00000000-0005-0000-0000-000051070000}"/>
    <cellStyle name="Normal 106 2" xfId="1294" xr:uid="{00000000-0005-0000-0000-000052070000}"/>
    <cellStyle name="Normal 107" xfId="1295" xr:uid="{00000000-0005-0000-0000-000053070000}"/>
    <cellStyle name="Normal 107 2" xfId="1296" xr:uid="{00000000-0005-0000-0000-000054070000}"/>
    <cellStyle name="Normal 108" xfId="1297" xr:uid="{00000000-0005-0000-0000-000055070000}"/>
    <cellStyle name="Normal 108 2" xfId="1298" xr:uid="{00000000-0005-0000-0000-000056070000}"/>
    <cellStyle name="Normal 109" xfId="1299" xr:uid="{00000000-0005-0000-0000-000057070000}"/>
    <cellStyle name="Normal 109 2" xfId="1300" xr:uid="{00000000-0005-0000-0000-000058070000}"/>
    <cellStyle name="Normal 11" xfId="1301" xr:uid="{00000000-0005-0000-0000-000059070000}"/>
    <cellStyle name="Normal 11 2" xfId="1302" xr:uid="{00000000-0005-0000-0000-00005A070000}"/>
    <cellStyle name="Normal 11 2 2" xfId="2698" xr:uid="{00000000-0005-0000-0000-00005B070000}"/>
    <cellStyle name="Normal 11 2 3" xfId="2699" xr:uid="{00000000-0005-0000-0000-00005C070000}"/>
    <cellStyle name="Normal 11 3" xfId="2700" xr:uid="{00000000-0005-0000-0000-00005D070000}"/>
    <cellStyle name="Normal 11 4" xfId="2701" xr:uid="{00000000-0005-0000-0000-00005E070000}"/>
    <cellStyle name="Normal 11 5" xfId="2702" xr:uid="{00000000-0005-0000-0000-00005F070000}"/>
    <cellStyle name="Normal 110" xfId="1303" xr:uid="{00000000-0005-0000-0000-000060070000}"/>
    <cellStyle name="Normal 110 2" xfId="1304" xr:uid="{00000000-0005-0000-0000-000061070000}"/>
    <cellStyle name="Normal 111" xfId="1305" xr:uid="{00000000-0005-0000-0000-000062070000}"/>
    <cellStyle name="Normal 111 2" xfId="1306" xr:uid="{00000000-0005-0000-0000-000063070000}"/>
    <cellStyle name="Normal 112" xfId="1307" xr:uid="{00000000-0005-0000-0000-000064070000}"/>
    <cellStyle name="Normal 112 2" xfId="1308" xr:uid="{00000000-0005-0000-0000-000065070000}"/>
    <cellStyle name="Normal 113" xfId="1309" xr:uid="{00000000-0005-0000-0000-000066070000}"/>
    <cellStyle name="Normal 113 2" xfId="1310" xr:uid="{00000000-0005-0000-0000-000067070000}"/>
    <cellStyle name="Normal 114" xfId="1311" xr:uid="{00000000-0005-0000-0000-000068070000}"/>
    <cellStyle name="Normal 114 2" xfId="1312" xr:uid="{00000000-0005-0000-0000-000069070000}"/>
    <cellStyle name="Normal 115" xfId="1313" xr:uid="{00000000-0005-0000-0000-00006A070000}"/>
    <cellStyle name="Normal 115 2" xfId="1314" xr:uid="{00000000-0005-0000-0000-00006B070000}"/>
    <cellStyle name="Normal 116" xfId="1315" xr:uid="{00000000-0005-0000-0000-00006C070000}"/>
    <cellStyle name="Normal 116 2" xfId="1316" xr:uid="{00000000-0005-0000-0000-00006D070000}"/>
    <cellStyle name="Normal 117" xfId="1317" xr:uid="{00000000-0005-0000-0000-00006E070000}"/>
    <cellStyle name="Normal 117 2" xfId="1318" xr:uid="{00000000-0005-0000-0000-00006F070000}"/>
    <cellStyle name="Normal 118" xfId="1319" xr:uid="{00000000-0005-0000-0000-000070070000}"/>
    <cellStyle name="Normal 118 2" xfId="1320" xr:uid="{00000000-0005-0000-0000-000071070000}"/>
    <cellStyle name="Normal 119" xfId="1321" xr:uid="{00000000-0005-0000-0000-000072070000}"/>
    <cellStyle name="Normal 119 2" xfId="1322" xr:uid="{00000000-0005-0000-0000-000073070000}"/>
    <cellStyle name="Normal 12" xfId="1323" xr:uid="{00000000-0005-0000-0000-000074070000}"/>
    <cellStyle name="Normal 12 2" xfId="1324" xr:uid="{00000000-0005-0000-0000-000075070000}"/>
    <cellStyle name="Normal 12 2 2" xfId="2703" xr:uid="{00000000-0005-0000-0000-000076070000}"/>
    <cellStyle name="Normal 12 2 3" xfId="2704" xr:uid="{00000000-0005-0000-0000-000077070000}"/>
    <cellStyle name="Normal 12 3" xfId="2705" xr:uid="{00000000-0005-0000-0000-000078070000}"/>
    <cellStyle name="Normal 12 4" xfId="2706" xr:uid="{00000000-0005-0000-0000-000079070000}"/>
    <cellStyle name="Normal 120" xfId="1325" xr:uid="{00000000-0005-0000-0000-00007A070000}"/>
    <cellStyle name="Normal 120 2" xfId="1326" xr:uid="{00000000-0005-0000-0000-00007B070000}"/>
    <cellStyle name="Normal 121" xfId="1327" xr:uid="{00000000-0005-0000-0000-00007C070000}"/>
    <cellStyle name="Normal 121 2" xfId="1328" xr:uid="{00000000-0005-0000-0000-00007D070000}"/>
    <cellStyle name="Normal 122" xfId="1329" xr:uid="{00000000-0005-0000-0000-00007E070000}"/>
    <cellStyle name="Normal 122 2" xfId="1330" xr:uid="{00000000-0005-0000-0000-00007F070000}"/>
    <cellStyle name="Normal 123" xfId="1331" xr:uid="{00000000-0005-0000-0000-000080070000}"/>
    <cellStyle name="Normal 123 2" xfId="1332" xr:uid="{00000000-0005-0000-0000-000081070000}"/>
    <cellStyle name="Normal 124" xfId="1333" xr:uid="{00000000-0005-0000-0000-000082070000}"/>
    <cellStyle name="Normal 124 2" xfId="1334" xr:uid="{00000000-0005-0000-0000-000083070000}"/>
    <cellStyle name="Normal 125" xfId="1335" xr:uid="{00000000-0005-0000-0000-000084070000}"/>
    <cellStyle name="Normal 125 2" xfId="1336" xr:uid="{00000000-0005-0000-0000-000085070000}"/>
    <cellStyle name="Normal 126" xfId="1337" xr:uid="{00000000-0005-0000-0000-000086070000}"/>
    <cellStyle name="Normal 126 2" xfId="1338" xr:uid="{00000000-0005-0000-0000-000087070000}"/>
    <cellStyle name="Normal 127" xfId="1339" xr:uid="{00000000-0005-0000-0000-000088070000}"/>
    <cellStyle name="Normal 127 2" xfId="1340" xr:uid="{00000000-0005-0000-0000-000089070000}"/>
    <cellStyle name="Normal 128" xfId="1341" xr:uid="{00000000-0005-0000-0000-00008A070000}"/>
    <cellStyle name="Normal 128 2" xfId="1342" xr:uid="{00000000-0005-0000-0000-00008B070000}"/>
    <cellStyle name="Normal 129" xfId="1343" xr:uid="{00000000-0005-0000-0000-00008C070000}"/>
    <cellStyle name="Normal 129 2" xfId="1344" xr:uid="{00000000-0005-0000-0000-00008D070000}"/>
    <cellStyle name="Normal 13" xfId="1345" xr:uid="{00000000-0005-0000-0000-00008E070000}"/>
    <cellStyle name="Normal 13 2" xfId="1346" xr:uid="{00000000-0005-0000-0000-00008F070000}"/>
    <cellStyle name="Normal 13 2 2" xfId="2707" xr:uid="{00000000-0005-0000-0000-000090070000}"/>
    <cellStyle name="Normal 13 3" xfId="2708" xr:uid="{00000000-0005-0000-0000-000091070000}"/>
    <cellStyle name="Normal 130" xfId="1347" xr:uid="{00000000-0005-0000-0000-000092070000}"/>
    <cellStyle name="Normal 130 2" xfId="1348" xr:uid="{00000000-0005-0000-0000-000093070000}"/>
    <cellStyle name="Normal 131" xfId="1349" xr:uid="{00000000-0005-0000-0000-000094070000}"/>
    <cellStyle name="Normal 131 2" xfId="1350" xr:uid="{00000000-0005-0000-0000-000095070000}"/>
    <cellStyle name="Normal 132" xfId="1351" xr:uid="{00000000-0005-0000-0000-000096070000}"/>
    <cellStyle name="Normal 132 2" xfId="1352" xr:uid="{00000000-0005-0000-0000-000097070000}"/>
    <cellStyle name="Normal 133" xfId="1353" xr:uid="{00000000-0005-0000-0000-000098070000}"/>
    <cellStyle name="Normal 133 2" xfId="1354" xr:uid="{00000000-0005-0000-0000-000099070000}"/>
    <cellStyle name="Normal 134" xfId="1355" xr:uid="{00000000-0005-0000-0000-00009A070000}"/>
    <cellStyle name="Normal 134 2" xfId="1356" xr:uid="{00000000-0005-0000-0000-00009B070000}"/>
    <cellStyle name="Normal 135" xfId="1357" xr:uid="{00000000-0005-0000-0000-00009C070000}"/>
    <cellStyle name="Normal 135 2" xfId="1358" xr:uid="{00000000-0005-0000-0000-00009D070000}"/>
    <cellStyle name="Normal 136" xfId="1359" xr:uid="{00000000-0005-0000-0000-00009E070000}"/>
    <cellStyle name="Normal 136 2" xfId="1360" xr:uid="{00000000-0005-0000-0000-00009F070000}"/>
    <cellStyle name="Normal 137" xfId="1361" xr:uid="{00000000-0005-0000-0000-0000A0070000}"/>
    <cellStyle name="Normal 137 2" xfId="1362" xr:uid="{00000000-0005-0000-0000-0000A1070000}"/>
    <cellStyle name="Normal 138" xfId="1363" xr:uid="{00000000-0005-0000-0000-0000A2070000}"/>
    <cellStyle name="Normal 138 2" xfId="1364" xr:uid="{00000000-0005-0000-0000-0000A3070000}"/>
    <cellStyle name="Normal 139" xfId="1365" xr:uid="{00000000-0005-0000-0000-0000A4070000}"/>
    <cellStyle name="Normal 139 2" xfId="1366" xr:uid="{00000000-0005-0000-0000-0000A5070000}"/>
    <cellStyle name="Normal 14" xfId="1367" xr:uid="{00000000-0005-0000-0000-0000A6070000}"/>
    <cellStyle name="Normal 14 2" xfId="1368" xr:uid="{00000000-0005-0000-0000-0000A7070000}"/>
    <cellStyle name="Normal 14 2 2" xfId="3431" xr:uid="{00000000-0005-0000-0000-0000A8070000}"/>
    <cellStyle name="Normal 14 3" xfId="1369" xr:uid="{00000000-0005-0000-0000-0000A9070000}"/>
    <cellStyle name="Normal 140" xfId="1370" xr:uid="{00000000-0005-0000-0000-0000AA070000}"/>
    <cellStyle name="Normal 140 2" xfId="1371" xr:uid="{00000000-0005-0000-0000-0000AB070000}"/>
    <cellStyle name="Normal 141" xfId="1372" xr:uid="{00000000-0005-0000-0000-0000AC070000}"/>
    <cellStyle name="Normal 141 2" xfId="1373" xr:uid="{00000000-0005-0000-0000-0000AD070000}"/>
    <cellStyle name="Normal 142" xfId="1374" xr:uid="{00000000-0005-0000-0000-0000AE070000}"/>
    <cellStyle name="Normal 142 2" xfId="1375" xr:uid="{00000000-0005-0000-0000-0000AF070000}"/>
    <cellStyle name="Normal 143" xfId="1376" xr:uid="{00000000-0005-0000-0000-0000B0070000}"/>
    <cellStyle name="Normal 143 2" xfId="1377" xr:uid="{00000000-0005-0000-0000-0000B1070000}"/>
    <cellStyle name="Normal 144" xfId="1378" xr:uid="{00000000-0005-0000-0000-0000B2070000}"/>
    <cellStyle name="Normal 144 2" xfId="1379" xr:uid="{00000000-0005-0000-0000-0000B3070000}"/>
    <cellStyle name="Normal 145" xfId="1380" xr:uid="{00000000-0005-0000-0000-0000B4070000}"/>
    <cellStyle name="Normal 145 2" xfId="1381" xr:uid="{00000000-0005-0000-0000-0000B5070000}"/>
    <cellStyle name="Normal 146" xfId="1382" xr:uid="{00000000-0005-0000-0000-0000B6070000}"/>
    <cellStyle name="Normal 146 2" xfId="1383" xr:uid="{00000000-0005-0000-0000-0000B7070000}"/>
    <cellStyle name="Normal 147" xfId="1384" xr:uid="{00000000-0005-0000-0000-0000B8070000}"/>
    <cellStyle name="Normal 147 2" xfId="1385" xr:uid="{00000000-0005-0000-0000-0000B9070000}"/>
    <cellStyle name="Normal 148" xfId="1386" xr:uid="{00000000-0005-0000-0000-0000BA070000}"/>
    <cellStyle name="Normal 148 2" xfId="1387" xr:uid="{00000000-0005-0000-0000-0000BB070000}"/>
    <cellStyle name="Normal 149" xfId="1388" xr:uid="{00000000-0005-0000-0000-0000BC070000}"/>
    <cellStyle name="Normal 149 2" xfId="1389" xr:uid="{00000000-0005-0000-0000-0000BD070000}"/>
    <cellStyle name="Normal 15" xfId="2709" xr:uid="{00000000-0005-0000-0000-0000BE070000}"/>
    <cellStyle name="Normal 15 2" xfId="1390" xr:uid="{00000000-0005-0000-0000-0000BF070000}"/>
    <cellStyle name="Normal 15 2 2" xfId="1391" xr:uid="{00000000-0005-0000-0000-0000C0070000}"/>
    <cellStyle name="Normal 15 2 3" xfId="1392" xr:uid="{00000000-0005-0000-0000-0000C1070000}"/>
    <cellStyle name="Normal 15 3" xfId="1393" xr:uid="{00000000-0005-0000-0000-0000C2070000}"/>
    <cellStyle name="Normal 150" xfId="1394" xr:uid="{00000000-0005-0000-0000-0000C3070000}"/>
    <cellStyle name="Normal 150 2" xfId="1395" xr:uid="{00000000-0005-0000-0000-0000C4070000}"/>
    <cellStyle name="Normal 151" xfId="1396" xr:uid="{00000000-0005-0000-0000-0000C5070000}"/>
    <cellStyle name="Normal 151 2" xfId="1397" xr:uid="{00000000-0005-0000-0000-0000C6070000}"/>
    <cellStyle name="Normal 152" xfId="1398" xr:uid="{00000000-0005-0000-0000-0000C7070000}"/>
    <cellStyle name="Normal 152 2" xfId="1399" xr:uid="{00000000-0005-0000-0000-0000C8070000}"/>
    <cellStyle name="Normal 153" xfId="1400" xr:uid="{00000000-0005-0000-0000-0000C9070000}"/>
    <cellStyle name="Normal 153 2" xfId="1401" xr:uid="{00000000-0005-0000-0000-0000CA070000}"/>
    <cellStyle name="Normal 154" xfId="1402" xr:uid="{00000000-0005-0000-0000-0000CB070000}"/>
    <cellStyle name="Normal 154 2" xfId="1403" xr:uid="{00000000-0005-0000-0000-0000CC070000}"/>
    <cellStyle name="Normal 155" xfId="1404" xr:uid="{00000000-0005-0000-0000-0000CD070000}"/>
    <cellStyle name="Normal 155 2" xfId="1405" xr:uid="{00000000-0005-0000-0000-0000CE070000}"/>
    <cellStyle name="Normal 156" xfId="1406" xr:uid="{00000000-0005-0000-0000-0000CF070000}"/>
    <cellStyle name="Normal 156 2" xfId="1407" xr:uid="{00000000-0005-0000-0000-0000D0070000}"/>
    <cellStyle name="Normal 157" xfId="1408" xr:uid="{00000000-0005-0000-0000-0000D1070000}"/>
    <cellStyle name="Normal 157 2" xfId="1409" xr:uid="{00000000-0005-0000-0000-0000D2070000}"/>
    <cellStyle name="Normal 158" xfId="1410" xr:uid="{00000000-0005-0000-0000-0000D3070000}"/>
    <cellStyle name="Normal 158 2" xfId="1411" xr:uid="{00000000-0005-0000-0000-0000D4070000}"/>
    <cellStyle name="Normal 159" xfId="1412" xr:uid="{00000000-0005-0000-0000-0000D5070000}"/>
    <cellStyle name="Normal 159 2" xfId="1413" xr:uid="{00000000-0005-0000-0000-0000D6070000}"/>
    <cellStyle name="Normal 16" xfId="2710" xr:uid="{00000000-0005-0000-0000-0000D7070000}"/>
    <cellStyle name="Normal 16 2" xfId="1414" xr:uid="{00000000-0005-0000-0000-0000D8070000}"/>
    <cellStyle name="Normal 16 2 2" xfId="2711" xr:uid="{00000000-0005-0000-0000-0000D9070000}"/>
    <cellStyle name="Normal 16 3" xfId="1415" xr:uid="{00000000-0005-0000-0000-0000DA070000}"/>
    <cellStyle name="Normal 160" xfId="1416" xr:uid="{00000000-0005-0000-0000-0000DB070000}"/>
    <cellStyle name="Normal 160 2" xfId="1417" xr:uid="{00000000-0005-0000-0000-0000DC070000}"/>
    <cellStyle name="Normal 161" xfId="1418" xr:uid="{00000000-0005-0000-0000-0000DD070000}"/>
    <cellStyle name="Normal 161 2" xfId="1419" xr:uid="{00000000-0005-0000-0000-0000DE070000}"/>
    <cellStyle name="Normal 162" xfId="1420" xr:uid="{00000000-0005-0000-0000-0000DF070000}"/>
    <cellStyle name="Normal 162 2" xfId="1421" xr:uid="{00000000-0005-0000-0000-0000E0070000}"/>
    <cellStyle name="Normal 163" xfId="1422" xr:uid="{00000000-0005-0000-0000-0000E1070000}"/>
    <cellStyle name="Normal 163 2" xfId="1423" xr:uid="{00000000-0005-0000-0000-0000E2070000}"/>
    <cellStyle name="Normal 164" xfId="2712" xr:uid="{00000000-0005-0000-0000-0000E3070000}"/>
    <cellStyle name="Normal 17" xfId="2713" xr:uid="{00000000-0005-0000-0000-0000E4070000}"/>
    <cellStyle name="Normal 17 2" xfId="1424" xr:uid="{00000000-0005-0000-0000-0000E5070000}"/>
    <cellStyle name="Normal 17 2 2" xfId="1425" xr:uid="{00000000-0005-0000-0000-0000E6070000}"/>
    <cellStyle name="Normal 17 3" xfId="1426" xr:uid="{00000000-0005-0000-0000-0000E7070000}"/>
    <cellStyle name="Normal 18" xfId="2714" xr:uid="{00000000-0005-0000-0000-0000E8070000}"/>
    <cellStyle name="Normal 18 2" xfId="1427" xr:uid="{00000000-0005-0000-0000-0000E9070000}"/>
    <cellStyle name="Normal 19" xfId="2715" xr:uid="{00000000-0005-0000-0000-0000EA070000}"/>
    <cellStyle name="Normal 19 2" xfId="1428" xr:uid="{00000000-0005-0000-0000-0000EB070000}"/>
    <cellStyle name="Normal 19 3" xfId="1429" xr:uid="{00000000-0005-0000-0000-0000EC070000}"/>
    <cellStyle name="Normal 19 3 2" xfId="1430" xr:uid="{00000000-0005-0000-0000-0000ED070000}"/>
    <cellStyle name="Normal 2" xfId="2" xr:uid="{00000000-0005-0000-0000-0000EE070000}"/>
    <cellStyle name="Normal 2 10" xfId="1431" xr:uid="{00000000-0005-0000-0000-0000EF070000}"/>
    <cellStyle name="Normal 2 11" xfId="1432" xr:uid="{00000000-0005-0000-0000-0000F0070000}"/>
    <cellStyle name="Normal 2 12" xfId="1433" xr:uid="{00000000-0005-0000-0000-0000F1070000}"/>
    <cellStyle name="Normal 2 13" xfId="1434" xr:uid="{00000000-0005-0000-0000-0000F2070000}"/>
    <cellStyle name="Normal 2 14" xfId="1435" xr:uid="{00000000-0005-0000-0000-0000F3070000}"/>
    <cellStyle name="Normal 2 15" xfId="1436" xr:uid="{00000000-0005-0000-0000-0000F4070000}"/>
    <cellStyle name="Normal 2 16" xfId="1437" xr:uid="{00000000-0005-0000-0000-0000F5070000}"/>
    <cellStyle name="Normal 2 17" xfId="1438" xr:uid="{00000000-0005-0000-0000-0000F6070000}"/>
    <cellStyle name="Normal 2 18" xfId="1439" xr:uid="{00000000-0005-0000-0000-0000F7070000}"/>
    <cellStyle name="Normal 2 18 2" xfId="1440" xr:uid="{00000000-0005-0000-0000-0000F8070000}"/>
    <cellStyle name="Normal 2 19" xfId="1441" xr:uid="{00000000-0005-0000-0000-0000F9070000}"/>
    <cellStyle name="Normal 2 19 2" xfId="1442" xr:uid="{00000000-0005-0000-0000-0000FA070000}"/>
    <cellStyle name="Normal 2 2" xfId="7" xr:uid="{00000000-0005-0000-0000-0000FB070000}"/>
    <cellStyle name="Normal 2 2 2" xfId="315" xr:uid="{00000000-0005-0000-0000-0000FC070000}"/>
    <cellStyle name="Normal 2 2 2 2" xfId="1443" xr:uid="{00000000-0005-0000-0000-0000FD070000}"/>
    <cellStyle name="Normal 2 2 2 3" xfId="1444" xr:uid="{00000000-0005-0000-0000-0000FE070000}"/>
    <cellStyle name="Normal 2 2 2 4" xfId="1445" xr:uid="{00000000-0005-0000-0000-0000FF070000}"/>
    <cellStyle name="Normal 2 2 3" xfId="1446" xr:uid="{00000000-0005-0000-0000-000000080000}"/>
    <cellStyle name="Normal 2 2 3 2" xfId="1447" xr:uid="{00000000-0005-0000-0000-000001080000}"/>
    <cellStyle name="Normal 2 2 3 3" xfId="3433" xr:uid="{00000000-0005-0000-0000-000002080000}"/>
    <cellStyle name="Normal 2 2 4" xfId="1448" xr:uid="{00000000-0005-0000-0000-000003080000}"/>
    <cellStyle name="Normal 2 2 4 2" xfId="2716" xr:uid="{00000000-0005-0000-0000-000004080000}"/>
    <cellStyle name="Normal 2 2 5" xfId="1449" xr:uid="{00000000-0005-0000-0000-000005080000}"/>
    <cellStyle name="Normal 2 2 6" xfId="1450" xr:uid="{00000000-0005-0000-0000-000006080000}"/>
    <cellStyle name="Normal 2 2 7" xfId="1451" xr:uid="{00000000-0005-0000-0000-000007080000}"/>
    <cellStyle name="Normal 2 2_Destaques RI" xfId="3434" xr:uid="{00000000-0005-0000-0000-000008080000}"/>
    <cellStyle name="Normal 2 20" xfId="1452" xr:uid="{00000000-0005-0000-0000-000009080000}"/>
    <cellStyle name="Normal 2 21" xfId="1453" xr:uid="{00000000-0005-0000-0000-00000A080000}"/>
    <cellStyle name="Normal 2 22" xfId="1454" xr:uid="{00000000-0005-0000-0000-00000B080000}"/>
    <cellStyle name="Normal 2 23" xfId="1455" xr:uid="{00000000-0005-0000-0000-00000C080000}"/>
    <cellStyle name="Normal 2 24" xfId="1456" xr:uid="{00000000-0005-0000-0000-00000D080000}"/>
    <cellStyle name="Normal 2 25" xfId="1457" xr:uid="{00000000-0005-0000-0000-00000E080000}"/>
    <cellStyle name="Normal 2 26" xfId="1458" xr:uid="{00000000-0005-0000-0000-00000F080000}"/>
    <cellStyle name="Normal 2 27" xfId="1459" xr:uid="{00000000-0005-0000-0000-000010080000}"/>
    <cellStyle name="Normal 2 28" xfId="1460" xr:uid="{00000000-0005-0000-0000-000011080000}"/>
    <cellStyle name="Normal 2 29" xfId="1461" xr:uid="{00000000-0005-0000-0000-000012080000}"/>
    <cellStyle name="Normal 2 3" xfId="1462" xr:uid="{00000000-0005-0000-0000-000013080000}"/>
    <cellStyle name="Normal 2 3 2" xfId="1463" xr:uid="{00000000-0005-0000-0000-000014080000}"/>
    <cellStyle name="Normal 2 3 2 2" xfId="2717" xr:uid="{00000000-0005-0000-0000-000015080000}"/>
    <cellStyle name="Normal 2 3 2 3" xfId="3435" xr:uid="{00000000-0005-0000-0000-000016080000}"/>
    <cellStyle name="Normal 2 3 3" xfId="2718" xr:uid="{00000000-0005-0000-0000-000017080000}"/>
    <cellStyle name="Normal 2 3 4" xfId="2719" xr:uid="{00000000-0005-0000-0000-000018080000}"/>
    <cellStyle name="Normal 2 30" xfId="1464" xr:uid="{00000000-0005-0000-0000-000019080000}"/>
    <cellStyle name="Normal 2 4" xfId="1465" xr:uid="{00000000-0005-0000-0000-00001A080000}"/>
    <cellStyle name="Normal 2 4 2" xfId="1466" xr:uid="{00000000-0005-0000-0000-00001B080000}"/>
    <cellStyle name="Normal 2 4 3" xfId="1467" xr:uid="{00000000-0005-0000-0000-00001C080000}"/>
    <cellStyle name="Normal 2 4 4" xfId="3436" xr:uid="{00000000-0005-0000-0000-00001D080000}"/>
    <cellStyle name="Normal 2 5" xfId="1468" xr:uid="{00000000-0005-0000-0000-00001E080000}"/>
    <cellStyle name="Normal 2 5 2" xfId="1469" xr:uid="{00000000-0005-0000-0000-00001F080000}"/>
    <cellStyle name="Normal 2 5 2 2" xfId="1470" xr:uid="{00000000-0005-0000-0000-000020080000}"/>
    <cellStyle name="Normal 2 5 3" xfId="1471" xr:uid="{00000000-0005-0000-0000-000021080000}"/>
    <cellStyle name="Normal 2 5 3 2" xfId="1472" xr:uid="{00000000-0005-0000-0000-000022080000}"/>
    <cellStyle name="Normal 2 5 4" xfId="1473" xr:uid="{00000000-0005-0000-0000-000023080000}"/>
    <cellStyle name="Normal 2 5_Menu" xfId="1474" xr:uid="{00000000-0005-0000-0000-000024080000}"/>
    <cellStyle name="Normal 2 6" xfId="1475" xr:uid="{00000000-0005-0000-0000-000025080000}"/>
    <cellStyle name="Normal 2 6 2" xfId="1476" xr:uid="{00000000-0005-0000-0000-000026080000}"/>
    <cellStyle name="Normal 2 6 3" xfId="1477" xr:uid="{00000000-0005-0000-0000-000027080000}"/>
    <cellStyle name="Normal 2 7" xfId="1478" xr:uid="{00000000-0005-0000-0000-000028080000}"/>
    <cellStyle name="Normal 2 7 2" xfId="1479" xr:uid="{00000000-0005-0000-0000-000029080000}"/>
    <cellStyle name="Normal 2 7 3" xfId="1480" xr:uid="{00000000-0005-0000-0000-00002A080000}"/>
    <cellStyle name="Normal 2 7_Passivo Conting. Outros - MAR-13" xfId="1481" xr:uid="{00000000-0005-0000-0000-00002B080000}"/>
    <cellStyle name="Normal 2 8" xfId="1482" xr:uid="{00000000-0005-0000-0000-00002C080000}"/>
    <cellStyle name="Normal 2 9" xfId="1483" xr:uid="{00000000-0005-0000-0000-00002D080000}"/>
    <cellStyle name="Normal 2_Destaques RI" xfId="3437" xr:uid="{00000000-0005-0000-0000-00002E080000}"/>
    <cellStyle name="Normal 20" xfId="2720" xr:uid="{00000000-0005-0000-0000-00002F080000}"/>
    <cellStyle name="Normal 20 2" xfId="1484" xr:uid="{00000000-0005-0000-0000-000030080000}"/>
    <cellStyle name="Normal 20 3" xfId="1485" xr:uid="{00000000-0005-0000-0000-000031080000}"/>
    <cellStyle name="Normal 21" xfId="1486" xr:uid="{00000000-0005-0000-0000-000032080000}"/>
    <cellStyle name="Normal 21 2" xfId="1487" xr:uid="{00000000-0005-0000-0000-000033080000}"/>
    <cellStyle name="Normal 21 3" xfId="2721" xr:uid="{00000000-0005-0000-0000-000034080000}"/>
    <cellStyle name="Normal 22" xfId="2722" xr:uid="{00000000-0005-0000-0000-000035080000}"/>
    <cellStyle name="Normal 23" xfId="2723" xr:uid="{00000000-0005-0000-0000-000036080000}"/>
    <cellStyle name="Normal 24" xfId="1488" xr:uid="{00000000-0005-0000-0000-000037080000}"/>
    <cellStyle name="Normal 24 2" xfId="2724" xr:uid="{00000000-0005-0000-0000-000038080000}"/>
    <cellStyle name="Normal 25" xfId="1489" xr:uid="{00000000-0005-0000-0000-000039080000}"/>
    <cellStyle name="Normal 25 2" xfId="1490" xr:uid="{00000000-0005-0000-0000-00003A080000}"/>
    <cellStyle name="Normal 25 3" xfId="2725" xr:uid="{00000000-0005-0000-0000-00003B080000}"/>
    <cellStyle name="Normal 26" xfId="1491" xr:uid="{00000000-0005-0000-0000-00003C080000}"/>
    <cellStyle name="Normal 26 2" xfId="1492" xr:uid="{00000000-0005-0000-0000-00003D080000}"/>
    <cellStyle name="Normal 27" xfId="1493" xr:uid="{00000000-0005-0000-0000-00003E080000}"/>
    <cellStyle name="Normal 27 2" xfId="1494" xr:uid="{00000000-0005-0000-0000-00003F080000}"/>
    <cellStyle name="Normal 28" xfId="1495" xr:uid="{00000000-0005-0000-0000-000040080000}"/>
    <cellStyle name="Normal 28 2" xfId="1496" xr:uid="{00000000-0005-0000-0000-000041080000}"/>
    <cellStyle name="Normal 29" xfId="1497" xr:uid="{00000000-0005-0000-0000-000042080000}"/>
    <cellStyle name="Normal 29 2" xfId="1498" xr:uid="{00000000-0005-0000-0000-000043080000}"/>
    <cellStyle name="Normal 3" xfId="8" xr:uid="{00000000-0005-0000-0000-000044080000}"/>
    <cellStyle name="Normal 3 10" xfId="1499" xr:uid="{00000000-0005-0000-0000-000045080000}"/>
    <cellStyle name="Normal 3 10 2" xfId="3438" xr:uid="{00000000-0005-0000-0000-000046080000}"/>
    <cellStyle name="Normal 3 11" xfId="3392" xr:uid="{00000000-0005-0000-0000-000047080000}"/>
    <cellStyle name="Normal 3 2" xfId="267" xr:uid="{00000000-0005-0000-0000-000048080000}"/>
    <cellStyle name="Normal 3 2 2" xfId="1500" xr:uid="{00000000-0005-0000-0000-000049080000}"/>
    <cellStyle name="Normal 3 2 2 2" xfId="3439" xr:uid="{00000000-0005-0000-0000-00004A080000}"/>
    <cellStyle name="Normal 3 2 3" xfId="1501" xr:uid="{00000000-0005-0000-0000-00004B080000}"/>
    <cellStyle name="Normal 3 2 3 2" xfId="3440" xr:uid="{00000000-0005-0000-0000-00004C080000}"/>
    <cellStyle name="Normal 3 2 4" xfId="2726" xr:uid="{00000000-0005-0000-0000-00004D080000}"/>
    <cellStyle name="Normal 3 2 5" xfId="2727" xr:uid="{00000000-0005-0000-0000-00004E080000}"/>
    <cellStyle name="Normal 3 2_Sasa" xfId="1502" xr:uid="{00000000-0005-0000-0000-00004F080000}"/>
    <cellStyle name="Normal 3 3" xfId="1503" xr:uid="{00000000-0005-0000-0000-000050080000}"/>
    <cellStyle name="Normal 3 3 2" xfId="2728" xr:uid="{00000000-0005-0000-0000-000051080000}"/>
    <cellStyle name="Normal 3 4" xfId="1504" xr:uid="{00000000-0005-0000-0000-000052080000}"/>
    <cellStyle name="Normal 3 5" xfId="1505" xr:uid="{00000000-0005-0000-0000-000053080000}"/>
    <cellStyle name="Normal 3 5 2" xfId="3441" xr:uid="{00000000-0005-0000-0000-000054080000}"/>
    <cellStyle name="Normal 3 6" xfId="1506" xr:uid="{00000000-0005-0000-0000-000055080000}"/>
    <cellStyle name="Normal 3 6 2" xfId="3442" xr:uid="{00000000-0005-0000-0000-000056080000}"/>
    <cellStyle name="Normal 3 7" xfId="1507" xr:uid="{00000000-0005-0000-0000-000057080000}"/>
    <cellStyle name="Normal 3 7 2" xfId="3443" xr:uid="{00000000-0005-0000-0000-000058080000}"/>
    <cellStyle name="Normal 3 8" xfId="1508" xr:uid="{00000000-0005-0000-0000-000059080000}"/>
    <cellStyle name="Normal 3 8 2" xfId="3444" xr:uid="{00000000-0005-0000-0000-00005A080000}"/>
    <cellStyle name="Normal 3 9" xfId="1509" xr:uid="{00000000-0005-0000-0000-00005B080000}"/>
    <cellStyle name="Normal 3 9 2" xfId="3445" xr:uid="{00000000-0005-0000-0000-00005C080000}"/>
    <cellStyle name="Normal 3_Destaques RI" xfId="3446" xr:uid="{00000000-0005-0000-0000-00005D080000}"/>
    <cellStyle name="Normal 30" xfId="1510" xr:uid="{00000000-0005-0000-0000-00005E080000}"/>
    <cellStyle name="Normal 30 2" xfId="1511" xr:uid="{00000000-0005-0000-0000-00005F080000}"/>
    <cellStyle name="Normal 31" xfId="1512" xr:uid="{00000000-0005-0000-0000-000060080000}"/>
    <cellStyle name="Normal 31 2" xfId="1513" xr:uid="{00000000-0005-0000-0000-000061080000}"/>
    <cellStyle name="Normal 32" xfId="1514" xr:uid="{00000000-0005-0000-0000-000062080000}"/>
    <cellStyle name="Normal 32 2" xfId="1515" xr:uid="{00000000-0005-0000-0000-000063080000}"/>
    <cellStyle name="Normal 33" xfId="1516" xr:uid="{00000000-0005-0000-0000-000064080000}"/>
    <cellStyle name="Normal 33 2" xfId="1517" xr:uid="{00000000-0005-0000-0000-000065080000}"/>
    <cellStyle name="Normal 34" xfId="1518" xr:uid="{00000000-0005-0000-0000-000066080000}"/>
    <cellStyle name="Normal 34 2" xfId="1519" xr:uid="{00000000-0005-0000-0000-000067080000}"/>
    <cellStyle name="Normal 35" xfId="1520" xr:uid="{00000000-0005-0000-0000-000068080000}"/>
    <cellStyle name="Normal 35 2" xfId="1521" xr:uid="{00000000-0005-0000-0000-000069080000}"/>
    <cellStyle name="Normal 36" xfId="1522" xr:uid="{00000000-0005-0000-0000-00006A080000}"/>
    <cellStyle name="Normal 36 2" xfId="1523" xr:uid="{00000000-0005-0000-0000-00006B080000}"/>
    <cellStyle name="Normal 37" xfId="1524" xr:uid="{00000000-0005-0000-0000-00006C080000}"/>
    <cellStyle name="Normal 37 2" xfId="1525" xr:uid="{00000000-0005-0000-0000-00006D080000}"/>
    <cellStyle name="Normal 38" xfId="1526" xr:uid="{00000000-0005-0000-0000-00006E080000}"/>
    <cellStyle name="Normal 38 2" xfId="1527" xr:uid="{00000000-0005-0000-0000-00006F080000}"/>
    <cellStyle name="Normal 39" xfId="1528" xr:uid="{00000000-0005-0000-0000-000070080000}"/>
    <cellStyle name="Normal 39 2" xfId="1529" xr:uid="{00000000-0005-0000-0000-000071080000}"/>
    <cellStyle name="Normal 4" xfId="310" xr:uid="{00000000-0005-0000-0000-000072080000}"/>
    <cellStyle name="Normal 4 2" xfId="1530" xr:uid="{00000000-0005-0000-0000-000073080000}"/>
    <cellStyle name="Normal 4 2 2" xfId="2729" xr:uid="{00000000-0005-0000-0000-000074080000}"/>
    <cellStyle name="Normal 4 2 3" xfId="2730" xr:uid="{00000000-0005-0000-0000-000075080000}"/>
    <cellStyle name="Normal 4 2 4" xfId="3448" xr:uid="{00000000-0005-0000-0000-000076080000}"/>
    <cellStyle name="Normal 4 2_Reserva" xfId="2731" xr:uid="{00000000-0005-0000-0000-000077080000}"/>
    <cellStyle name="Normal 4 3" xfId="1531" xr:uid="{00000000-0005-0000-0000-000078080000}"/>
    <cellStyle name="Normal 4 3 2" xfId="2732" xr:uid="{00000000-0005-0000-0000-000079080000}"/>
    <cellStyle name="Normal 4 4" xfId="1532" xr:uid="{00000000-0005-0000-0000-00007A080000}"/>
    <cellStyle name="Normal 4 4 2" xfId="2733" xr:uid="{00000000-0005-0000-0000-00007B080000}"/>
    <cellStyle name="Normal 4 5" xfId="1533" xr:uid="{00000000-0005-0000-0000-00007C080000}"/>
    <cellStyle name="Normal 4_Menu" xfId="1534" xr:uid="{00000000-0005-0000-0000-00007D080000}"/>
    <cellStyle name="Normal 40" xfId="1535" xr:uid="{00000000-0005-0000-0000-00007E080000}"/>
    <cellStyle name="Normal 40 2" xfId="1536" xr:uid="{00000000-0005-0000-0000-00007F080000}"/>
    <cellStyle name="Normal 41" xfId="1537" xr:uid="{00000000-0005-0000-0000-000080080000}"/>
    <cellStyle name="Normal 41 2" xfId="1538" xr:uid="{00000000-0005-0000-0000-000081080000}"/>
    <cellStyle name="Normal 42" xfId="1539" xr:uid="{00000000-0005-0000-0000-000082080000}"/>
    <cellStyle name="Normal 42 2" xfId="1540" xr:uid="{00000000-0005-0000-0000-000083080000}"/>
    <cellStyle name="Normal 43" xfId="1541" xr:uid="{00000000-0005-0000-0000-000084080000}"/>
    <cellStyle name="Normal 43 2" xfId="1542" xr:uid="{00000000-0005-0000-0000-000085080000}"/>
    <cellStyle name="Normal 44" xfId="1543" xr:uid="{00000000-0005-0000-0000-000086080000}"/>
    <cellStyle name="Normal 44 2" xfId="1544" xr:uid="{00000000-0005-0000-0000-000087080000}"/>
    <cellStyle name="Normal 45" xfId="1545" xr:uid="{00000000-0005-0000-0000-000088080000}"/>
    <cellStyle name="Normal 45 2" xfId="1546" xr:uid="{00000000-0005-0000-0000-000089080000}"/>
    <cellStyle name="Normal 46" xfId="1547" xr:uid="{00000000-0005-0000-0000-00008A080000}"/>
    <cellStyle name="Normal 46 2" xfId="1548" xr:uid="{00000000-0005-0000-0000-00008B080000}"/>
    <cellStyle name="Normal 47" xfId="1549" xr:uid="{00000000-0005-0000-0000-00008C080000}"/>
    <cellStyle name="Normal 47 2" xfId="1550" xr:uid="{00000000-0005-0000-0000-00008D080000}"/>
    <cellStyle name="Normal 48" xfId="1551" xr:uid="{00000000-0005-0000-0000-00008E080000}"/>
    <cellStyle name="Normal 48 2" xfId="1552" xr:uid="{00000000-0005-0000-0000-00008F080000}"/>
    <cellStyle name="Normal 49" xfId="1553" xr:uid="{00000000-0005-0000-0000-000090080000}"/>
    <cellStyle name="Normal 49 2" xfId="1554" xr:uid="{00000000-0005-0000-0000-000091080000}"/>
    <cellStyle name="Normal 5" xfId="1555" xr:uid="{00000000-0005-0000-0000-000092080000}"/>
    <cellStyle name="Normal 5 2" xfId="1556" xr:uid="{00000000-0005-0000-0000-000093080000}"/>
    <cellStyle name="Normal 5 2 2" xfId="3449" xr:uid="{00000000-0005-0000-0000-000094080000}"/>
    <cellStyle name="Normal 5 3" xfId="1557" xr:uid="{00000000-0005-0000-0000-000095080000}"/>
    <cellStyle name="Normal 5 4" xfId="1558" xr:uid="{00000000-0005-0000-0000-000096080000}"/>
    <cellStyle name="Normal 5 5" xfId="1559" xr:uid="{00000000-0005-0000-0000-000097080000}"/>
    <cellStyle name="Normal 50" xfId="1560" xr:uid="{00000000-0005-0000-0000-000098080000}"/>
    <cellStyle name="Normal 50 2" xfId="1561" xr:uid="{00000000-0005-0000-0000-000099080000}"/>
    <cellStyle name="Normal 51" xfId="1562" xr:uid="{00000000-0005-0000-0000-00009A080000}"/>
    <cellStyle name="Normal 51 2" xfId="1563" xr:uid="{00000000-0005-0000-0000-00009B080000}"/>
    <cellStyle name="Normal 52" xfId="1564" xr:uid="{00000000-0005-0000-0000-00009C080000}"/>
    <cellStyle name="Normal 52 2" xfId="1565" xr:uid="{00000000-0005-0000-0000-00009D080000}"/>
    <cellStyle name="Normal 53" xfId="1566" xr:uid="{00000000-0005-0000-0000-00009E080000}"/>
    <cellStyle name="Normal 53 2" xfId="1567" xr:uid="{00000000-0005-0000-0000-00009F080000}"/>
    <cellStyle name="Normal 54" xfId="1568" xr:uid="{00000000-0005-0000-0000-0000A0080000}"/>
    <cellStyle name="Normal 54 2" xfId="1569" xr:uid="{00000000-0005-0000-0000-0000A1080000}"/>
    <cellStyle name="Normal 55" xfId="1570" xr:uid="{00000000-0005-0000-0000-0000A2080000}"/>
    <cellStyle name="Normal 55 2" xfId="1571" xr:uid="{00000000-0005-0000-0000-0000A3080000}"/>
    <cellStyle name="Normal 56" xfId="1572" xr:uid="{00000000-0005-0000-0000-0000A4080000}"/>
    <cellStyle name="Normal 56 2" xfId="1573" xr:uid="{00000000-0005-0000-0000-0000A5080000}"/>
    <cellStyle name="Normal 57" xfId="1574" xr:uid="{00000000-0005-0000-0000-0000A6080000}"/>
    <cellStyle name="Normal 57 2" xfId="1575" xr:uid="{00000000-0005-0000-0000-0000A7080000}"/>
    <cellStyle name="Normal 58" xfId="1576" xr:uid="{00000000-0005-0000-0000-0000A8080000}"/>
    <cellStyle name="Normal 58 2" xfId="1577" xr:uid="{00000000-0005-0000-0000-0000A9080000}"/>
    <cellStyle name="Normal 59" xfId="1578" xr:uid="{00000000-0005-0000-0000-0000AA080000}"/>
    <cellStyle name="Normal 59 2" xfId="1579" xr:uid="{00000000-0005-0000-0000-0000AB080000}"/>
    <cellStyle name="Normal 6" xfId="1580" xr:uid="{00000000-0005-0000-0000-0000AC080000}"/>
    <cellStyle name="Normal 6 2" xfId="1581" xr:uid="{00000000-0005-0000-0000-0000AD080000}"/>
    <cellStyle name="Normal 6 2 2" xfId="2734" xr:uid="{00000000-0005-0000-0000-0000AE080000}"/>
    <cellStyle name="Normal 6 3" xfId="1582" xr:uid="{00000000-0005-0000-0000-0000AF080000}"/>
    <cellStyle name="Normal 6 4" xfId="1583" xr:uid="{00000000-0005-0000-0000-0000B0080000}"/>
    <cellStyle name="Normal 6 5" xfId="1584" xr:uid="{00000000-0005-0000-0000-0000B1080000}"/>
    <cellStyle name="Normal 6 6" xfId="1585" xr:uid="{00000000-0005-0000-0000-0000B2080000}"/>
    <cellStyle name="Normal 60" xfId="1586" xr:uid="{00000000-0005-0000-0000-0000B3080000}"/>
    <cellStyle name="Normal 60 2" xfId="1587" xr:uid="{00000000-0005-0000-0000-0000B4080000}"/>
    <cellStyle name="Normal 61" xfId="1588" xr:uid="{00000000-0005-0000-0000-0000B5080000}"/>
    <cellStyle name="Normal 61 2" xfId="1589" xr:uid="{00000000-0005-0000-0000-0000B6080000}"/>
    <cellStyle name="Normal 62" xfId="1590" xr:uid="{00000000-0005-0000-0000-0000B7080000}"/>
    <cellStyle name="Normal 62 2" xfId="1591" xr:uid="{00000000-0005-0000-0000-0000B8080000}"/>
    <cellStyle name="Normal 63" xfId="1592" xr:uid="{00000000-0005-0000-0000-0000B9080000}"/>
    <cellStyle name="Normal 63 2" xfId="1593" xr:uid="{00000000-0005-0000-0000-0000BA080000}"/>
    <cellStyle name="Normal 64" xfId="1594" xr:uid="{00000000-0005-0000-0000-0000BB080000}"/>
    <cellStyle name="Normal 64 2" xfId="1595" xr:uid="{00000000-0005-0000-0000-0000BC080000}"/>
    <cellStyle name="Normal 65" xfId="1596" xr:uid="{00000000-0005-0000-0000-0000BD080000}"/>
    <cellStyle name="Normal 65 2" xfId="1597" xr:uid="{00000000-0005-0000-0000-0000BE080000}"/>
    <cellStyle name="Normal 66" xfId="1598" xr:uid="{00000000-0005-0000-0000-0000BF080000}"/>
    <cellStyle name="Normal 66 2" xfId="1599" xr:uid="{00000000-0005-0000-0000-0000C0080000}"/>
    <cellStyle name="Normal 67" xfId="1600" xr:uid="{00000000-0005-0000-0000-0000C1080000}"/>
    <cellStyle name="Normal 67 2" xfId="1601" xr:uid="{00000000-0005-0000-0000-0000C2080000}"/>
    <cellStyle name="Normal 68" xfId="1602" xr:uid="{00000000-0005-0000-0000-0000C3080000}"/>
    <cellStyle name="Normal 68 2" xfId="1603" xr:uid="{00000000-0005-0000-0000-0000C4080000}"/>
    <cellStyle name="Normal 69" xfId="1604" xr:uid="{00000000-0005-0000-0000-0000C5080000}"/>
    <cellStyle name="Normal 69 2" xfId="1605" xr:uid="{00000000-0005-0000-0000-0000C6080000}"/>
    <cellStyle name="Normal 7" xfId="1606" xr:uid="{00000000-0005-0000-0000-0000C7080000}"/>
    <cellStyle name="Normal 7 2" xfId="1607" xr:uid="{00000000-0005-0000-0000-0000C8080000}"/>
    <cellStyle name="Normal 7 2 2" xfId="2735" xr:uid="{00000000-0005-0000-0000-0000C9080000}"/>
    <cellStyle name="Normal 7 3" xfId="1608" xr:uid="{00000000-0005-0000-0000-0000CA080000}"/>
    <cellStyle name="Normal 7 4" xfId="2736" xr:uid="{00000000-0005-0000-0000-0000CB080000}"/>
    <cellStyle name="Normal 70" xfId="1609" xr:uid="{00000000-0005-0000-0000-0000CC080000}"/>
    <cellStyle name="Normal 70 2" xfId="1610" xr:uid="{00000000-0005-0000-0000-0000CD080000}"/>
    <cellStyle name="Normal 71" xfId="1611" xr:uid="{00000000-0005-0000-0000-0000CE080000}"/>
    <cellStyle name="Normal 71 2" xfId="1612" xr:uid="{00000000-0005-0000-0000-0000CF080000}"/>
    <cellStyle name="Normal 72" xfId="1613" xr:uid="{00000000-0005-0000-0000-0000D0080000}"/>
    <cellStyle name="Normal 72 2" xfId="1614" xr:uid="{00000000-0005-0000-0000-0000D1080000}"/>
    <cellStyle name="Normal 73" xfId="1615" xr:uid="{00000000-0005-0000-0000-0000D2080000}"/>
    <cellStyle name="Normal 73 2" xfId="1616" xr:uid="{00000000-0005-0000-0000-0000D3080000}"/>
    <cellStyle name="Normal 74" xfId="1617" xr:uid="{00000000-0005-0000-0000-0000D4080000}"/>
    <cellStyle name="Normal 74 2" xfId="1618" xr:uid="{00000000-0005-0000-0000-0000D5080000}"/>
    <cellStyle name="Normal 75" xfId="1619" xr:uid="{00000000-0005-0000-0000-0000D6080000}"/>
    <cellStyle name="Normal 75 2" xfId="1620" xr:uid="{00000000-0005-0000-0000-0000D7080000}"/>
    <cellStyle name="Normal 76" xfId="1621" xr:uid="{00000000-0005-0000-0000-0000D8080000}"/>
    <cellStyle name="Normal 76 2" xfId="1622" xr:uid="{00000000-0005-0000-0000-0000D9080000}"/>
    <cellStyle name="Normal 77" xfId="1623" xr:uid="{00000000-0005-0000-0000-0000DA080000}"/>
    <cellStyle name="Normal 77 2" xfId="1624" xr:uid="{00000000-0005-0000-0000-0000DB080000}"/>
    <cellStyle name="Normal 78" xfId="1625" xr:uid="{00000000-0005-0000-0000-0000DC080000}"/>
    <cellStyle name="Normal 78 2" xfId="1626" xr:uid="{00000000-0005-0000-0000-0000DD080000}"/>
    <cellStyle name="Normal 79" xfId="1627" xr:uid="{00000000-0005-0000-0000-0000DE080000}"/>
    <cellStyle name="Normal 79 2" xfId="1628" xr:uid="{00000000-0005-0000-0000-0000DF080000}"/>
    <cellStyle name="Normal 8" xfId="1629" xr:uid="{00000000-0005-0000-0000-0000E0080000}"/>
    <cellStyle name="Normal 8 2" xfId="1630" xr:uid="{00000000-0005-0000-0000-0000E1080000}"/>
    <cellStyle name="Normal 8 2 2" xfId="2737" xr:uid="{00000000-0005-0000-0000-0000E2080000}"/>
    <cellStyle name="Normal 8 2 2 2" xfId="2738" xr:uid="{00000000-0005-0000-0000-0000E3080000}"/>
    <cellStyle name="Normal 8 3" xfId="1631" xr:uid="{00000000-0005-0000-0000-0000E4080000}"/>
    <cellStyle name="Normal 8 4" xfId="2739" xr:uid="{00000000-0005-0000-0000-0000E5080000}"/>
    <cellStyle name="Normal 80" xfId="1632" xr:uid="{00000000-0005-0000-0000-0000E6080000}"/>
    <cellStyle name="Normal 80 2" xfId="1633" xr:uid="{00000000-0005-0000-0000-0000E7080000}"/>
    <cellStyle name="Normal 81" xfId="1634" xr:uid="{00000000-0005-0000-0000-0000E8080000}"/>
    <cellStyle name="Normal 81 2" xfId="1635" xr:uid="{00000000-0005-0000-0000-0000E9080000}"/>
    <cellStyle name="Normal 82" xfId="1636" xr:uid="{00000000-0005-0000-0000-0000EA080000}"/>
    <cellStyle name="Normal 82 2" xfId="1637" xr:uid="{00000000-0005-0000-0000-0000EB080000}"/>
    <cellStyle name="Normal 83" xfId="1638" xr:uid="{00000000-0005-0000-0000-0000EC080000}"/>
    <cellStyle name="Normal 83 2" xfId="1639" xr:uid="{00000000-0005-0000-0000-0000ED080000}"/>
    <cellStyle name="Normal 84" xfId="1640" xr:uid="{00000000-0005-0000-0000-0000EE080000}"/>
    <cellStyle name="Normal 84 2" xfId="1641" xr:uid="{00000000-0005-0000-0000-0000EF080000}"/>
    <cellStyle name="Normal 85" xfId="1642" xr:uid="{00000000-0005-0000-0000-0000F0080000}"/>
    <cellStyle name="Normal 85 2" xfId="1643" xr:uid="{00000000-0005-0000-0000-0000F1080000}"/>
    <cellStyle name="Normal 86" xfId="1644" xr:uid="{00000000-0005-0000-0000-0000F2080000}"/>
    <cellStyle name="Normal 86 2" xfId="1645" xr:uid="{00000000-0005-0000-0000-0000F3080000}"/>
    <cellStyle name="Normal 87" xfId="1646" xr:uid="{00000000-0005-0000-0000-0000F4080000}"/>
    <cellStyle name="Normal 87 2" xfId="1647" xr:uid="{00000000-0005-0000-0000-0000F5080000}"/>
    <cellStyle name="Normal 88" xfId="1648" xr:uid="{00000000-0005-0000-0000-0000F6080000}"/>
    <cellStyle name="Normal 88 2" xfId="1649" xr:uid="{00000000-0005-0000-0000-0000F7080000}"/>
    <cellStyle name="Normal 89" xfId="1650" xr:uid="{00000000-0005-0000-0000-0000F8080000}"/>
    <cellStyle name="Normal 89 2" xfId="1651" xr:uid="{00000000-0005-0000-0000-0000F9080000}"/>
    <cellStyle name="Normal 9" xfId="1652" xr:uid="{00000000-0005-0000-0000-0000FA080000}"/>
    <cellStyle name="Normal 9 2" xfId="1653" xr:uid="{00000000-0005-0000-0000-0000FB080000}"/>
    <cellStyle name="Normal 9 2 2" xfId="1654" xr:uid="{00000000-0005-0000-0000-0000FC080000}"/>
    <cellStyle name="Normal 9 3" xfId="1655" xr:uid="{00000000-0005-0000-0000-0000FD080000}"/>
    <cellStyle name="Normal 9 4" xfId="2740" xr:uid="{00000000-0005-0000-0000-0000FE080000}"/>
    <cellStyle name="Normal 90" xfId="1656" xr:uid="{00000000-0005-0000-0000-0000FF080000}"/>
    <cellStyle name="Normal 90 2" xfId="1657" xr:uid="{00000000-0005-0000-0000-000000090000}"/>
    <cellStyle name="Normal 91" xfId="1658" xr:uid="{00000000-0005-0000-0000-000001090000}"/>
    <cellStyle name="Normal 91 2" xfId="1659" xr:uid="{00000000-0005-0000-0000-000002090000}"/>
    <cellStyle name="Normal 92" xfId="1660" xr:uid="{00000000-0005-0000-0000-000003090000}"/>
    <cellStyle name="Normal 92 2" xfId="1661" xr:uid="{00000000-0005-0000-0000-000004090000}"/>
    <cellStyle name="Normal 93" xfId="1662" xr:uid="{00000000-0005-0000-0000-000005090000}"/>
    <cellStyle name="Normal 93 2" xfId="1663" xr:uid="{00000000-0005-0000-0000-000006090000}"/>
    <cellStyle name="Normal 94" xfId="1664" xr:uid="{00000000-0005-0000-0000-000007090000}"/>
    <cellStyle name="Normal 94 2" xfId="1665" xr:uid="{00000000-0005-0000-0000-000008090000}"/>
    <cellStyle name="Normal 95" xfId="1666" xr:uid="{00000000-0005-0000-0000-000009090000}"/>
    <cellStyle name="Normal 95 2" xfId="1667" xr:uid="{00000000-0005-0000-0000-00000A090000}"/>
    <cellStyle name="Normal 96" xfId="1668" xr:uid="{00000000-0005-0000-0000-00000B090000}"/>
    <cellStyle name="Normal 96 2" xfId="1669" xr:uid="{00000000-0005-0000-0000-00000C090000}"/>
    <cellStyle name="Normal 97" xfId="1670" xr:uid="{00000000-0005-0000-0000-00000D090000}"/>
    <cellStyle name="Normal 97 2" xfId="1671" xr:uid="{00000000-0005-0000-0000-00000E090000}"/>
    <cellStyle name="Normal 98" xfId="1672" xr:uid="{00000000-0005-0000-0000-00000F090000}"/>
    <cellStyle name="Normal 98 2" xfId="1673" xr:uid="{00000000-0005-0000-0000-000010090000}"/>
    <cellStyle name="Normal 99" xfId="1674" xr:uid="{00000000-0005-0000-0000-000011090000}"/>
    <cellStyle name="Normal 99 2" xfId="1675" xr:uid="{00000000-0005-0000-0000-000012090000}"/>
    <cellStyle name="Normal Small" xfId="1676" xr:uid="{00000000-0005-0000-0000-000013090000}"/>
    <cellStyle name="Normal Temp" xfId="2741" xr:uid="{00000000-0005-0000-0000-000014090000}"/>
    <cellStyle name="normal1" xfId="1677" xr:uid="{00000000-0005-0000-0000-000015090000}"/>
    <cellStyle name="Normale_Monthly" xfId="2742" xr:uid="{00000000-0005-0000-0000-000016090000}"/>
    <cellStyle name="NormalHelv" xfId="2743" xr:uid="{00000000-0005-0000-0000-000017090000}"/>
    <cellStyle name="Normalny_Ferrum . Valuation . CA IB . 8 " xfId="2744" xr:uid="{00000000-0005-0000-0000-000018090000}"/>
    <cellStyle name="Nota 10" xfId="1678" xr:uid="{00000000-0005-0000-0000-000019090000}"/>
    <cellStyle name="Nota 11" xfId="1679" xr:uid="{00000000-0005-0000-0000-00001A090000}"/>
    <cellStyle name="Nota 12" xfId="1680" xr:uid="{00000000-0005-0000-0000-00001B090000}"/>
    <cellStyle name="Nota 13" xfId="1681" xr:uid="{00000000-0005-0000-0000-00001C090000}"/>
    <cellStyle name="Nota 14" xfId="1682" xr:uid="{00000000-0005-0000-0000-00001D090000}"/>
    <cellStyle name="Nota 15" xfId="1683" xr:uid="{00000000-0005-0000-0000-00001E090000}"/>
    <cellStyle name="Nota 2" xfId="46" xr:uid="{00000000-0005-0000-0000-00001F090000}"/>
    <cellStyle name="Nota 2 2" xfId="1684" xr:uid="{00000000-0005-0000-0000-000020090000}"/>
    <cellStyle name="Nota 2 2 2" xfId="1685" xr:uid="{00000000-0005-0000-0000-000021090000}"/>
    <cellStyle name="Nota 2 2 3" xfId="2745" xr:uid="{00000000-0005-0000-0000-000022090000}"/>
    <cellStyle name="Nota 2 2 4" xfId="3450" xr:uid="{00000000-0005-0000-0000-000023090000}"/>
    <cellStyle name="Nota 2 3" xfId="1686" xr:uid="{00000000-0005-0000-0000-000024090000}"/>
    <cellStyle name="Nota 2 3 2" xfId="3451" xr:uid="{00000000-0005-0000-0000-000025090000}"/>
    <cellStyle name="Nota 2 4" xfId="1687" xr:uid="{00000000-0005-0000-0000-000026090000}"/>
    <cellStyle name="Nota 2 4 2" xfId="3452" xr:uid="{00000000-0005-0000-0000-000027090000}"/>
    <cellStyle name="Nota 2 5" xfId="1688" xr:uid="{00000000-0005-0000-0000-000028090000}"/>
    <cellStyle name="Nota 2 6" xfId="1689" xr:uid="{00000000-0005-0000-0000-000029090000}"/>
    <cellStyle name="Nota 2 7" xfId="1690" xr:uid="{00000000-0005-0000-0000-00002A090000}"/>
    <cellStyle name="Nota 3" xfId="87" xr:uid="{00000000-0005-0000-0000-00002B090000}"/>
    <cellStyle name="Nota 3 2" xfId="1691" xr:uid="{00000000-0005-0000-0000-00002C090000}"/>
    <cellStyle name="Nota 3 3" xfId="1692" xr:uid="{00000000-0005-0000-0000-00002D090000}"/>
    <cellStyle name="Nota 3 4" xfId="3453" xr:uid="{00000000-0005-0000-0000-00002E090000}"/>
    <cellStyle name="Nota 4" xfId="128" xr:uid="{00000000-0005-0000-0000-00002F090000}"/>
    <cellStyle name="Nota 4 2" xfId="1693" xr:uid="{00000000-0005-0000-0000-000030090000}"/>
    <cellStyle name="Nota 4 2 2" xfId="1694" xr:uid="{00000000-0005-0000-0000-000031090000}"/>
    <cellStyle name="Nota 4 2 3" xfId="2746" xr:uid="{00000000-0005-0000-0000-000032090000}"/>
    <cellStyle name="Nota 4 3" xfId="1695" xr:uid="{00000000-0005-0000-0000-000033090000}"/>
    <cellStyle name="Nota 4 3 2" xfId="2747" xr:uid="{00000000-0005-0000-0000-000034090000}"/>
    <cellStyle name="Nota 5" xfId="169" xr:uid="{00000000-0005-0000-0000-000035090000}"/>
    <cellStyle name="Nota 6" xfId="210" xr:uid="{00000000-0005-0000-0000-000036090000}"/>
    <cellStyle name="Nota 7" xfId="251" xr:uid="{00000000-0005-0000-0000-000037090000}"/>
    <cellStyle name="Nota 8" xfId="1696" xr:uid="{00000000-0005-0000-0000-000038090000}"/>
    <cellStyle name="Nota 9" xfId="1697" xr:uid="{00000000-0005-0000-0000-000039090000}"/>
    <cellStyle name="Note" xfId="306" xr:uid="{00000000-0005-0000-0000-00003A090000}"/>
    <cellStyle name="Note 2" xfId="1698" xr:uid="{00000000-0005-0000-0000-00003B090000}"/>
    <cellStyle name="Note 3" xfId="1699" xr:uid="{00000000-0005-0000-0000-00003C090000}"/>
    <cellStyle name="Note 4" xfId="1700" xr:uid="{00000000-0005-0000-0000-00003D090000}"/>
    <cellStyle name="Notes" xfId="2748" xr:uid="{00000000-0005-0000-0000-00003E090000}"/>
    <cellStyle name="number" xfId="2749" xr:uid="{00000000-0005-0000-0000-00003F090000}"/>
    <cellStyle name="obt" xfId="1701" xr:uid="{00000000-0005-0000-0000-000040090000}"/>
    <cellStyle name="obt 2" xfId="3118" xr:uid="{00000000-0005-0000-0000-000041090000}"/>
    <cellStyle name="Onedec" xfId="2750" xr:uid="{00000000-0005-0000-0000-000042090000}"/>
    <cellStyle name="OSW_TableText" xfId="1702" xr:uid="{00000000-0005-0000-0000-000043090000}"/>
    <cellStyle name="OT" xfId="2751" xr:uid="{00000000-0005-0000-0000-000044090000}"/>
    <cellStyle name="Out_range" xfId="2752" xr:uid="{00000000-0005-0000-0000-000045090000}"/>
    <cellStyle name="Output" xfId="307" xr:uid="{00000000-0005-0000-0000-000046090000}"/>
    <cellStyle name="Output 2" xfId="1703" xr:uid="{00000000-0005-0000-0000-000047090000}"/>
    <cellStyle name="Output 3" xfId="1704" xr:uid="{00000000-0005-0000-0000-000048090000}"/>
    <cellStyle name="Output 4" xfId="1705" xr:uid="{00000000-0005-0000-0000-000049090000}"/>
    <cellStyle name="OutputPlain" xfId="1706" xr:uid="{00000000-0005-0000-0000-00004A090000}"/>
    <cellStyle name="OutputPlain 2" xfId="2753" xr:uid="{00000000-0005-0000-0000-00004B090000}"/>
    <cellStyle name="OutputPlain 2 2" xfId="2754" xr:uid="{00000000-0005-0000-0000-00004C090000}"/>
    <cellStyle name="OutputPlain 3" xfId="2755" xr:uid="{00000000-0005-0000-0000-00004D090000}"/>
    <cellStyle name="p" xfId="1707" xr:uid="{00000000-0005-0000-0000-00004E090000}"/>
    <cellStyle name="P&amp;L Numbers" xfId="2756" xr:uid="{00000000-0005-0000-0000-00004F090000}"/>
    <cellStyle name="p1" xfId="1708" xr:uid="{00000000-0005-0000-0000-000050090000}"/>
    <cellStyle name="p2" xfId="1709" xr:uid="{00000000-0005-0000-0000-000051090000}"/>
    <cellStyle name="p3" xfId="1710" xr:uid="{00000000-0005-0000-0000-000052090000}"/>
    <cellStyle name="Page Heading" xfId="2757" xr:uid="{00000000-0005-0000-0000-000053090000}"/>
    <cellStyle name="Page Heading Large" xfId="2758" xr:uid="{00000000-0005-0000-0000-000054090000}"/>
    <cellStyle name="Page Heading Small" xfId="2759" xr:uid="{00000000-0005-0000-0000-000055090000}"/>
    <cellStyle name="Pagina" xfId="1711" xr:uid="{00000000-0005-0000-0000-000056090000}"/>
    <cellStyle name="pc1" xfId="2760" xr:uid="{00000000-0005-0000-0000-000057090000}"/>
    <cellStyle name="pc1 2" xfId="2761" xr:uid="{00000000-0005-0000-0000-000058090000}"/>
    <cellStyle name="pc1 2 2" xfId="2762" xr:uid="{00000000-0005-0000-0000-000059090000}"/>
    <cellStyle name="pc1 3" xfId="2763" xr:uid="{00000000-0005-0000-0000-00005A090000}"/>
    <cellStyle name="pc1 4" xfId="2764" xr:uid="{00000000-0005-0000-0000-00005B090000}"/>
    <cellStyle name="pcent" xfId="2765" xr:uid="{00000000-0005-0000-0000-00005C090000}"/>
    <cellStyle name="pcent 2" xfId="2766" xr:uid="{00000000-0005-0000-0000-00005D090000}"/>
    <cellStyle name="pcent 2 2" xfId="2767" xr:uid="{00000000-0005-0000-0000-00005E090000}"/>
    <cellStyle name="pcent 2 2 2" xfId="3344" xr:uid="{00000000-0005-0000-0000-00005F090000}"/>
    <cellStyle name="pcent 2 3" xfId="3343" xr:uid="{00000000-0005-0000-0000-000060090000}"/>
    <cellStyle name="pcent 3" xfId="2768" xr:uid="{00000000-0005-0000-0000-000061090000}"/>
    <cellStyle name="pcent 3 2" xfId="3345" xr:uid="{00000000-0005-0000-0000-000062090000}"/>
    <cellStyle name="pcent 4" xfId="2769" xr:uid="{00000000-0005-0000-0000-000063090000}"/>
    <cellStyle name="pcent 4 2" xfId="3346" xr:uid="{00000000-0005-0000-0000-000064090000}"/>
    <cellStyle name="pcent 5" xfId="3342" xr:uid="{00000000-0005-0000-0000-000065090000}"/>
    <cellStyle name="pct_sub" xfId="2770" xr:uid="{00000000-0005-0000-0000-000066090000}"/>
    <cellStyle name="PE" xfId="2771" xr:uid="{00000000-0005-0000-0000-000067090000}"/>
    <cellStyle name="Percen - Estilo2" xfId="1712" xr:uid="{00000000-0005-0000-0000-000068090000}"/>
    <cellStyle name="Percent (2)" xfId="1713" xr:uid="{00000000-0005-0000-0000-000069090000}"/>
    <cellStyle name="Percent (2) 2" xfId="2772" xr:uid="{00000000-0005-0000-0000-00006A090000}"/>
    <cellStyle name="Percent (2) 2 2" xfId="2773" xr:uid="{00000000-0005-0000-0000-00006B090000}"/>
    <cellStyle name="Percent (2) 3" xfId="2774" xr:uid="{00000000-0005-0000-0000-00006C090000}"/>
    <cellStyle name="Percent (2) 4" xfId="2775" xr:uid="{00000000-0005-0000-0000-00006D090000}"/>
    <cellStyle name="Percent [0%]" xfId="2776" xr:uid="{00000000-0005-0000-0000-00006E090000}"/>
    <cellStyle name="Percent [0.00%]" xfId="2777" xr:uid="{00000000-0005-0000-0000-00006F090000}"/>
    <cellStyle name="Percent [0]" xfId="2778" xr:uid="{00000000-0005-0000-0000-000070090000}"/>
    <cellStyle name="Percent [0] 2" xfId="2779" xr:uid="{00000000-0005-0000-0000-000071090000}"/>
    <cellStyle name="Percent [0] 2 2" xfId="2780" xr:uid="{00000000-0005-0000-0000-000072090000}"/>
    <cellStyle name="Percent [0] 2 2 2" xfId="3349" xr:uid="{00000000-0005-0000-0000-000073090000}"/>
    <cellStyle name="Percent [0] 2 3" xfId="3348" xr:uid="{00000000-0005-0000-0000-000074090000}"/>
    <cellStyle name="Percent [0] 3" xfId="2781" xr:uid="{00000000-0005-0000-0000-000075090000}"/>
    <cellStyle name="Percent [0] 3 2" xfId="3350" xr:uid="{00000000-0005-0000-0000-000076090000}"/>
    <cellStyle name="Percent [0] 4" xfId="2782" xr:uid="{00000000-0005-0000-0000-000077090000}"/>
    <cellStyle name="Percent [0] 4 2" xfId="3351" xr:uid="{00000000-0005-0000-0000-000078090000}"/>
    <cellStyle name="Percent [0] 5" xfId="3347" xr:uid="{00000000-0005-0000-0000-000079090000}"/>
    <cellStyle name="Percent [1]" xfId="2783" xr:uid="{00000000-0005-0000-0000-00007A090000}"/>
    <cellStyle name="Percent [1] 2" xfId="2784" xr:uid="{00000000-0005-0000-0000-00007B090000}"/>
    <cellStyle name="Percent [1] 2 2" xfId="2785" xr:uid="{00000000-0005-0000-0000-00007C090000}"/>
    <cellStyle name="Percent [1] 3" xfId="2786" xr:uid="{00000000-0005-0000-0000-00007D090000}"/>
    <cellStyle name="Percent [2]" xfId="1714" xr:uid="{00000000-0005-0000-0000-00007E090000}"/>
    <cellStyle name="Percent [2] 2" xfId="2787" xr:uid="{00000000-0005-0000-0000-00007F090000}"/>
    <cellStyle name="Percent [2] 2 2" xfId="2788" xr:uid="{00000000-0005-0000-0000-000080090000}"/>
    <cellStyle name="Percent [2] 3" xfId="2789" xr:uid="{00000000-0005-0000-0000-000081090000}"/>
    <cellStyle name="Percent [2] 4" xfId="2790" xr:uid="{00000000-0005-0000-0000-000082090000}"/>
    <cellStyle name="Percent 1" xfId="1715" xr:uid="{00000000-0005-0000-0000-000083090000}"/>
    <cellStyle name="Percent 2" xfId="1716" xr:uid="{00000000-0005-0000-0000-000084090000}"/>
    <cellStyle name="Percent 2 2" xfId="2791" xr:uid="{00000000-0005-0000-0000-000085090000}"/>
    <cellStyle name="Percent Hard" xfId="2792" xr:uid="{00000000-0005-0000-0000-000086090000}"/>
    <cellStyle name="Percent Hard 2" xfId="2793" xr:uid="{00000000-0005-0000-0000-000087090000}"/>
    <cellStyle name="Percent Hard 2 2" xfId="2794" xr:uid="{00000000-0005-0000-0000-000088090000}"/>
    <cellStyle name="Percent Hard 3" xfId="2795" xr:uid="{00000000-0005-0000-0000-000089090000}"/>
    <cellStyle name="Percent_Account Detail" xfId="2796" xr:uid="{00000000-0005-0000-0000-00008A090000}"/>
    <cellStyle name="Percent2" xfId="1717" xr:uid="{00000000-0005-0000-0000-00008B090000}"/>
    <cellStyle name="PercentChange" xfId="1718" xr:uid="{00000000-0005-0000-0000-00008C090000}"/>
    <cellStyle name="PercentPresentation" xfId="1719" xr:uid="{00000000-0005-0000-0000-00008D090000}"/>
    <cellStyle name="PercentPresentation 2" xfId="2797" xr:uid="{00000000-0005-0000-0000-00008E090000}"/>
    <cellStyle name="PercentPresentation 2 2" xfId="2798" xr:uid="{00000000-0005-0000-0000-00008F090000}"/>
    <cellStyle name="PercentPresentation 3" xfId="2799" xr:uid="{00000000-0005-0000-0000-000090090000}"/>
    <cellStyle name="Percentual" xfId="1720" xr:uid="{00000000-0005-0000-0000-000091090000}"/>
    <cellStyle name="Perlong" xfId="2800" xr:uid="{00000000-0005-0000-0000-000092090000}"/>
    <cellStyle name="PlainDollar" xfId="2801" xr:uid="{00000000-0005-0000-0000-000093090000}"/>
    <cellStyle name="PLRATIOS" xfId="2802" xr:uid="{00000000-0005-0000-0000-000094090000}"/>
    <cellStyle name="Ponto" xfId="1721" xr:uid="{00000000-0005-0000-0000-000095090000}"/>
    <cellStyle name="POPS" xfId="1722" xr:uid="{00000000-0005-0000-0000-000096090000}"/>
    <cellStyle name="POPS 2" xfId="2803" xr:uid="{00000000-0005-0000-0000-000097090000}"/>
    <cellStyle name="POPS 2 2" xfId="2804" xr:uid="{00000000-0005-0000-0000-000098090000}"/>
    <cellStyle name="POPS 3" xfId="2805" xr:uid="{00000000-0005-0000-0000-000099090000}"/>
    <cellStyle name="Porcentagem" xfId="313" builtinId="5"/>
    <cellStyle name="Porcentagem 10" xfId="1723" xr:uid="{00000000-0005-0000-0000-00009B090000}"/>
    <cellStyle name="Porcentagem 10 2" xfId="2806" xr:uid="{00000000-0005-0000-0000-00009C090000}"/>
    <cellStyle name="Porcentagem 10 2 2" xfId="2807" xr:uid="{00000000-0005-0000-0000-00009D090000}"/>
    <cellStyle name="Porcentagem 10 3" xfId="2808" xr:uid="{00000000-0005-0000-0000-00009E090000}"/>
    <cellStyle name="Porcentagem 10 4" xfId="2809" xr:uid="{00000000-0005-0000-0000-00009F090000}"/>
    <cellStyle name="Porcentagem 11" xfId="1724" xr:uid="{00000000-0005-0000-0000-0000A0090000}"/>
    <cellStyle name="Porcentagem 11 2" xfId="2810" xr:uid="{00000000-0005-0000-0000-0000A1090000}"/>
    <cellStyle name="Porcentagem 11 2 2" xfId="2811" xr:uid="{00000000-0005-0000-0000-0000A2090000}"/>
    <cellStyle name="Porcentagem 11 3" xfId="2812" xr:uid="{00000000-0005-0000-0000-0000A3090000}"/>
    <cellStyle name="Porcentagem 11 4" xfId="2813" xr:uid="{00000000-0005-0000-0000-0000A4090000}"/>
    <cellStyle name="Porcentagem 11 5" xfId="2814" xr:uid="{00000000-0005-0000-0000-0000A5090000}"/>
    <cellStyle name="Porcentagem 12" xfId="2815" xr:uid="{00000000-0005-0000-0000-0000A6090000}"/>
    <cellStyle name="Porcentagem 12 2" xfId="2816" xr:uid="{00000000-0005-0000-0000-0000A7090000}"/>
    <cellStyle name="Porcentagem 13" xfId="2817" xr:uid="{00000000-0005-0000-0000-0000A8090000}"/>
    <cellStyle name="Porcentagem 13 2" xfId="2818" xr:uid="{00000000-0005-0000-0000-0000A9090000}"/>
    <cellStyle name="Porcentagem 13 3" xfId="2819" xr:uid="{00000000-0005-0000-0000-0000AA090000}"/>
    <cellStyle name="Porcentagem 14" xfId="2820" xr:uid="{00000000-0005-0000-0000-0000AB090000}"/>
    <cellStyle name="Porcentagem 15" xfId="2821" xr:uid="{00000000-0005-0000-0000-0000AC090000}"/>
    <cellStyle name="Porcentagem 17" xfId="1725" xr:uid="{00000000-0005-0000-0000-0000AD090000}"/>
    <cellStyle name="Porcentagem 18" xfId="1726" xr:uid="{00000000-0005-0000-0000-0000AE090000}"/>
    <cellStyle name="Porcentagem 18 2" xfId="1727" xr:uid="{00000000-0005-0000-0000-0000AF090000}"/>
    <cellStyle name="Porcentagem 19" xfId="1728" xr:uid="{00000000-0005-0000-0000-0000B0090000}"/>
    <cellStyle name="Porcentagem 19 2" xfId="1729" xr:uid="{00000000-0005-0000-0000-0000B1090000}"/>
    <cellStyle name="Porcentagem 2" xfId="4" xr:uid="{00000000-0005-0000-0000-0000B2090000}"/>
    <cellStyle name="Porcentagem 2 2" xfId="1730" xr:uid="{00000000-0005-0000-0000-0000B3090000}"/>
    <cellStyle name="Porcentagem 2 2 2" xfId="1731" xr:uid="{00000000-0005-0000-0000-0000B4090000}"/>
    <cellStyle name="Porcentagem 2 2 3" xfId="1732" xr:uid="{00000000-0005-0000-0000-0000B5090000}"/>
    <cellStyle name="Porcentagem 2 3" xfId="1733" xr:uid="{00000000-0005-0000-0000-0000B6090000}"/>
    <cellStyle name="Porcentagem 2 3 2" xfId="1734" xr:uid="{00000000-0005-0000-0000-0000B7090000}"/>
    <cellStyle name="Porcentagem 2 3 2 2" xfId="1735" xr:uid="{00000000-0005-0000-0000-0000B8090000}"/>
    <cellStyle name="Porcentagem 2 3 3" xfId="2822" xr:uid="{00000000-0005-0000-0000-0000B9090000}"/>
    <cellStyle name="Porcentagem 2 3 4" xfId="3454" xr:uid="{00000000-0005-0000-0000-0000BA090000}"/>
    <cellStyle name="Porcentagem 2 4" xfId="1736" xr:uid="{00000000-0005-0000-0000-0000BB090000}"/>
    <cellStyle name="Porcentagem 2 4 2" xfId="1737" xr:uid="{00000000-0005-0000-0000-0000BC090000}"/>
    <cellStyle name="Porcentagem 2 4 2 2" xfId="1738" xr:uid="{00000000-0005-0000-0000-0000BD090000}"/>
    <cellStyle name="Porcentagem 2 4 3" xfId="2823" xr:uid="{00000000-0005-0000-0000-0000BE090000}"/>
    <cellStyle name="Porcentagem 2 5" xfId="1739" xr:uid="{00000000-0005-0000-0000-0000BF090000}"/>
    <cellStyle name="Porcentagem 2 5 2" xfId="1740" xr:uid="{00000000-0005-0000-0000-0000C0090000}"/>
    <cellStyle name="Porcentagem 2 6" xfId="1741" xr:uid="{00000000-0005-0000-0000-0000C1090000}"/>
    <cellStyle name="Porcentagem 2 7" xfId="1742" xr:uid="{00000000-0005-0000-0000-0000C2090000}"/>
    <cellStyle name="Porcentagem 2 8" xfId="1743" xr:uid="{00000000-0005-0000-0000-0000C3090000}"/>
    <cellStyle name="Porcentagem 20" xfId="1744" xr:uid="{00000000-0005-0000-0000-0000C4090000}"/>
    <cellStyle name="Porcentagem 20 2" xfId="1745" xr:uid="{00000000-0005-0000-0000-0000C5090000}"/>
    <cellStyle name="Porcentagem 21" xfId="1746" xr:uid="{00000000-0005-0000-0000-0000C6090000}"/>
    <cellStyle name="Porcentagem 21 2" xfId="1747" xr:uid="{00000000-0005-0000-0000-0000C7090000}"/>
    <cellStyle name="Porcentagem 22" xfId="1748" xr:uid="{00000000-0005-0000-0000-0000C8090000}"/>
    <cellStyle name="Porcentagem 22 2" xfId="1749" xr:uid="{00000000-0005-0000-0000-0000C9090000}"/>
    <cellStyle name="Porcentagem 3" xfId="261" xr:uid="{00000000-0005-0000-0000-0000CA090000}"/>
    <cellStyle name="Porcentagem 3 2" xfId="268" xr:uid="{00000000-0005-0000-0000-0000CB090000}"/>
    <cellStyle name="Porcentagem 3 2 2" xfId="1750" xr:uid="{00000000-0005-0000-0000-0000CC090000}"/>
    <cellStyle name="Porcentagem 3 3" xfId="1751" xr:uid="{00000000-0005-0000-0000-0000CD090000}"/>
    <cellStyle name="Porcentagem 3 4" xfId="2824" xr:uid="{00000000-0005-0000-0000-0000CE090000}"/>
    <cellStyle name="Porcentagem 4" xfId="265" xr:uid="{00000000-0005-0000-0000-0000CF090000}"/>
    <cellStyle name="Porcentagem 4 2" xfId="1752" xr:uid="{00000000-0005-0000-0000-0000D0090000}"/>
    <cellStyle name="Porcentagem 4 2 2" xfId="1753" xr:uid="{00000000-0005-0000-0000-0000D1090000}"/>
    <cellStyle name="Porcentagem 4 2 2 2" xfId="2825" xr:uid="{00000000-0005-0000-0000-0000D2090000}"/>
    <cellStyle name="Porcentagem 4 2 3" xfId="1754" xr:uid="{00000000-0005-0000-0000-0000D3090000}"/>
    <cellStyle name="Porcentagem 4 3" xfId="1755" xr:uid="{00000000-0005-0000-0000-0000D4090000}"/>
    <cellStyle name="Porcentagem 4 3 2" xfId="2826" xr:uid="{00000000-0005-0000-0000-0000D5090000}"/>
    <cellStyle name="Porcentagem 4 4" xfId="1756" xr:uid="{00000000-0005-0000-0000-0000D6090000}"/>
    <cellStyle name="Porcentagem 4 5" xfId="1757" xr:uid="{00000000-0005-0000-0000-0000D7090000}"/>
    <cellStyle name="Porcentagem 5" xfId="263" xr:uid="{00000000-0005-0000-0000-0000D8090000}"/>
    <cellStyle name="Porcentagem 5 2" xfId="1758" xr:uid="{00000000-0005-0000-0000-0000D9090000}"/>
    <cellStyle name="Porcentagem 5 2 2" xfId="1759" xr:uid="{00000000-0005-0000-0000-0000DA090000}"/>
    <cellStyle name="Porcentagem 5 2 3" xfId="1760" xr:uid="{00000000-0005-0000-0000-0000DB090000}"/>
    <cellStyle name="Porcentagem 5 2 3 2" xfId="1761" xr:uid="{00000000-0005-0000-0000-0000DC090000}"/>
    <cellStyle name="Porcentagem 5 2 3 2 2" xfId="1762" xr:uid="{00000000-0005-0000-0000-0000DD090000}"/>
    <cellStyle name="Porcentagem 5 2 3 2 2 2" xfId="3456" xr:uid="{00000000-0005-0000-0000-0000DE090000}"/>
    <cellStyle name="Porcentagem 5 2 3 2 3" xfId="1763" xr:uid="{00000000-0005-0000-0000-0000DF090000}"/>
    <cellStyle name="Porcentagem 5 2 3 2 4" xfId="3455" xr:uid="{00000000-0005-0000-0000-0000E0090000}"/>
    <cellStyle name="Porcentagem 5 2 3 3" xfId="1764" xr:uid="{00000000-0005-0000-0000-0000E1090000}"/>
    <cellStyle name="Porcentagem 5 2 4" xfId="1765" xr:uid="{00000000-0005-0000-0000-0000E2090000}"/>
    <cellStyle name="Porcentagem 5 3" xfId="1766" xr:uid="{00000000-0005-0000-0000-0000E3090000}"/>
    <cellStyle name="Porcentagem 5 3 2" xfId="3457" xr:uid="{00000000-0005-0000-0000-0000E4090000}"/>
    <cellStyle name="Porcentagem 5 4" xfId="1767" xr:uid="{00000000-0005-0000-0000-0000E5090000}"/>
    <cellStyle name="Porcentagem 5 5" xfId="2827" xr:uid="{00000000-0005-0000-0000-0000E6090000}"/>
    <cellStyle name="Porcentagem 6" xfId="1768" xr:uid="{00000000-0005-0000-0000-0000E7090000}"/>
    <cellStyle name="Porcentagem 6 2" xfId="1769" xr:uid="{00000000-0005-0000-0000-0000E8090000}"/>
    <cellStyle name="Porcentagem 6 2 2" xfId="1770" xr:uid="{00000000-0005-0000-0000-0000E9090000}"/>
    <cellStyle name="Porcentagem 6 2 3" xfId="1771" xr:uid="{00000000-0005-0000-0000-0000EA090000}"/>
    <cellStyle name="Porcentagem 6 2 4" xfId="1772" xr:uid="{00000000-0005-0000-0000-0000EB090000}"/>
    <cellStyle name="Porcentagem 6 3" xfId="1773" xr:uid="{00000000-0005-0000-0000-0000EC090000}"/>
    <cellStyle name="Porcentagem 6 4" xfId="1774" xr:uid="{00000000-0005-0000-0000-0000ED090000}"/>
    <cellStyle name="Porcentagem 6 5" xfId="1775" xr:uid="{00000000-0005-0000-0000-0000EE090000}"/>
    <cellStyle name="Porcentagem 7" xfId="1776" xr:uid="{00000000-0005-0000-0000-0000EF090000}"/>
    <cellStyle name="Porcentagem 7 2" xfId="1777" xr:uid="{00000000-0005-0000-0000-0000F0090000}"/>
    <cellStyle name="Porcentagem 7 2 2" xfId="1778" xr:uid="{00000000-0005-0000-0000-0000F1090000}"/>
    <cellStyle name="Porcentagem 8" xfId="1779" xr:uid="{00000000-0005-0000-0000-0000F2090000}"/>
    <cellStyle name="Porcentagem 8 2" xfId="1780" xr:uid="{00000000-0005-0000-0000-0000F3090000}"/>
    <cellStyle name="Porcentagem 8 2 2" xfId="1781" xr:uid="{00000000-0005-0000-0000-0000F4090000}"/>
    <cellStyle name="Porcentagem 8 3" xfId="2828" xr:uid="{00000000-0005-0000-0000-0000F5090000}"/>
    <cellStyle name="Porcentagem 9" xfId="1782" xr:uid="{00000000-0005-0000-0000-0000F6090000}"/>
    <cellStyle name="Porcentagem 9 2" xfId="2829" xr:uid="{00000000-0005-0000-0000-0000F7090000}"/>
    <cellStyle name="Porcentagem 9 2 2" xfId="2830" xr:uid="{00000000-0005-0000-0000-0000F8090000}"/>
    <cellStyle name="Porcentagem%" xfId="1783" xr:uid="{00000000-0005-0000-0000-0000F9090000}"/>
    <cellStyle name="Porcentaje" xfId="1784" xr:uid="{00000000-0005-0000-0000-0000FA090000}"/>
    <cellStyle name="Porcentaje 2" xfId="2831" xr:uid="{00000000-0005-0000-0000-0000FB090000}"/>
    <cellStyle name="Porcentaje 2 2" xfId="2832" xr:uid="{00000000-0005-0000-0000-0000FC090000}"/>
    <cellStyle name="Porcentaje 3" xfId="2833" xr:uid="{00000000-0005-0000-0000-0000FD090000}"/>
    <cellStyle name="Porcentaje 4" xfId="2834" xr:uid="{00000000-0005-0000-0000-0000FE090000}"/>
    <cellStyle name="Porcentaje 5" xfId="2835" xr:uid="{00000000-0005-0000-0000-0000FF090000}"/>
    <cellStyle name="Porcentual_Chivor" xfId="2836" xr:uid="{00000000-0005-0000-0000-0000000A0000}"/>
    <cellStyle name="Pounds" xfId="2837" xr:uid="{00000000-0005-0000-0000-0000010A0000}"/>
    <cellStyle name="Pounds (0)" xfId="2838" xr:uid="{00000000-0005-0000-0000-0000020A0000}"/>
    <cellStyle name="Pounds (0) 2" xfId="2839" xr:uid="{00000000-0005-0000-0000-0000030A0000}"/>
    <cellStyle name="Pounds (0) 2 2" xfId="2840" xr:uid="{00000000-0005-0000-0000-0000040A0000}"/>
    <cellStyle name="Pounds (0) 3" xfId="2841" xr:uid="{00000000-0005-0000-0000-0000050A0000}"/>
    <cellStyle name="Pounds 10" xfId="2842" xr:uid="{00000000-0005-0000-0000-0000060A0000}"/>
    <cellStyle name="Pounds 11" xfId="2843" xr:uid="{00000000-0005-0000-0000-0000070A0000}"/>
    <cellStyle name="Pounds 12" xfId="2844" xr:uid="{00000000-0005-0000-0000-0000080A0000}"/>
    <cellStyle name="Pounds 13" xfId="2845" xr:uid="{00000000-0005-0000-0000-0000090A0000}"/>
    <cellStyle name="Pounds 14" xfId="2846" xr:uid="{00000000-0005-0000-0000-00000A0A0000}"/>
    <cellStyle name="Pounds 15" xfId="2847" xr:uid="{00000000-0005-0000-0000-00000B0A0000}"/>
    <cellStyle name="Pounds 16" xfId="2848" xr:uid="{00000000-0005-0000-0000-00000C0A0000}"/>
    <cellStyle name="Pounds 17" xfId="2849" xr:uid="{00000000-0005-0000-0000-00000D0A0000}"/>
    <cellStyle name="Pounds 18" xfId="2850" xr:uid="{00000000-0005-0000-0000-00000E0A0000}"/>
    <cellStyle name="Pounds 2" xfId="2851" xr:uid="{00000000-0005-0000-0000-00000F0A0000}"/>
    <cellStyle name="Pounds 2 2" xfId="2852" xr:uid="{00000000-0005-0000-0000-0000100A0000}"/>
    <cellStyle name="Pounds 3" xfId="2853" xr:uid="{00000000-0005-0000-0000-0000110A0000}"/>
    <cellStyle name="Pounds 3 2" xfId="2854" xr:uid="{00000000-0005-0000-0000-0000120A0000}"/>
    <cellStyle name="Pounds 4" xfId="2855" xr:uid="{00000000-0005-0000-0000-0000130A0000}"/>
    <cellStyle name="Pounds 5" xfId="2856" xr:uid="{00000000-0005-0000-0000-0000140A0000}"/>
    <cellStyle name="Pounds 6" xfId="2857" xr:uid="{00000000-0005-0000-0000-0000150A0000}"/>
    <cellStyle name="Pounds 7" xfId="2858" xr:uid="{00000000-0005-0000-0000-0000160A0000}"/>
    <cellStyle name="Pounds 8" xfId="2859" xr:uid="{00000000-0005-0000-0000-0000170A0000}"/>
    <cellStyle name="Pounds 9" xfId="2860" xr:uid="{00000000-0005-0000-0000-0000180A0000}"/>
    <cellStyle name="PresentationZero" xfId="1785" xr:uid="{00000000-0005-0000-0000-0000190A0000}"/>
    <cellStyle name="PresentationZero 2" xfId="2861" xr:uid="{00000000-0005-0000-0000-00001A0A0000}"/>
    <cellStyle name="PresentationZero 2 2" xfId="2862" xr:uid="{00000000-0005-0000-0000-00001B0A0000}"/>
    <cellStyle name="PresentationZero 3" xfId="2863" xr:uid="{00000000-0005-0000-0000-00001C0A0000}"/>
    <cellStyle name="Price" xfId="1786" xr:uid="{00000000-0005-0000-0000-00001D0A0000}"/>
    <cellStyle name="Price 2" xfId="2864" xr:uid="{00000000-0005-0000-0000-00001E0A0000}"/>
    <cellStyle name="Price 2 2" xfId="2865" xr:uid="{00000000-0005-0000-0000-00001F0A0000}"/>
    <cellStyle name="Price 2 2 2" xfId="3353" xr:uid="{00000000-0005-0000-0000-0000200A0000}"/>
    <cellStyle name="Price 2 3" xfId="3352" xr:uid="{00000000-0005-0000-0000-0000210A0000}"/>
    <cellStyle name="Price 3" xfId="2866" xr:uid="{00000000-0005-0000-0000-0000220A0000}"/>
    <cellStyle name="Price 3 2" xfId="3354" xr:uid="{00000000-0005-0000-0000-0000230A0000}"/>
    <cellStyle name="Price 4" xfId="3119" xr:uid="{00000000-0005-0000-0000-0000240A0000}"/>
    <cellStyle name="Private" xfId="2867" xr:uid="{00000000-0005-0000-0000-0000250A0000}"/>
    <cellStyle name="Private1" xfId="2868" xr:uid="{00000000-0005-0000-0000-0000260A0000}"/>
    <cellStyle name="Private1 2" xfId="2869" xr:uid="{00000000-0005-0000-0000-0000270A0000}"/>
    <cellStyle name="Private1 2 2" xfId="2870" xr:uid="{00000000-0005-0000-0000-0000280A0000}"/>
    <cellStyle name="Private1 2 2 2" xfId="3357" xr:uid="{00000000-0005-0000-0000-0000290A0000}"/>
    <cellStyle name="Private1 2 3" xfId="3356" xr:uid="{00000000-0005-0000-0000-00002A0A0000}"/>
    <cellStyle name="Private1 3" xfId="2871" xr:uid="{00000000-0005-0000-0000-00002B0A0000}"/>
    <cellStyle name="Private1 3 2" xfId="3358" xr:uid="{00000000-0005-0000-0000-00002C0A0000}"/>
    <cellStyle name="Private1 4" xfId="3355" xr:uid="{00000000-0005-0000-0000-00002D0A0000}"/>
    <cellStyle name="PROFIT TEXT" xfId="2872" xr:uid="{00000000-0005-0000-0000-00002E0A0000}"/>
    <cellStyle name="Prozent_Anadat" xfId="2873" xr:uid="{00000000-0005-0000-0000-00002F0A0000}"/>
    <cellStyle name="PSChar" xfId="9" xr:uid="{00000000-0005-0000-0000-0000300A0000}"/>
    <cellStyle name="PSChar 2" xfId="1787" xr:uid="{00000000-0005-0000-0000-0000310A0000}"/>
    <cellStyle name="PSChar 2 2" xfId="1788" xr:uid="{00000000-0005-0000-0000-0000320A0000}"/>
    <cellStyle name="PSChar 2 3" xfId="1789" xr:uid="{00000000-0005-0000-0000-0000330A0000}"/>
    <cellStyle name="PSChar 3" xfId="1790" xr:uid="{00000000-0005-0000-0000-0000340A0000}"/>
    <cellStyle name="PSChar 4" xfId="1791" xr:uid="{00000000-0005-0000-0000-0000350A0000}"/>
    <cellStyle name="PSChar 5" xfId="1792" xr:uid="{00000000-0005-0000-0000-0000360A0000}"/>
    <cellStyle name="PSChar 5 2" xfId="1793" xr:uid="{00000000-0005-0000-0000-0000370A0000}"/>
    <cellStyle name="PSChar_Plan1" xfId="1794" xr:uid="{00000000-0005-0000-0000-0000380A0000}"/>
    <cellStyle name="PSDate" xfId="10" xr:uid="{00000000-0005-0000-0000-0000390A0000}"/>
    <cellStyle name="PSDate 2" xfId="1795" xr:uid="{00000000-0005-0000-0000-00003A0A0000}"/>
    <cellStyle name="PSDate 2 2" xfId="1796" xr:uid="{00000000-0005-0000-0000-00003B0A0000}"/>
    <cellStyle name="PSDec" xfId="11" xr:uid="{00000000-0005-0000-0000-00003C0A0000}"/>
    <cellStyle name="PSDec 2" xfId="1797" xr:uid="{00000000-0005-0000-0000-00003D0A0000}"/>
    <cellStyle name="PSDec 2 2" xfId="1798" xr:uid="{00000000-0005-0000-0000-00003E0A0000}"/>
    <cellStyle name="PSDec 2 3" xfId="1799" xr:uid="{00000000-0005-0000-0000-00003F0A0000}"/>
    <cellStyle name="PSDec 3" xfId="1800" xr:uid="{00000000-0005-0000-0000-0000400A0000}"/>
    <cellStyle name="PSDec 4" xfId="1801" xr:uid="{00000000-0005-0000-0000-0000410A0000}"/>
    <cellStyle name="PSDec 5" xfId="1802" xr:uid="{00000000-0005-0000-0000-0000420A0000}"/>
    <cellStyle name="PSHeading" xfId="12" xr:uid="{00000000-0005-0000-0000-0000430A0000}"/>
    <cellStyle name="PSHeading 2" xfId="1803" xr:uid="{00000000-0005-0000-0000-0000440A0000}"/>
    <cellStyle name="PSHeading 2 2" xfId="1804" xr:uid="{00000000-0005-0000-0000-0000450A0000}"/>
    <cellStyle name="PSHeading 2_Vicof C" xfId="1805" xr:uid="{00000000-0005-0000-0000-0000460A0000}"/>
    <cellStyle name="PSHeading_Vicof C" xfId="1806" xr:uid="{00000000-0005-0000-0000-0000470A0000}"/>
    <cellStyle name="PSInt" xfId="13" xr:uid="{00000000-0005-0000-0000-0000480A0000}"/>
    <cellStyle name="PSInt 2" xfId="1807" xr:uid="{00000000-0005-0000-0000-0000490A0000}"/>
    <cellStyle name="PSInt 2 2" xfId="1808" xr:uid="{00000000-0005-0000-0000-00004A0A0000}"/>
    <cellStyle name="PSSpacer" xfId="14" xr:uid="{00000000-0005-0000-0000-00004B0A0000}"/>
    <cellStyle name="PSSpacer 2" xfId="1809" xr:uid="{00000000-0005-0000-0000-00004C0A0000}"/>
    <cellStyle name="PSSpacer 2 2" xfId="1810" xr:uid="{00000000-0005-0000-0000-00004D0A0000}"/>
    <cellStyle name="RatioX" xfId="1811" xr:uid="{00000000-0005-0000-0000-00004E0A0000}"/>
    <cellStyle name="rborder" xfId="1812" xr:uid="{00000000-0005-0000-0000-00004F0A0000}"/>
    <cellStyle name="red" xfId="1813" xr:uid="{00000000-0005-0000-0000-0000500A0000}"/>
    <cellStyle name="RELATIVE PERF" xfId="2874" xr:uid="{00000000-0005-0000-0000-0000510A0000}"/>
    <cellStyle name="results" xfId="2875" xr:uid="{00000000-0005-0000-0000-0000520A0000}"/>
    <cellStyle name="Results % 3 dp" xfId="2876" xr:uid="{00000000-0005-0000-0000-0000530A0000}"/>
    <cellStyle name="Results 3 dp" xfId="2877" xr:uid="{00000000-0005-0000-0000-0000540A0000}"/>
    <cellStyle name="Right" xfId="2878" xr:uid="{00000000-0005-0000-0000-0000550A0000}"/>
    <cellStyle name="RM" xfId="1814" xr:uid="{00000000-0005-0000-0000-0000560A0000}"/>
    <cellStyle name="RM 2" xfId="2879" xr:uid="{00000000-0005-0000-0000-0000570A0000}"/>
    <cellStyle name="RM 2 2" xfId="2880" xr:uid="{00000000-0005-0000-0000-0000580A0000}"/>
    <cellStyle name="RM 3" xfId="2881" xr:uid="{00000000-0005-0000-0000-0000590A0000}"/>
    <cellStyle name="RM 4" xfId="2882" xr:uid="{00000000-0005-0000-0000-00005A0A0000}"/>
    <cellStyle name="RM 5" xfId="2883" xr:uid="{00000000-0005-0000-0000-00005B0A0000}"/>
    <cellStyle name="rodape" xfId="1815" xr:uid="{00000000-0005-0000-0000-00005C0A0000}"/>
    <cellStyle name="Row Headings" xfId="2884" xr:uid="{00000000-0005-0000-0000-00005D0A0000}"/>
    <cellStyle name="s_HardInc " xfId="1816" xr:uid="{00000000-0005-0000-0000-00005E0A0000}"/>
    <cellStyle name="Saída 10" xfId="1817" xr:uid="{00000000-0005-0000-0000-00005F0A0000}"/>
    <cellStyle name="Saída 11" xfId="1818" xr:uid="{00000000-0005-0000-0000-0000600A0000}"/>
    <cellStyle name="Saída 12" xfId="1819" xr:uid="{00000000-0005-0000-0000-0000610A0000}"/>
    <cellStyle name="Saída 13" xfId="1820" xr:uid="{00000000-0005-0000-0000-0000620A0000}"/>
    <cellStyle name="Saída 2" xfId="47" xr:uid="{00000000-0005-0000-0000-0000630A0000}"/>
    <cellStyle name="Saída 2 2" xfId="1821" xr:uid="{00000000-0005-0000-0000-0000640A0000}"/>
    <cellStyle name="Saída 2 2 2" xfId="3458" xr:uid="{00000000-0005-0000-0000-0000650A0000}"/>
    <cellStyle name="Saída 2 3" xfId="1822" xr:uid="{00000000-0005-0000-0000-0000660A0000}"/>
    <cellStyle name="Saída 2 4" xfId="1823" xr:uid="{00000000-0005-0000-0000-0000670A0000}"/>
    <cellStyle name="Saída 3" xfId="88" xr:uid="{00000000-0005-0000-0000-0000680A0000}"/>
    <cellStyle name="Saída 3 2" xfId="1824" xr:uid="{00000000-0005-0000-0000-0000690A0000}"/>
    <cellStyle name="Saída 3 3" xfId="1825" xr:uid="{00000000-0005-0000-0000-00006A0A0000}"/>
    <cellStyle name="Saída 3 4" xfId="1826" xr:uid="{00000000-0005-0000-0000-00006B0A0000}"/>
    <cellStyle name="Saída 4" xfId="129" xr:uid="{00000000-0005-0000-0000-00006C0A0000}"/>
    <cellStyle name="Saída 4 2" xfId="1827" xr:uid="{00000000-0005-0000-0000-00006D0A0000}"/>
    <cellStyle name="Saída 5" xfId="170" xr:uid="{00000000-0005-0000-0000-00006E0A0000}"/>
    <cellStyle name="Saída 6" xfId="211" xr:uid="{00000000-0005-0000-0000-00006F0A0000}"/>
    <cellStyle name="Saída 7" xfId="252" xr:uid="{00000000-0005-0000-0000-0000700A0000}"/>
    <cellStyle name="Saída 8" xfId="1828" xr:uid="{00000000-0005-0000-0000-0000710A0000}"/>
    <cellStyle name="Saída 9" xfId="1829" xr:uid="{00000000-0005-0000-0000-0000720A0000}"/>
    <cellStyle name="SAPBEXaggData" xfId="2885" xr:uid="{00000000-0005-0000-0000-0000730A0000}"/>
    <cellStyle name="SAPBEXaggDataEmph" xfId="2886" xr:uid="{00000000-0005-0000-0000-0000740A0000}"/>
    <cellStyle name="SAPBEXaggExc1" xfId="2887" xr:uid="{00000000-0005-0000-0000-0000750A0000}"/>
    <cellStyle name="SAPBEXaggExc1Emph" xfId="2888" xr:uid="{00000000-0005-0000-0000-0000760A0000}"/>
    <cellStyle name="SAPBEXaggExc2" xfId="2889" xr:uid="{00000000-0005-0000-0000-0000770A0000}"/>
    <cellStyle name="SAPBEXaggExc2Emph" xfId="2890" xr:uid="{00000000-0005-0000-0000-0000780A0000}"/>
    <cellStyle name="SAPBEXaggItem" xfId="2891" xr:uid="{00000000-0005-0000-0000-0000790A0000}"/>
    <cellStyle name="SAPBEXaggItemX" xfId="2892" xr:uid="{00000000-0005-0000-0000-00007A0A0000}"/>
    <cellStyle name="SAPBEXbackground" xfId="2893" xr:uid="{00000000-0005-0000-0000-00007B0A0000}"/>
    <cellStyle name="SAPBEXchaText" xfId="2894" xr:uid="{00000000-0005-0000-0000-00007C0A0000}"/>
    <cellStyle name="SAPBEXexcBad" xfId="2895" xr:uid="{00000000-0005-0000-0000-00007D0A0000}"/>
    <cellStyle name="SAPBEXexcBad7" xfId="2896" xr:uid="{00000000-0005-0000-0000-00007E0A0000}"/>
    <cellStyle name="SAPBEXexcBad8" xfId="2897" xr:uid="{00000000-0005-0000-0000-00007F0A0000}"/>
    <cellStyle name="SAPBEXexcBad9" xfId="2898" xr:uid="{00000000-0005-0000-0000-0000800A0000}"/>
    <cellStyle name="SAPBEXexcCritical" xfId="2899" xr:uid="{00000000-0005-0000-0000-0000810A0000}"/>
    <cellStyle name="SAPBEXexcCritical4" xfId="2900" xr:uid="{00000000-0005-0000-0000-0000820A0000}"/>
    <cellStyle name="SAPBEXexcCritical5" xfId="2901" xr:uid="{00000000-0005-0000-0000-0000830A0000}"/>
    <cellStyle name="SAPBEXexcCritical6" xfId="2902" xr:uid="{00000000-0005-0000-0000-0000840A0000}"/>
    <cellStyle name="SAPBEXexcGood" xfId="2903" xr:uid="{00000000-0005-0000-0000-0000850A0000}"/>
    <cellStyle name="SAPBEXexcGood1" xfId="2904" xr:uid="{00000000-0005-0000-0000-0000860A0000}"/>
    <cellStyle name="SAPBEXexcGood2" xfId="2905" xr:uid="{00000000-0005-0000-0000-0000870A0000}"/>
    <cellStyle name="SAPBEXexcGood3" xfId="2906" xr:uid="{00000000-0005-0000-0000-0000880A0000}"/>
    <cellStyle name="SAPBEXexcVeryBad" xfId="2907" xr:uid="{00000000-0005-0000-0000-0000890A0000}"/>
    <cellStyle name="SAPBEXfilterDrill" xfId="2908" xr:uid="{00000000-0005-0000-0000-00008A0A0000}"/>
    <cellStyle name="SAPBEXfilterItem" xfId="2909" xr:uid="{00000000-0005-0000-0000-00008B0A0000}"/>
    <cellStyle name="SAPBEXfilterText" xfId="2910" xr:uid="{00000000-0005-0000-0000-00008C0A0000}"/>
    <cellStyle name="SAPBEXformats" xfId="2911" xr:uid="{00000000-0005-0000-0000-00008D0A0000}"/>
    <cellStyle name="SAPBEXheaderData" xfId="2912" xr:uid="{00000000-0005-0000-0000-00008E0A0000}"/>
    <cellStyle name="SAPBEXheaderItem" xfId="2913" xr:uid="{00000000-0005-0000-0000-00008F0A0000}"/>
    <cellStyle name="SAPBEXheaderRowOne" xfId="2914" xr:uid="{00000000-0005-0000-0000-0000900A0000}"/>
    <cellStyle name="SAPBEXheaderRowThree" xfId="2915" xr:uid="{00000000-0005-0000-0000-0000910A0000}"/>
    <cellStyle name="SAPBEXheaderRowTwo" xfId="2916" xr:uid="{00000000-0005-0000-0000-0000920A0000}"/>
    <cellStyle name="SAPBEXheaderSingleRow" xfId="2917" xr:uid="{00000000-0005-0000-0000-0000930A0000}"/>
    <cellStyle name="SAPBEXheaderText" xfId="2918" xr:uid="{00000000-0005-0000-0000-0000940A0000}"/>
    <cellStyle name="SAPBEXHLevel0" xfId="2919" xr:uid="{00000000-0005-0000-0000-0000950A0000}"/>
    <cellStyle name="SAPBEXHLevel0X" xfId="2920" xr:uid="{00000000-0005-0000-0000-0000960A0000}"/>
    <cellStyle name="SAPBEXHLevel1" xfId="2921" xr:uid="{00000000-0005-0000-0000-0000970A0000}"/>
    <cellStyle name="SAPBEXHLevel1X" xfId="2922" xr:uid="{00000000-0005-0000-0000-0000980A0000}"/>
    <cellStyle name="SAPBEXHLevel2" xfId="2923" xr:uid="{00000000-0005-0000-0000-0000990A0000}"/>
    <cellStyle name="SAPBEXHLevel2X" xfId="2924" xr:uid="{00000000-0005-0000-0000-00009A0A0000}"/>
    <cellStyle name="SAPBEXHLevel3" xfId="2925" xr:uid="{00000000-0005-0000-0000-00009B0A0000}"/>
    <cellStyle name="SAPBEXHLevel3X" xfId="2926" xr:uid="{00000000-0005-0000-0000-00009C0A0000}"/>
    <cellStyle name="SAPBEXresData" xfId="2927" xr:uid="{00000000-0005-0000-0000-00009D0A0000}"/>
    <cellStyle name="SAPBEXresDataEmph" xfId="2928" xr:uid="{00000000-0005-0000-0000-00009E0A0000}"/>
    <cellStyle name="SAPBEXresExc1" xfId="2929" xr:uid="{00000000-0005-0000-0000-00009F0A0000}"/>
    <cellStyle name="SAPBEXresExc1Emph" xfId="2930" xr:uid="{00000000-0005-0000-0000-0000A00A0000}"/>
    <cellStyle name="SAPBEXresExc2" xfId="2931" xr:uid="{00000000-0005-0000-0000-0000A10A0000}"/>
    <cellStyle name="SAPBEXresExc2Emph" xfId="2932" xr:uid="{00000000-0005-0000-0000-0000A20A0000}"/>
    <cellStyle name="SAPBEXresItem" xfId="2933" xr:uid="{00000000-0005-0000-0000-0000A30A0000}"/>
    <cellStyle name="SAPBEXresItemX" xfId="2934" xr:uid="{00000000-0005-0000-0000-0000A40A0000}"/>
    <cellStyle name="SAPBEXstdData" xfId="2935" xr:uid="{00000000-0005-0000-0000-0000A50A0000}"/>
    <cellStyle name="SAPBEXstdDataEmph" xfId="2936" xr:uid="{00000000-0005-0000-0000-0000A60A0000}"/>
    <cellStyle name="SAPBEXstdExc1" xfId="2937" xr:uid="{00000000-0005-0000-0000-0000A70A0000}"/>
    <cellStyle name="SAPBEXstdExc1Emph" xfId="2938" xr:uid="{00000000-0005-0000-0000-0000A80A0000}"/>
    <cellStyle name="SAPBEXstdExc2" xfId="2939" xr:uid="{00000000-0005-0000-0000-0000A90A0000}"/>
    <cellStyle name="SAPBEXstdExc2Emph" xfId="2940" xr:uid="{00000000-0005-0000-0000-0000AA0A0000}"/>
    <cellStyle name="SAPBEXstdItem" xfId="2941" xr:uid="{00000000-0005-0000-0000-0000AB0A0000}"/>
    <cellStyle name="SAPBEXstdItemHeader" xfId="2942" xr:uid="{00000000-0005-0000-0000-0000AC0A0000}"/>
    <cellStyle name="SAPBEXstdItemLeft" xfId="2943" xr:uid="{00000000-0005-0000-0000-0000AD0A0000}"/>
    <cellStyle name="SAPBEXstdItemLeftChart" xfId="2944" xr:uid="{00000000-0005-0000-0000-0000AE0A0000}"/>
    <cellStyle name="SAPBEXstdItemX" xfId="2945" xr:uid="{00000000-0005-0000-0000-0000AF0A0000}"/>
    <cellStyle name="SAPBEXsubData" xfId="2946" xr:uid="{00000000-0005-0000-0000-0000B00A0000}"/>
    <cellStyle name="SAPBEXsubDataEmph" xfId="2947" xr:uid="{00000000-0005-0000-0000-0000B10A0000}"/>
    <cellStyle name="SAPBEXsubExc1" xfId="2948" xr:uid="{00000000-0005-0000-0000-0000B20A0000}"/>
    <cellStyle name="SAPBEXsubExc1Emph" xfId="2949" xr:uid="{00000000-0005-0000-0000-0000B30A0000}"/>
    <cellStyle name="SAPBEXsubExc2" xfId="2950" xr:uid="{00000000-0005-0000-0000-0000B40A0000}"/>
    <cellStyle name="SAPBEXsubExc2Emph" xfId="2951" xr:uid="{00000000-0005-0000-0000-0000B50A0000}"/>
    <cellStyle name="SAPBEXsubItem" xfId="2952" xr:uid="{00000000-0005-0000-0000-0000B60A0000}"/>
    <cellStyle name="SAPBEXtitle" xfId="2953" xr:uid="{00000000-0005-0000-0000-0000B70A0000}"/>
    <cellStyle name="SAPBEXundefined" xfId="2954" xr:uid="{00000000-0005-0000-0000-0000B80A0000}"/>
    <cellStyle name="ScripFactor" xfId="1830" xr:uid="{00000000-0005-0000-0000-0000B90A0000}"/>
    <cellStyle name="Section name" xfId="2955" xr:uid="{00000000-0005-0000-0000-0000BA0A0000}"/>
    <cellStyle name="SectionHeading" xfId="1831" xr:uid="{00000000-0005-0000-0000-0000BB0A0000}"/>
    <cellStyle name="SEGEMENTAL" xfId="2956" xr:uid="{00000000-0005-0000-0000-0000BC0A0000}"/>
    <cellStyle name="sem virg." xfId="2957" xr:uid="{00000000-0005-0000-0000-0000BD0A0000}"/>
    <cellStyle name="sem virg. 2" xfId="2958" xr:uid="{00000000-0005-0000-0000-0000BE0A0000}"/>
    <cellStyle name="sem virg. 2 2" xfId="2959" xr:uid="{00000000-0005-0000-0000-0000BF0A0000}"/>
    <cellStyle name="sem virg. 3" xfId="2960" xr:uid="{00000000-0005-0000-0000-0000C00A0000}"/>
    <cellStyle name="SEM-BPS-input-on" xfId="2961" xr:uid="{00000000-0005-0000-0000-0000C10A0000}"/>
    <cellStyle name="Sensitivity" xfId="2962" xr:uid="{00000000-0005-0000-0000-0000C20A0000}"/>
    <cellStyle name="Sep. milhar [0]" xfId="1832" xr:uid="{00000000-0005-0000-0000-0000C30A0000}"/>
    <cellStyle name="Sep. milhar [0] 2" xfId="2963" xr:uid="{00000000-0005-0000-0000-0000C40A0000}"/>
    <cellStyle name="Sep. milhar [0] 2 2" xfId="2964" xr:uid="{00000000-0005-0000-0000-0000C50A0000}"/>
    <cellStyle name="Sep. milhar [0] 3" xfId="2965" xr:uid="{00000000-0005-0000-0000-0000C60A0000}"/>
    <cellStyle name="Sep. milhar [2]" xfId="1833" xr:uid="{00000000-0005-0000-0000-0000C70A0000}"/>
    <cellStyle name="Separador de m" xfId="1834" xr:uid="{00000000-0005-0000-0000-0000C80A0000}"/>
    <cellStyle name="Separador de m 2" xfId="3120" xr:uid="{00000000-0005-0000-0000-0000C90A0000}"/>
    <cellStyle name="Separador de milhares [0] 2" xfId="1835" xr:uid="{00000000-0005-0000-0000-0000CA0A0000}"/>
    <cellStyle name="Separador de milhares [0] 2 2" xfId="1836" xr:uid="{00000000-0005-0000-0000-0000CB0A0000}"/>
    <cellStyle name="Separador de milhares [0] 2 2 2" xfId="3122" xr:uid="{00000000-0005-0000-0000-0000CC0A0000}"/>
    <cellStyle name="Separador de milhares [0] 2 3" xfId="3121" xr:uid="{00000000-0005-0000-0000-0000CD0A0000}"/>
    <cellStyle name="Separador de milhares [0] 3" xfId="1837" xr:uid="{00000000-0005-0000-0000-0000CE0A0000}"/>
    <cellStyle name="Separador de milhares [0] 3 2" xfId="3123" xr:uid="{00000000-0005-0000-0000-0000CF0A0000}"/>
    <cellStyle name="Separador de milhares [0] 4" xfId="1838" xr:uid="{00000000-0005-0000-0000-0000D00A0000}"/>
    <cellStyle name="Separador de milhares [0] 4 2" xfId="3124" xr:uid="{00000000-0005-0000-0000-0000D10A0000}"/>
    <cellStyle name="Separador de milhares [0] 5" xfId="1839" xr:uid="{00000000-0005-0000-0000-0000D20A0000}"/>
    <cellStyle name="Separador de milhares [0] 5 2" xfId="1840" xr:uid="{00000000-0005-0000-0000-0000D30A0000}"/>
    <cellStyle name="Separador de milhares [0] 5 2 2" xfId="3126" xr:uid="{00000000-0005-0000-0000-0000D40A0000}"/>
    <cellStyle name="Separador de milhares [0] 5 3" xfId="3125" xr:uid="{00000000-0005-0000-0000-0000D50A0000}"/>
    <cellStyle name="Separador de milhares 10" xfId="1841" xr:uid="{00000000-0005-0000-0000-0000D60A0000}"/>
    <cellStyle name="Separador de milhares 10 2" xfId="1842" xr:uid="{00000000-0005-0000-0000-0000D70A0000}"/>
    <cellStyle name="Separador de milhares 10 2 2" xfId="3128" xr:uid="{00000000-0005-0000-0000-0000D80A0000}"/>
    <cellStyle name="Separador de milhares 10 3" xfId="2966" xr:uid="{00000000-0005-0000-0000-0000D90A0000}"/>
    <cellStyle name="Separador de milhares 10 3 2" xfId="3359" xr:uid="{00000000-0005-0000-0000-0000DA0A0000}"/>
    <cellStyle name="Separador de milhares 10 4" xfId="3127" xr:uid="{00000000-0005-0000-0000-0000DB0A0000}"/>
    <cellStyle name="Separador de milhares 11" xfId="1843" xr:uid="{00000000-0005-0000-0000-0000DC0A0000}"/>
    <cellStyle name="Separador de milhares 11 2" xfId="1844" xr:uid="{00000000-0005-0000-0000-0000DD0A0000}"/>
    <cellStyle name="Separador de milhares 11 2 2" xfId="3130" xr:uid="{00000000-0005-0000-0000-0000DE0A0000}"/>
    <cellStyle name="Separador de milhares 11 3" xfId="2967" xr:uid="{00000000-0005-0000-0000-0000DF0A0000}"/>
    <cellStyle name="Separador de milhares 11 3 2" xfId="3360" xr:uid="{00000000-0005-0000-0000-0000E00A0000}"/>
    <cellStyle name="Separador de milhares 11 4" xfId="3129" xr:uid="{00000000-0005-0000-0000-0000E10A0000}"/>
    <cellStyle name="Separador de milhares 12" xfId="1845" xr:uid="{00000000-0005-0000-0000-0000E20A0000}"/>
    <cellStyle name="Separador de milhares 12 2" xfId="1846" xr:uid="{00000000-0005-0000-0000-0000E30A0000}"/>
    <cellStyle name="Separador de milhares 12 2 2" xfId="3132" xr:uid="{00000000-0005-0000-0000-0000E40A0000}"/>
    <cellStyle name="Separador de milhares 12 3" xfId="2968" xr:uid="{00000000-0005-0000-0000-0000E50A0000}"/>
    <cellStyle name="Separador de milhares 12 3 2" xfId="3361" xr:uid="{00000000-0005-0000-0000-0000E60A0000}"/>
    <cellStyle name="Separador de milhares 12 4" xfId="3131" xr:uid="{00000000-0005-0000-0000-0000E70A0000}"/>
    <cellStyle name="Separador de milhares 13" xfId="2969" xr:uid="{00000000-0005-0000-0000-0000E80A0000}"/>
    <cellStyle name="Separador de milhares 13 2" xfId="1847" xr:uid="{00000000-0005-0000-0000-0000E90A0000}"/>
    <cellStyle name="Separador de milhares 13 2 2" xfId="3133" xr:uid="{00000000-0005-0000-0000-0000EA0A0000}"/>
    <cellStyle name="Separador de milhares 13 3" xfId="3362" xr:uid="{00000000-0005-0000-0000-0000EB0A0000}"/>
    <cellStyle name="Separador de milhares 14" xfId="2970" xr:uid="{00000000-0005-0000-0000-0000EC0A0000}"/>
    <cellStyle name="Separador de milhares 14 2" xfId="1848" xr:uid="{00000000-0005-0000-0000-0000ED0A0000}"/>
    <cellStyle name="Separador de milhares 14 2 2" xfId="3134" xr:uid="{00000000-0005-0000-0000-0000EE0A0000}"/>
    <cellStyle name="Separador de milhares 14 3" xfId="3363" xr:uid="{00000000-0005-0000-0000-0000EF0A0000}"/>
    <cellStyle name="Separador de milhares 15 2" xfId="1849" xr:uid="{00000000-0005-0000-0000-0000F00A0000}"/>
    <cellStyle name="Separador de milhares 15 2 2" xfId="1850" xr:uid="{00000000-0005-0000-0000-0000F10A0000}"/>
    <cellStyle name="Separador de milhares 15 2 2 2" xfId="1851" xr:uid="{00000000-0005-0000-0000-0000F20A0000}"/>
    <cellStyle name="Separador de milhares 15 2 2 2 2" xfId="3137" xr:uid="{00000000-0005-0000-0000-0000F30A0000}"/>
    <cellStyle name="Separador de milhares 15 2 2 2 3" xfId="3460" xr:uid="{00000000-0005-0000-0000-0000F40A0000}"/>
    <cellStyle name="Separador de milhares 15 2 2 3" xfId="1852" xr:uid="{00000000-0005-0000-0000-0000F50A0000}"/>
    <cellStyle name="Separador de milhares 15 2 2 3 2" xfId="3138" xr:uid="{00000000-0005-0000-0000-0000F60A0000}"/>
    <cellStyle name="Separador de milhares 15 2 2 4" xfId="3136" xr:uid="{00000000-0005-0000-0000-0000F70A0000}"/>
    <cellStyle name="Separador de milhares 15 2 2 5" xfId="3459" xr:uid="{00000000-0005-0000-0000-0000F80A0000}"/>
    <cellStyle name="Separador de milhares 15 2 3" xfId="1853" xr:uid="{00000000-0005-0000-0000-0000F90A0000}"/>
    <cellStyle name="Separador de milhares 15 2 3 2" xfId="3139" xr:uid="{00000000-0005-0000-0000-0000FA0A0000}"/>
    <cellStyle name="Separador de milhares 15 2 4" xfId="3135" xr:uid="{00000000-0005-0000-0000-0000FB0A0000}"/>
    <cellStyle name="Separador de milhares 15 3" xfId="1854" xr:uid="{00000000-0005-0000-0000-0000FC0A0000}"/>
    <cellStyle name="Separador de milhares 15 3 2" xfId="3140" xr:uid="{00000000-0005-0000-0000-0000FD0A0000}"/>
    <cellStyle name="Separador de milhares 15 3 3" xfId="3461" xr:uid="{00000000-0005-0000-0000-0000FE0A0000}"/>
    <cellStyle name="Separador de milhares 16 2" xfId="1855" xr:uid="{00000000-0005-0000-0000-0000FF0A0000}"/>
    <cellStyle name="Separador de milhares 16 2 2" xfId="3141" xr:uid="{00000000-0005-0000-0000-0000000B0000}"/>
    <cellStyle name="Separador de milhares 17 2" xfId="1856" xr:uid="{00000000-0005-0000-0000-0000010B0000}"/>
    <cellStyle name="Separador de milhares 17 2 2" xfId="3142" xr:uid="{00000000-0005-0000-0000-0000020B0000}"/>
    <cellStyle name="Separador de milhares 17 3" xfId="1857" xr:uid="{00000000-0005-0000-0000-0000030B0000}"/>
    <cellStyle name="Separador de milhares 17 3 2" xfId="1858" xr:uid="{00000000-0005-0000-0000-0000040B0000}"/>
    <cellStyle name="Separador de milhares 17 3 2 2" xfId="3144" xr:uid="{00000000-0005-0000-0000-0000050B0000}"/>
    <cellStyle name="Separador de milhares 17 3 3" xfId="3143" xr:uid="{00000000-0005-0000-0000-0000060B0000}"/>
    <cellStyle name="Separador de milhares 18 2" xfId="1859" xr:uid="{00000000-0005-0000-0000-0000070B0000}"/>
    <cellStyle name="Separador de milhares 18 2 2" xfId="3145" xr:uid="{00000000-0005-0000-0000-0000080B0000}"/>
    <cellStyle name="Separador de milhares 19 2" xfId="1860" xr:uid="{00000000-0005-0000-0000-0000090B0000}"/>
    <cellStyle name="Separador de milhares 19 2 2" xfId="1861" xr:uid="{00000000-0005-0000-0000-00000A0B0000}"/>
    <cellStyle name="Separador de milhares 19 2 2 2" xfId="3147" xr:uid="{00000000-0005-0000-0000-00000B0B0000}"/>
    <cellStyle name="Separador de milhares 19 2 3" xfId="3146" xr:uid="{00000000-0005-0000-0000-00000C0B0000}"/>
    <cellStyle name="Separador de milhares 19 3" xfId="1862" xr:uid="{00000000-0005-0000-0000-00000D0B0000}"/>
    <cellStyle name="Separador de milhares 19 3 2" xfId="3148" xr:uid="{00000000-0005-0000-0000-00000E0B0000}"/>
    <cellStyle name="Separador de milhares 2" xfId="3" xr:uid="{00000000-0005-0000-0000-00000F0B0000}"/>
    <cellStyle name="Separador de milhares 2 10" xfId="1863" xr:uid="{00000000-0005-0000-0000-0000100B0000}"/>
    <cellStyle name="Separador de milhares 2 10 2" xfId="3149" xr:uid="{00000000-0005-0000-0000-0000110B0000}"/>
    <cellStyle name="Separador de milhares 2 11" xfId="1864" xr:uid="{00000000-0005-0000-0000-0000120B0000}"/>
    <cellStyle name="Separador de milhares 2 11 2" xfId="3150" xr:uid="{00000000-0005-0000-0000-0000130B0000}"/>
    <cellStyle name="Separador de milhares 2 12" xfId="1865" xr:uid="{00000000-0005-0000-0000-0000140B0000}"/>
    <cellStyle name="Separador de milhares 2 12 2" xfId="3151" xr:uid="{00000000-0005-0000-0000-0000150B0000}"/>
    <cellStyle name="Separador de milhares 2 13" xfId="1866" xr:uid="{00000000-0005-0000-0000-0000160B0000}"/>
    <cellStyle name="Separador de milhares 2 13 2" xfId="3152" xr:uid="{00000000-0005-0000-0000-0000170B0000}"/>
    <cellStyle name="Separador de milhares 2 14" xfId="1867" xr:uid="{00000000-0005-0000-0000-0000180B0000}"/>
    <cellStyle name="Separador de milhares 2 14 2" xfId="3153" xr:uid="{00000000-0005-0000-0000-0000190B0000}"/>
    <cellStyle name="Separador de milhares 2 15" xfId="1868" xr:uid="{00000000-0005-0000-0000-00001A0B0000}"/>
    <cellStyle name="Separador de milhares 2 15 2" xfId="3154" xr:uid="{00000000-0005-0000-0000-00001B0B0000}"/>
    <cellStyle name="Separador de milhares 2 16" xfId="1869" xr:uid="{00000000-0005-0000-0000-00001C0B0000}"/>
    <cellStyle name="Separador de milhares 2 16 2" xfId="3155" xr:uid="{00000000-0005-0000-0000-00001D0B0000}"/>
    <cellStyle name="Separador de milhares 2 17" xfId="1870" xr:uid="{00000000-0005-0000-0000-00001E0B0000}"/>
    <cellStyle name="Separador de milhares 2 17 2" xfId="1871" xr:uid="{00000000-0005-0000-0000-00001F0B0000}"/>
    <cellStyle name="Separador de milhares 2 17 2 2" xfId="3157" xr:uid="{00000000-0005-0000-0000-0000200B0000}"/>
    <cellStyle name="Separador de milhares 2 17 3" xfId="3156" xr:uid="{00000000-0005-0000-0000-0000210B0000}"/>
    <cellStyle name="Separador de milhares 2 18" xfId="1872" xr:uid="{00000000-0005-0000-0000-0000220B0000}"/>
    <cellStyle name="Separador de milhares 2 18 2" xfId="1873" xr:uid="{00000000-0005-0000-0000-0000230B0000}"/>
    <cellStyle name="Separador de milhares 2 18 2 2" xfId="3159" xr:uid="{00000000-0005-0000-0000-0000240B0000}"/>
    <cellStyle name="Separador de milhares 2 18 3" xfId="3158" xr:uid="{00000000-0005-0000-0000-0000250B0000}"/>
    <cellStyle name="Separador de milhares 2 19" xfId="1874" xr:uid="{00000000-0005-0000-0000-0000260B0000}"/>
    <cellStyle name="Separador de milhares 2 19 2" xfId="3160" xr:uid="{00000000-0005-0000-0000-0000270B0000}"/>
    <cellStyle name="Separador de milhares 2 19 3" xfId="3485" xr:uid="{00000000-0005-0000-0000-0000280B0000}"/>
    <cellStyle name="Separador de milhares 2 2" xfId="1875" xr:uid="{00000000-0005-0000-0000-0000290B0000}"/>
    <cellStyle name="Separador de milhares 2 2 2" xfId="1876" xr:uid="{00000000-0005-0000-0000-00002A0B0000}"/>
    <cellStyle name="Separador de milhares 2 2 2 2" xfId="2971" xr:uid="{00000000-0005-0000-0000-00002B0B0000}"/>
    <cellStyle name="Separador de milhares 2 2 2 2 2" xfId="3364" xr:uid="{00000000-0005-0000-0000-00002C0B0000}"/>
    <cellStyle name="Separador de milhares 2 2 2 3" xfId="2972" xr:uid="{00000000-0005-0000-0000-00002D0B0000}"/>
    <cellStyle name="Separador de milhares 2 2 2 3 2" xfId="3365" xr:uid="{00000000-0005-0000-0000-00002E0B0000}"/>
    <cellStyle name="Separador de milhares 2 2 2 4" xfId="3162" xr:uid="{00000000-0005-0000-0000-00002F0B0000}"/>
    <cellStyle name="Separador de milhares 2 2 3" xfId="3161" xr:uid="{00000000-0005-0000-0000-0000300B0000}"/>
    <cellStyle name="Separador de milhares 2 2_Menu" xfId="1877" xr:uid="{00000000-0005-0000-0000-0000310B0000}"/>
    <cellStyle name="Separador de milhares 2 20" xfId="1878" xr:uid="{00000000-0005-0000-0000-0000320B0000}"/>
    <cellStyle name="Separador de milhares 2 20 2" xfId="3163" xr:uid="{00000000-0005-0000-0000-0000330B0000}"/>
    <cellStyle name="Separador de milhares 2 21" xfId="3087" xr:uid="{00000000-0005-0000-0000-0000340B0000}"/>
    <cellStyle name="Separador de milhares 2 3" xfId="1879" xr:uid="{00000000-0005-0000-0000-0000350B0000}"/>
    <cellStyle name="Separador de milhares 2 3 2" xfId="1880" xr:uid="{00000000-0005-0000-0000-0000360B0000}"/>
    <cellStyle name="Separador de milhares 2 3 2 2" xfId="1881" xr:uid="{00000000-0005-0000-0000-0000370B0000}"/>
    <cellStyle name="Separador de milhares 2 3 2 2 2" xfId="3166" xr:uid="{00000000-0005-0000-0000-0000380B0000}"/>
    <cellStyle name="Separador de milhares 2 3 2 3" xfId="3165" xr:uid="{00000000-0005-0000-0000-0000390B0000}"/>
    <cellStyle name="Separador de milhares 2 3 3" xfId="1882" xr:uid="{00000000-0005-0000-0000-00003A0B0000}"/>
    <cellStyle name="Separador de milhares 2 3 3 2" xfId="3167" xr:uid="{00000000-0005-0000-0000-00003B0B0000}"/>
    <cellStyle name="Separador de milhares 2 3 4" xfId="1883" xr:uid="{00000000-0005-0000-0000-00003C0B0000}"/>
    <cellStyle name="Separador de milhares 2 3 4 2" xfId="3168" xr:uid="{00000000-0005-0000-0000-00003D0B0000}"/>
    <cellStyle name="Separador de milhares 2 3 5" xfId="2973" xr:uid="{00000000-0005-0000-0000-00003E0B0000}"/>
    <cellStyle name="Separador de milhares 2 3 5 2" xfId="3366" xr:uid="{00000000-0005-0000-0000-00003F0B0000}"/>
    <cellStyle name="Separador de milhares 2 3 6" xfId="2974" xr:uid="{00000000-0005-0000-0000-0000400B0000}"/>
    <cellStyle name="Separador de milhares 2 3 6 2" xfId="3367" xr:uid="{00000000-0005-0000-0000-0000410B0000}"/>
    <cellStyle name="Separador de milhares 2 3 7" xfId="3164" xr:uid="{00000000-0005-0000-0000-0000420B0000}"/>
    <cellStyle name="Separador de milhares 2 3_Menu" xfId="1884" xr:uid="{00000000-0005-0000-0000-0000430B0000}"/>
    <cellStyle name="Separador de milhares 2 4" xfId="1885" xr:uid="{00000000-0005-0000-0000-0000440B0000}"/>
    <cellStyle name="Separador de milhares 2 4 2" xfId="1886" xr:uid="{00000000-0005-0000-0000-0000450B0000}"/>
    <cellStyle name="Separador de milhares 2 4 2 2" xfId="3170" xr:uid="{00000000-0005-0000-0000-0000460B0000}"/>
    <cellStyle name="Separador de milhares 2 4 3" xfId="3169" xr:uid="{00000000-0005-0000-0000-0000470B0000}"/>
    <cellStyle name="Separador de milhares 2 4 4" xfId="3462" xr:uid="{00000000-0005-0000-0000-0000480B0000}"/>
    <cellStyle name="Separador de milhares 2 4_Menu" xfId="1887" xr:uid="{00000000-0005-0000-0000-0000490B0000}"/>
    <cellStyle name="Separador de milhares 2 5" xfId="1888" xr:uid="{00000000-0005-0000-0000-00004A0B0000}"/>
    <cellStyle name="Separador de milhares 2 5 2" xfId="3171" xr:uid="{00000000-0005-0000-0000-00004B0B0000}"/>
    <cellStyle name="Separador de milhares 2 6" xfId="1889" xr:uid="{00000000-0005-0000-0000-00004C0B0000}"/>
    <cellStyle name="Separador de milhares 2 6 2" xfId="3172" xr:uid="{00000000-0005-0000-0000-00004D0B0000}"/>
    <cellStyle name="Separador de milhares 2 7" xfId="1890" xr:uid="{00000000-0005-0000-0000-00004E0B0000}"/>
    <cellStyle name="Separador de milhares 2 7 2" xfId="3173" xr:uid="{00000000-0005-0000-0000-00004F0B0000}"/>
    <cellStyle name="Separador de milhares 2 8" xfId="1891" xr:uid="{00000000-0005-0000-0000-0000500B0000}"/>
    <cellStyle name="Separador de milhares 2 8 2" xfId="3174" xr:uid="{00000000-0005-0000-0000-0000510B0000}"/>
    <cellStyle name="Separador de milhares 2 9" xfId="1892" xr:uid="{00000000-0005-0000-0000-0000520B0000}"/>
    <cellStyle name="Separador de milhares 2 9 2" xfId="3175" xr:uid="{00000000-0005-0000-0000-0000530B0000}"/>
    <cellStyle name="Separador de milhares 2_Comparativo Novos Negócios" xfId="1893" xr:uid="{00000000-0005-0000-0000-0000540B0000}"/>
    <cellStyle name="Separador de milhares 20 2" xfId="1894" xr:uid="{00000000-0005-0000-0000-0000550B0000}"/>
    <cellStyle name="Separador de milhares 20 2 2" xfId="3176" xr:uid="{00000000-0005-0000-0000-0000560B0000}"/>
    <cellStyle name="Separador de milhares 21 2" xfId="1895" xr:uid="{00000000-0005-0000-0000-0000570B0000}"/>
    <cellStyle name="Separador de milhares 21 2 2" xfId="1896" xr:uid="{00000000-0005-0000-0000-0000580B0000}"/>
    <cellStyle name="Separador de milhares 21 2 2 2" xfId="3178" xr:uid="{00000000-0005-0000-0000-0000590B0000}"/>
    <cellStyle name="Separador de milhares 21 2 3" xfId="3177" xr:uid="{00000000-0005-0000-0000-00005A0B0000}"/>
    <cellStyle name="Separador de milhares 22 2" xfId="1897" xr:uid="{00000000-0005-0000-0000-00005B0B0000}"/>
    <cellStyle name="Separador de milhares 22 2 2" xfId="3179" xr:uid="{00000000-0005-0000-0000-00005C0B0000}"/>
    <cellStyle name="Separador de milhares 24" xfId="1898" xr:uid="{00000000-0005-0000-0000-00005D0B0000}"/>
    <cellStyle name="Separador de milhares 24 2" xfId="1899" xr:uid="{00000000-0005-0000-0000-00005E0B0000}"/>
    <cellStyle name="Separador de milhares 24 2 2" xfId="3181" xr:uid="{00000000-0005-0000-0000-00005F0B0000}"/>
    <cellStyle name="Separador de milhares 24 3" xfId="3180" xr:uid="{00000000-0005-0000-0000-0000600B0000}"/>
    <cellStyle name="Separador de milhares 25" xfId="1900" xr:uid="{00000000-0005-0000-0000-0000610B0000}"/>
    <cellStyle name="Separador de milhares 25 2" xfId="1901" xr:uid="{00000000-0005-0000-0000-0000620B0000}"/>
    <cellStyle name="Separador de milhares 25 2 2" xfId="3183" xr:uid="{00000000-0005-0000-0000-0000630B0000}"/>
    <cellStyle name="Separador de milhares 25 3" xfId="3182" xr:uid="{00000000-0005-0000-0000-0000640B0000}"/>
    <cellStyle name="Separador de milhares 26" xfId="1902" xr:uid="{00000000-0005-0000-0000-0000650B0000}"/>
    <cellStyle name="Separador de milhares 26 2" xfId="1903" xr:uid="{00000000-0005-0000-0000-0000660B0000}"/>
    <cellStyle name="Separador de milhares 26 2 2" xfId="3185" xr:uid="{00000000-0005-0000-0000-0000670B0000}"/>
    <cellStyle name="Separador de milhares 26 3" xfId="3184" xr:uid="{00000000-0005-0000-0000-0000680B0000}"/>
    <cellStyle name="Separador de milhares 27" xfId="1904" xr:uid="{00000000-0005-0000-0000-0000690B0000}"/>
    <cellStyle name="Separador de milhares 27 2" xfId="1905" xr:uid="{00000000-0005-0000-0000-00006A0B0000}"/>
    <cellStyle name="Separador de milhares 27 2 2" xfId="3187" xr:uid="{00000000-0005-0000-0000-00006B0B0000}"/>
    <cellStyle name="Separador de milhares 27 3" xfId="3186" xr:uid="{00000000-0005-0000-0000-00006C0B0000}"/>
    <cellStyle name="Separador de milhares 28" xfId="1906" xr:uid="{00000000-0005-0000-0000-00006D0B0000}"/>
    <cellStyle name="Separador de milhares 28 2" xfId="1907" xr:uid="{00000000-0005-0000-0000-00006E0B0000}"/>
    <cellStyle name="Separador de milhares 28 2 2" xfId="3189" xr:uid="{00000000-0005-0000-0000-00006F0B0000}"/>
    <cellStyle name="Separador de milhares 28 3" xfId="3188" xr:uid="{00000000-0005-0000-0000-0000700B0000}"/>
    <cellStyle name="Separador de milhares 3" xfId="262" xr:uid="{00000000-0005-0000-0000-0000710B0000}"/>
    <cellStyle name="Separador de milhares 3 2" xfId="1908" xr:uid="{00000000-0005-0000-0000-0000720B0000}"/>
    <cellStyle name="Separador de milhares 3 2 2" xfId="1909" xr:uid="{00000000-0005-0000-0000-0000730B0000}"/>
    <cellStyle name="Separador de milhares 3 2 2 2" xfId="2975" xr:uid="{00000000-0005-0000-0000-0000740B0000}"/>
    <cellStyle name="Separador de milhares 3 2 2 2 2" xfId="2976" xr:uid="{00000000-0005-0000-0000-0000750B0000}"/>
    <cellStyle name="Separador de milhares 3 2 2 2 2 2" xfId="3369" xr:uid="{00000000-0005-0000-0000-0000760B0000}"/>
    <cellStyle name="Separador de milhares 3 2 2 2 3" xfId="3368" xr:uid="{00000000-0005-0000-0000-0000770B0000}"/>
    <cellStyle name="Separador de milhares 3 2 2 3" xfId="2977" xr:uid="{00000000-0005-0000-0000-0000780B0000}"/>
    <cellStyle name="Separador de milhares 3 2 2 4" xfId="3191" xr:uid="{00000000-0005-0000-0000-0000790B0000}"/>
    <cellStyle name="Separador de milhares 3 2 2 5" xfId="3463" xr:uid="{00000000-0005-0000-0000-00007A0B0000}"/>
    <cellStyle name="Separador de milhares 3 2 3" xfId="3190" xr:uid="{00000000-0005-0000-0000-00007B0B0000}"/>
    <cellStyle name="Separador de milhares 3 3" xfId="1910" xr:uid="{00000000-0005-0000-0000-00007C0B0000}"/>
    <cellStyle name="Separador de milhares 3 3 2" xfId="3192" xr:uid="{00000000-0005-0000-0000-00007D0B0000}"/>
    <cellStyle name="Separador de milhares 3 4" xfId="1911" xr:uid="{00000000-0005-0000-0000-00007E0B0000}"/>
    <cellStyle name="Separador de milhares 3 4 2" xfId="3193" xr:uid="{00000000-0005-0000-0000-00007F0B0000}"/>
    <cellStyle name="Separador de milhares 3 5" xfId="3088" xr:uid="{00000000-0005-0000-0000-0000800B0000}"/>
    <cellStyle name="Separador de milhares 3_Menu" xfId="1912" xr:uid="{00000000-0005-0000-0000-0000810B0000}"/>
    <cellStyle name="Separador de milhares 4" xfId="264" xr:uid="{00000000-0005-0000-0000-0000820B0000}"/>
    <cellStyle name="Separador de milhares 4 2" xfId="1913" xr:uid="{00000000-0005-0000-0000-0000830B0000}"/>
    <cellStyle name="Separador de milhares 4 2 2" xfId="2978" xr:uid="{00000000-0005-0000-0000-0000840B0000}"/>
    <cellStyle name="Separador de milhares 4 2 2 2" xfId="3370" xr:uid="{00000000-0005-0000-0000-0000850B0000}"/>
    <cellStyle name="Separador de milhares 4 2 3" xfId="3194" xr:uid="{00000000-0005-0000-0000-0000860B0000}"/>
    <cellStyle name="Separador de milhares 4 3" xfId="1914" xr:uid="{00000000-0005-0000-0000-0000870B0000}"/>
    <cellStyle name="Separador de milhares 4 3 2" xfId="2979" xr:uid="{00000000-0005-0000-0000-0000880B0000}"/>
    <cellStyle name="Separador de milhares 4 3 2 2" xfId="3371" xr:uid="{00000000-0005-0000-0000-0000890B0000}"/>
    <cellStyle name="Separador de milhares 4 3 3" xfId="3195" xr:uid="{00000000-0005-0000-0000-00008A0B0000}"/>
    <cellStyle name="Separador de milhares 4 4" xfId="1915" xr:uid="{00000000-0005-0000-0000-00008B0B0000}"/>
    <cellStyle name="Separador de milhares 4 4 2" xfId="3196" xr:uid="{00000000-0005-0000-0000-00008C0B0000}"/>
    <cellStyle name="Separador de milhares 4 5" xfId="3089" xr:uid="{00000000-0005-0000-0000-00008D0B0000}"/>
    <cellStyle name="Separador de milhares 5" xfId="1916" xr:uid="{00000000-0005-0000-0000-00008E0B0000}"/>
    <cellStyle name="Separador de milhares 5 2" xfId="1917" xr:uid="{00000000-0005-0000-0000-00008F0B0000}"/>
    <cellStyle name="Separador de milhares 5 2 2" xfId="3198" xr:uid="{00000000-0005-0000-0000-0000900B0000}"/>
    <cellStyle name="Separador de milhares 5 3" xfId="3197" xr:uid="{00000000-0005-0000-0000-0000910B0000}"/>
    <cellStyle name="Separador de milhares 5 4" xfId="3464" xr:uid="{00000000-0005-0000-0000-0000920B0000}"/>
    <cellStyle name="Separador de milhares 6" xfId="1918" xr:uid="{00000000-0005-0000-0000-0000930B0000}"/>
    <cellStyle name="Separador de milhares 6 2" xfId="1919" xr:uid="{00000000-0005-0000-0000-0000940B0000}"/>
    <cellStyle name="Separador de milhares 6 2 2" xfId="2980" xr:uid="{00000000-0005-0000-0000-0000950B0000}"/>
    <cellStyle name="Separador de milhares 6 2 2 2" xfId="3372" xr:uid="{00000000-0005-0000-0000-0000960B0000}"/>
    <cellStyle name="Separador de milhares 6 2 3" xfId="3200" xr:uid="{00000000-0005-0000-0000-0000970B0000}"/>
    <cellStyle name="Separador de milhares 6 2 4" xfId="3465" xr:uid="{00000000-0005-0000-0000-0000980B0000}"/>
    <cellStyle name="Separador de milhares 6 3" xfId="2981" xr:uid="{00000000-0005-0000-0000-0000990B0000}"/>
    <cellStyle name="Separador de milhares 6 3 2" xfId="3373" xr:uid="{00000000-0005-0000-0000-00009A0B0000}"/>
    <cellStyle name="Separador de milhares 6 4" xfId="3199" xr:uid="{00000000-0005-0000-0000-00009B0B0000}"/>
    <cellStyle name="Separador de milhares 7" xfId="1920" xr:uid="{00000000-0005-0000-0000-00009C0B0000}"/>
    <cellStyle name="Separador de milhares 7 2" xfId="1921" xr:uid="{00000000-0005-0000-0000-00009D0B0000}"/>
    <cellStyle name="Separador de milhares 7 2 2" xfId="3202" xr:uid="{00000000-0005-0000-0000-00009E0B0000}"/>
    <cellStyle name="Separador de milhares 7 3" xfId="3201" xr:uid="{00000000-0005-0000-0000-00009F0B0000}"/>
    <cellStyle name="Separador de milhares 7 4" xfId="3466" xr:uid="{00000000-0005-0000-0000-0000A00B0000}"/>
    <cellStyle name="Separador de milhares 8" xfId="1922" xr:uid="{00000000-0005-0000-0000-0000A10B0000}"/>
    <cellStyle name="Separador de milhares 8 2" xfId="2982" xr:uid="{00000000-0005-0000-0000-0000A20B0000}"/>
    <cellStyle name="Separador de milhares 8 2 2" xfId="3374" xr:uid="{00000000-0005-0000-0000-0000A30B0000}"/>
    <cellStyle name="Separador de milhares 8 3" xfId="2983" xr:uid="{00000000-0005-0000-0000-0000A40B0000}"/>
    <cellStyle name="Separador de milhares 8 3 2" xfId="3375" xr:uid="{00000000-0005-0000-0000-0000A50B0000}"/>
    <cellStyle name="Separador de milhares 8 4" xfId="3203" xr:uid="{00000000-0005-0000-0000-0000A60B0000}"/>
    <cellStyle name="Separador de milhares 9" xfId="1923" xr:uid="{00000000-0005-0000-0000-0000A70B0000}"/>
    <cellStyle name="Separador de milhares 9 2" xfId="1924" xr:uid="{00000000-0005-0000-0000-0000A80B0000}"/>
    <cellStyle name="Separador de milhares 9 2 2" xfId="3205" xr:uid="{00000000-0005-0000-0000-0000A90B0000}"/>
    <cellStyle name="Separador de milhares 9 3" xfId="1925" xr:uid="{00000000-0005-0000-0000-0000AA0B0000}"/>
    <cellStyle name="Separador de milhares 9 4" xfId="3204" xr:uid="{00000000-0005-0000-0000-0000AB0B0000}"/>
    <cellStyle name="Shaded" xfId="2984" xr:uid="{00000000-0005-0000-0000-0000AC0B0000}"/>
    <cellStyle name="Shares" xfId="1926" xr:uid="{00000000-0005-0000-0000-0000AD0B0000}"/>
    <cellStyle name="Shares 2" xfId="2985" xr:uid="{00000000-0005-0000-0000-0000AE0B0000}"/>
    <cellStyle name="Shares 2 2" xfId="2986" xr:uid="{00000000-0005-0000-0000-0000AF0B0000}"/>
    <cellStyle name="Shares 3" xfId="2987" xr:uid="{00000000-0005-0000-0000-0000B00B0000}"/>
    <cellStyle name="Sin Nada" xfId="1927" xr:uid="{00000000-0005-0000-0000-0000B10B0000}"/>
    <cellStyle name="Single Accounting" xfId="2988" xr:uid="{00000000-0005-0000-0000-0000B20B0000}"/>
    <cellStyle name="Single Accounting 2" xfId="3376" xr:uid="{00000000-0005-0000-0000-0000B30B0000}"/>
    <cellStyle name="Special % 2" xfId="2989" xr:uid="{00000000-0005-0000-0000-0000B40B0000}"/>
    <cellStyle name="Special 1" xfId="2990" xr:uid="{00000000-0005-0000-0000-0000B50B0000}"/>
    <cellStyle name="Special 3" xfId="2991" xr:uid="{00000000-0005-0000-0000-0000B60B0000}"/>
    <cellStyle name="SSComma0" xfId="2992" xr:uid="{00000000-0005-0000-0000-0000B70B0000}"/>
    <cellStyle name="SSComma2" xfId="2993" xr:uid="{00000000-0005-0000-0000-0000B80B0000}"/>
    <cellStyle name="SSDecs3" xfId="2994" xr:uid="{00000000-0005-0000-0000-0000B90B0000}"/>
    <cellStyle name="SSDflt" xfId="2995" xr:uid="{00000000-0005-0000-0000-0000BA0B0000}"/>
    <cellStyle name="SSDfltPct" xfId="2996" xr:uid="{00000000-0005-0000-0000-0000BB0B0000}"/>
    <cellStyle name="SSDfltPct0" xfId="2997" xr:uid="{00000000-0005-0000-0000-0000BC0B0000}"/>
    <cellStyle name="SSFixed2" xfId="2998" xr:uid="{00000000-0005-0000-0000-0000BD0B0000}"/>
    <cellStyle name="ssubtitulo" xfId="1928" xr:uid="{00000000-0005-0000-0000-0000BE0B0000}"/>
    <cellStyle name="st_ND" xfId="1929" xr:uid="{00000000-0005-0000-0000-0000BF0B0000}"/>
    <cellStyle name="Standard_airt-rev" xfId="2999" xr:uid="{00000000-0005-0000-0000-0000C00B0000}"/>
    <cellStyle name="Style 1" xfId="1930" xr:uid="{00000000-0005-0000-0000-0000C10B0000}"/>
    <cellStyle name="Style 1 2" xfId="3000" xr:uid="{00000000-0005-0000-0000-0000C20B0000}"/>
    <cellStyle name="Style 1 2 2" xfId="3001" xr:uid="{00000000-0005-0000-0000-0000C30B0000}"/>
    <cellStyle name="Style 1 3" xfId="3002" xr:uid="{00000000-0005-0000-0000-0000C40B0000}"/>
    <cellStyle name="subtitulo" xfId="1931" xr:uid="{00000000-0005-0000-0000-0000C50B0000}"/>
    <cellStyle name="Sub-Título" xfId="1932" xr:uid="{00000000-0005-0000-0000-0000C60B0000}"/>
    <cellStyle name="subtitulo_ESTRUTURA APRESENTACAO AJUSTADA 2009" xfId="1933" xr:uid="{00000000-0005-0000-0000-0000C70B0000}"/>
    <cellStyle name="Sub-Título_slide 1 apresentação" xfId="1934" xr:uid="{00000000-0005-0000-0000-0000C80B0000}"/>
    <cellStyle name="SubtotalData" xfId="3003" xr:uid="{00000000-0005-0000-0000-0000C90B0000}"/>
    <cellStyle name="Sum" xfId="1935" xr:uid="{00000000-0005-0000-0000-0000CA0B0000}"/>
    <cellStyle name="Sum %of HV" xfId="1936" xr:uid="{00000000-0005-0000-0000-0000CB0B0000}"/>
    <cellStyle name="Sum 2" xfId="3004" xr:uid="{00000000-0005-0000-0000-0000CC0B0000}"/>
    <cellStyle name="Sum 2 2" xfId="3005" xr:uid="{00000000-0005-0000-0000-0000CD0B0000}"/>
    <cellStyle name="Sum 3" xfId="3006" xr:uid="{00000000-0005-0000-0000-0000CE0B0000}"/>
    <cellStyle name="Sum 4" xfId="3007" xr:uid="{00000000-0005-0000-0000-0000CF0B0000}"/>
    <cellStyle name="Sum 5" xfId="3008" xr:uid="{00000000-0005-0000-0000-0000D00B0000}"/>
    <cellStyle name="Summary" xfId="3009" xr:uid="{00000000-0005-0000-0000-0000D10B0000}"/>
    <cellStyle name="t" xfId="1937" xr:uid="{00000000-0005-0000-0000-0000D20B0000}"/>
    <cellStyle name="Table Col Head" xfId="3010" xr:uid="{00000000-0005-0000-0000-0000D30B0000}"/>
    <cellStyle name="Table head" xfId="3011" xr:uid="{00000000-0005-0000-0000-0000D40B0000}"/>
    <cellStyle name="Table Sub Head" xfId="3012" xr:uid="{00000000-0005-0000-0000-0000D50B0000}"/>
    <cellStyle name="Table Text" xfId="3013" xr:uid="{00000000-0005-0000-0000-0000D60B0000}"/>
    <cellStyle name="Table Title" xfId="3014" xr:uid="{00000000-0005-0000-0000-0000D70B0000}"/>
    <cellStyle name="Table Units" xfId="3015" xr:uid="{00000000-0005-0000-0000-0000D80B0000}"/>
    <cellStyle name="TableBase" xfId="3016" xr:uid="{00000000-0005-0000-0000-0000D90B0000}"/>
    <cellStyle name="Table-Body" xfId="1938" xr:uid="{00000000-0005-0000-0000-0000DA0B0000}"/>
    <cellStyle name="TableHead" xfId="3017" xr:uid="{00000000-0005-0000-0000-0000DB0B0000}"/>
    <cellStyle name="TableHeading" xfId="1939" xr:uid="{00000000-0005-0000-0000-0000DC0B0000}"/>
    <cellStyle name="Table-Headings" xfId="1940" xr:uid="{00000000-0005-0000-0000-0000DD0B0000}"/>
    <cellStyle name="tb" xfId="1941" xr:uid="{00000000-0005-0000-0000-0000DE0B0000}"/>
    <cellStyle name="tbot" xfId="1942" xr:uid="{00000000-0005-0000-0000-0000DF0B0000}"/>
    <cellStyle name="test" xfId="3018" xr:uid="{00000000-0005-0000-0000-0000E00B0000}"/>
    <cellStyle name="Text" xfId="1943" xr:uid="{00000000-0005-0000-0000-0000E10B0000}"/>
    <cellStyle name="Texto de Aviso 10" xfId="1944" xr:uid="{00000000-0005-0000-0000-0000E20B0000}"/>
    <cellStyle name="Texto de Aviso 11" xfId="1945" xr:uid="{00000000-0005-0000-0000-0000E30B0000}"/>
    <cellStyle name="Texto de Aviso 12" xfId="1946" xr:uid="{00000000-0005-0000-0000-0000E40B0000}"/>
    <cellStyle name="Texto de Aviso 13" xfId="1947" xr:uid="{00000000-0005-0000-0000-0000E50B0000}"/>
    <cellStyle name="Texto de Aviso 2" xfId="48" xr:uid="{00000000-0005-0000-0000-0000E60B0000}"/>
    <cellStyle name="Texto de Aviso 2 2" xfId="1948" xr:uid="{00000000-0005-0000-0000-0000E70B0000}"/>
    <cellStyle name="Texto de Aviso 2 2 2" xfId="3467" xr:uid="{00000000-0005-0000-0000-0000E80B0000}"/>
    <cellStyle name="Texto de Aviso 3" xfId="89" xr:uid="{00000000-0005-0000-0000-0000E90B0000}"/>
    <cellStyle name="Texto de Aviso 3 2" xfId="1949" xr:uid="{00000000-0005-0000-0000-0000EA0B0000}"/>
    <cellStyle name="Texto de Aviso 4" xfId="130" xr:uid="{00000000-0005-0000-0000-0000EB0B0000}"/>
    <cellStyle name="Texto de Aviso 4 2" xfId="1950" xr:uid="{00000000-0005-0000-0000-0000EC0B0000}"/>
    <cellStyle name="Texto de Aviso 5" xfId="171" xr:uid="{00000000-0005-0000-0000-0000ED0B0000}"/>
    <cellStyle name="Texto de Aviso 6" xfId="212" xr:uid="{00000000-0005-0000-0000-0000EE0B0000}"/>
    <cellStyle name="Texto de Aviso 7" xfId="253" xr:uid="{00000000-0005-0000-0000-0000EF0B0000}"/>
    <cellStyle name="Texto de Aviso 8" xfId="1951" xr:uid="{00000000-0005-0000-0000-0000F00B0000}"/>
    <cellStyle name="Texto de Aviso 9" xfId="1952" xr:uid="{00000000-0005-0000-0000-0000F10B0000}"/>
    <cellStyle name="Texto Explicativo 10" xfId="1953" xr:uid="{00000000-0005-0000-0000-0000F20B0000}"/>
    <cellStyle name="Texto Explicativo 11" xfId="1954" xr:uid="{00000000-0005-0000-0000-0000F30B0000}"/>
    <cellStyle name="Texto Explicativo 12" xfId="1955" xr:uid="{00000000-0005-0000-0000-0000F40B0000}"/>
    <cellStyle name="Texto Explicativo 13" xfId="1956" xr:uid="{00000000-0005-0000-0000-0000F50B0000}"/>
    <cellStyle name="Texto Explicativo 2" xfId="49" xr:uid="{00000000-0005-0000-0000-0000F60B0000}"/>
    <cellStyle name="Texto Explicativo 2 2" xfId="1957" xr:uid="{00000000-0005-0000-0000-0000F70B0000}"/>
    <cellStyle name="Texto Explicativo 2 2 2" xfId="3468" xr:uid="{00000000-0005-0000-0000-0000F80B0000}"/>
    <cellStyle name="Texto Explicativo 3" xfId="90" xr:uid="{00000000-0005-0000-0000-0000F90B0000}"/>
    <cellStyle name="Texto Explicativo 3 2" xfId="1958" xr:uid="{00000000-0005-0000-0000-0000FA0B0000}"/>
    <cellStyle name="Texto Explicativo 4" xfId="131" xr:uid="{00000000-0005-0000-0000-0000FB0B0000}"/>
    <cellStyle name="Texto Explicativo 4 2" xfId="1959" xr:uid="{00000000-0005-0000-0000-0000FC0B0000}"/>
    <cellStyle name="Texto Explicativo 5" xfId="172" xr:uid="{00000000-0005-0000-0000-0000FD0B0000}"/>
    <cellStyle name="Texto Explicativo 6" xfId="213" xr:uid="{00000000-0005-0000-0000-0000FE0B0000}"/>
    <cellStyle name="Texto Explicativo 7" xfId="254" xr:uid="{00000000-0005-0000-0000-0000FF0B0000}"/>
    <cellStyle name="Texto Explicativo 8" xfId="1960" xr:uid="{00000000-0005-0000-0000-0000000C0000}"/>
    <cellStyle name="Texto Explicativo 9" xfId="1961" xr:uid="{00000000-0005-0000-0000-0000010C0000}"/>
    <cellStyle name="time" xfId="1962" xr:uid="{00000000-0005-0000-0000-0000020C0000}"/>
    <cellStyle name="Time 2" xfId="3019" xr:uid="{00000000-0005-0000-0000-0000030C0000}"/>
    <cellStyle name="Time 2 2" xfId="3020" xr:uid="{00000000-0005-0000-0000-0000040C0000}"/>
    <cellStyle name="Time 3" xfId="3021" xr:uid="{00000000-0005-0000-0000-0000050C0000}"/>
    <cellStyle name="Time 4" xfId="3022" xr:uid="{00000000-0005-0000-0000-0000060C0000}"/>
    <cellStyle name="Times 10" xfId="3023" xr:uid="{00000000-0005-0000-0000-0000070C0000}"/>
    <cellStyle name="Times 12" xfId="3024" xr:uid="{00000000-0005-0000-0000-0000080C0000}"/>
    <cellStyle name="Title" xfId="308" xr:uid="{00000000-0005-0000-0000-0000090C0000}"/>
    <cellStyle name="Title 2" xfId="1963" xr:uid="{00000000-0005-0000-0000-00000A0C0000}"/>
    <cellStyle name="Title 3" xfId="1964" xr:uid="{00000000-0005-0000-0000-00000B0C0000}"/>
    <cellStyle name="Title 4" xfId="1965" xr:uid="{00000000-0005-0000-0000-00000C0C0000}"/>
    <cellStyle name="Title2" xfId="1966" xr:uid="{00000000-0005-0000-0000-00000D0C0000}"/>
    <cellStyle name="Title2 2" xfId="3025" xr:uid="{00000000-0005-0000-0000-00000E0C0000}"/>
    <cellStyle name="Title2 2 2" xfId="3026" xr:uid="{00000000-0005-0000-0000-00000F0C0000}"/>
    <cellStyle name="Title2 3" xfId="3027" xr:uid="{00000000-0005-0000-0000-0000100C0000}"/>
    <cellStyle name="TitleII" xfId="1967" xr:uid="{00000000-0005-0000-0000-0000110C0000}"/>
    <cellStyle name="TitleII 2" xfId="3028" xr:uid="{00000000-0005-0000-0000-0000120C0000}"/>
    <cellStyle name="TitleII 2 2" xfId="3029" xr:uid="{00000000-0005-0000-0000-0000130C0000}"/>
    <cellStyle name="TitleII 3" xfId="3030" xr:uid="{00000000-0005-0000-0000-0000140C0000}"/>
    <cellStyle name="Titles" xfId="1968" xr:uid="{00000000-0005-0000-0000-0000150C0000}"/>
    <cellStyle name="titulo" xfId="1969" xr:uid="{00000000-0005-0000-0000-0000160C0000}"/>
    <cellStyle name="Título 1 1" xfId="3031" xr:uid="{00000000-0005-0000-0000-0000170C0000}"/>
    <cellStyle name="Título 1 10" xfId="1970" xr:uid="{00000000-0005-0000-0000-0000180C0000}"/>
    <cellStyle name="Título 1 11" xfId="1971" xr:uid="{00000000-0005-0000-0000-0000190C0000}"/>
    <cellStyle name="Título 1 12" xfId="1972" xr:uid="{00000000-0005-0000-0000-00001A0C0000}"/>
    <cellStyle name="Título 1 13" xfId="1973" xr:uid="{00000000-0005-0000-0000-00001B0C0000}"/>
    <cellStyle name="Título 1 2" xfId="51" xr:uid="{00000000-0005-0000-0000-00001C0C0000}"/>
    <cellStyle name="Título 1 2 2" xfId="1974" xr:uid="{00000000-0005-0000-0000-00001D0C0000}"/>
    <cellStyle name="Título 1 2 2 2" xfId="3469" xr:uid="{00000000-0005-0000-0000-00001E0C0000}"/>
    <cellStyle name="Título 1 2 3" xfId="1975" xr:uid="{00000000-0005-0000-0000-00001F0C0000}"/>
    <cellStyle name="Título 1 2 4" xfId="1976" xr:uid="{00000000-0005-0000-0000-0000200C0000}"/>
    <cellStyle name="Título 1 3" xfId="92" xr:uid="{00000000-0005-0000-0000-0000210C0000}"/>
    <cellStyle name="Título 1 3 2" xfId="1977" xr:uid="{00000000-0005-0000-0000-0000220C0000}"/>
    <cellStyle name="Título 1 3 3" xfId="1978" xr:uid="{00000000-0005-0000-0000-0000230C0000}"/>
    <cellStyle name="Título 1 3 4" xfId="1979" xr:uid="{00000000-0005-0000-0000-0000240C0000}"/>
    <cellStyle name="Título 1 4" xfId="133" xr:uid="{00000000-0005-0000-0000-0000250C0000}"/>
    <cellStyle name="Título 1 4 2" xfId="1980" xr:uid="{00000000-0005-0000-0000-0000260C0000}"/>
    <cellStyle name="Título 1 5" xfId="174" xr:uid="{00000000-0005-0000-0000-0000270C0000}"/>
    <cellStyle name="Título 1 6" xfId="215" xr:uid="{00000000-0005-0000-0000-0000280C0000}"/>
    <cellStyle name="Título 1 7" xfId="256" xr:uid="{00000000-0005-0000-0000-0000290C0000}"/>
    <cellStyle name="Título 1 8" xfId="1981" xr:uid="{00000000-0005-0000-0000-00002A0C0000}"/>
    <cellStyle name="Título 1 9" xfId="1982" xr:uid="{00000000-0005-0000-0000-00002B0C0000}"/>
    <cellStyle name="Título 10" xfId="255" xr:uid="{00000000-0005-0000-0000-00002C0C0000}"/>
    <cellStyle name="Título 11" xfId="1983" xr:uid="{00000000-0005-0000-0000-00002D0C0000}"/>
    <cellStyle name="Título 12" xfId="1984" xr:uid="{00000000-0005-0000-0000-00002E0C0000}"/>
    <cellStyle name="Título 13" xfId="1985" xr:uid="{00000000-0005-0000-0000-00002F0C0000}"/>
    <cellStyle name="Título 14" xfId="1986" xr:uid="{00000000-0005-0000-0000-0000300C0000}"/>
    <cellStyle name="Título 15" xfId="1987" xr:uid="{00000000-0005-0000-0000-0000310C0000}"/>
    <cellStyle name="Título 16" xfId="1988" xr:uid="{00000000-0005-0000-0000-0000320C0000}"/>
    <cellStyle name="Título 2 10" xfId="1989" xr:uid="{00000000-0005-0000-0000-0000330C0000}"/>
    <cellStyle name="Título 2 11" xfId="1990" xr:uid="{00000000-0005-0000-0000-0000340C0000}"/>
    <cellStyle name="Título 2 12" xfId="1991" xr:uid="{00000000-0005-0000-0000-0000350C0000}"/>
    <cellStyle name="Título 2 13" xfId="1992" xr:uid="{00000000-0005-0000-0000-0000360C0000}"/>
    <cellStyle name="Título 2 2" xfId="52" xr:uid="{00000000-0005-0000-0000-0000370C0000}"/>
    <cellStyle name="Título 2 2 2" xfId="1993" xr:uid="{00000000-0005-0000-0000-0000380C0000}"/>
    <cellStyle name="Título 2 2 2 2" xfId="3470" xr:uid="{00000000-0005-0000-0000-0000390C0000}"/>
    <cellStyle name="Título 2 2 3" xfId="1994" xr:uid="{00000000-0005-0000-0000-00003A0C0000}"/>
    <cellStyle name="Título 2 2 4" xfId="1995" xr:uid="{00000000-0005-0000-0000-00003B0C0000}"/>
    <cellStyle name="Título 2 3" xfId="93" xr:uid="{00000000-0005-0000-0000-00003C0C0000}"/>
    <cellStyle name="Título 2 3 2" xfId="1996" xr:uid="{00000000-0005-0000-0000-00003D0C0000}"/>
    <cellStyle name="Título 2 3 3" xfId="1997" xr:uid="{00000000-0005-0000-0000-00003E0C0000}"/>
    <cellStyle name="Título 2 3 4" xfId="1998" xr:uid="{00000000-0005-0000-0000-00003F0C0000}"/>
    <cellStyle name="Título 2 4" xfId="134" xr:uid="{00000000-0005-0000-0000-0000400C0000}"/>
    <cellStyle name="Título 2 4 2" xfId="1999" xr:uid="{00000000-0005-0000-0000-0000410C0000}"/>
    <cellStyle name="Título 2 5" xfId="175" xr:uid="{00000000-0005-0000-0000-0000420C0000}"/>
    <cellStyle name="Título 2 6" xfId="216" xr:uid="{00000000-0005-0000-0000-0000430C0000}"/>
    <cellStyle name="Título 2 7" xfId="257" xr:uid="{00000000-0005-0000-0000-0000440C0000}"/>
    <cellStyle name="Título 2 8" xfId="2000" xr:uid="{00000000-0005-0000-0000-0000450C0000}"/>
    <cellStyle name="Título 2 9" xfId="2001" xr:uid="{00000000-0005-0000-0000-0000460C0000}"/>
    <cellStyle name="Título 3 10" xfId="2002" xr:uid="{00000000-0005-0000-0000-0000470C0000}"/>
    <cellStyle name="Título 3 11" xfId="2003" xr:uid="{00000000-0005-0000-0000-0000480C0000}"/>
    <cellStyle name="Título 3 12" xfId="2004" xr:uid="{00000000-0005-0000-0000-0000490C0000}"/>
    <cellStyle name="Título 3 13" xfId="2005" xr:uid="{00000000-0005-0000-0000-00004A0C0000}"/>
    <cellStyle name="Título 3 2" xfId="53" xr:uid="{00000000-0005-0000-0000-00004B0C0000}"/>
    <cellStyle name="Título 3 2 2" xfId="2006" xr:uid="{00000000-0005-0000-0000-00004C0C0000}"/>
    <cellStyle name="Título 3 2 2 2" xfId="3471" xr:uid="{00000000-0005-0000-0000-00004D0C0000}"/>
    <cellStyle name="Título 3 2 3" xfId="2007" xr:uid="{00000000-0005-0000-0000-00004E0C0000}"/>
    <cellStyle name="Título 3 2 4" xfId="2008" xr:uid="{00000000-0005-0000-0000-00004F0C0000}"/>
    <cellStyle name="Título 3 3" xfId="94" xr:uid="{00000000-0005-0000-0000-0000500C0000}"/>
    <cellStyle name="Título 3 3 2" xfId="2009" xr:uid="{00000000-0005-0000-0000-0000510C0000}"/>
    <cellStyle name="Título 3 3 3" xfId="2010" xr:uid="{00000000-0005-0000-0000-0000520C0000}"/>
    <cellStyle name="Título 3 3 4" xfId="2011" xr:uid="{00000000-0005-0000-0000-0000530C0000}"/>
    <cellStyle name="Título 3 4" xfId="135" xr:uid="{00000000-0005-0000-0000-0000540C0000}"/>
    <cellStyle name="Título 3 4 2" xfId="2012" xr:uid="{00000000-0005-0000-0000-0000550C0000}"/>
    <cellStyle name="Título 3 5" xfId="176" xr:uid="{00000000-0005-0000-0000-0000560C0000}"/>
    <cellStyle name="Título 3 6" xfId="217" xr:uid="{00000000-0005-0000-0000-0000570C0000}"/>
    <cellStyle name="Título 3 7" xfId="258" xr:uid="{00000000-0005-0000-0000-0000580C0000}"/>
    <cellStyle name="Título 3 8" xfId="2013" xr:uid="{00000000-0005-0000-0000-0000590C0000}"/>
    <cellStyle name="Título 3 9" xfId="2014" xr:uid="{00000000-0005-0000-0000-00005A0C0000}"/>
    <cellStyle name="Título 4 10" xfId="2015" xr:uid="{00000000-0005-0000-0000-00005B0C0000}"/>
    <cellStyle name="Título 4 11" xfId="2016" xr:uid="{00000000-0005-0000-0000-00005C0C0000}"/>
    <cellStyle name="Título 4 12" xfId="2017" xr:uid="{00000000-0005-0000-0000-00005D0C0000}"/>
    <cellStyle name="Título 4 13" xfId="2018" xr:uid="{00000000-0005-0000-0000-00005E0C0000}"/>
    <cellStyle name="Título 4 2" xfId="54" xr:uid="{00000000-0005-0000-0000-00005F0C0000}"/>
    <cellStyle name="Título 4 2 2" xfId="2019" xr:uid="{00000000-0005-0000-0000-0000600C0000}"/>
    <cellStyle name="Título 4 2 2 2" xfId="3472" xr:uid="{00000000-0005-0000-0000-0000610C0000}"/>
    <cellStyle name="Título 4 2 3" xfId="2020" xr:uid="{00000000-0005-0000-0000-0000620C0000}"/>
    <cellStyle name="Título 4 2 4" xfId="2021" xr:uid="{00000000-0005-0000-0000-0000630C0000}"/>
    <cellStyle name="Título 4 3" xfId="95" xr:uid="{00000000-0005-0000-0000-0000640C0000}"/>
    <cellStyle name="Título 4 3 2" xfId="2022" xr:uid="{00000000-0005-0000-0000-0000650C0000}"/>
    <cellStyle name="Título 4 3 3" xfId="2023" xr:uid="{00000000-0005-0000-0000-0000660C0000}"/>
    <cellStyle name="Título 4 3 4" xfId="2024" xr:uid="{00000000-0005-0000-0000-0000670C0000}"/>
    <cellStyle name="Título 4 4" xfId="136" xr:uid="{00000000-0005-0000-0000-0000680C0000}"/>
    <cellStyle name="Título 4 4 2" xfId="2025" xr:uid="{00000000-0005-0000-0000-0000690C0000}"/>
    <cellStyle name="Título 4 5" xfId="177" xr:uid="{00000000-0005-0000-0000-00006A0C0000}"/>
    <cellStyle name="Título 4 6" xfId="218" xr:uid="{00000000-0005-0000-0000-00006B0C0000}"/>
    <cellStyle name="Título 4 7" xfId="259" xr:uid="{00000000-0005-0000-0000-00006C0C0000}"/>
    <cellStyle name="Título 4 8" xfId="2026" xr:uid="{00000000-0005-0000-0000-00006D0C0000}"/>
    <cellStyle name="Título 4 9" xfId="2027" xr:uid="{00000000-0005-0000-0000-00006E0C0000}"/>
    <cellStyle name="Título 5" xfId="50" xr:uid="{00000000-0005-0000-0000-00006F0C0000}"/>
    <cellStyle name="Título 5 2" xfId="2028" xr:uid="{00000000-0005-0000-0000-0000700C0000}"/>
    <cellStyle name="Título 5 2 2" xfId="3473" xr:uid="{00000000-0005-0000-0000-0000710C0000}"/>
    <cellStyle name="Título 5 3" xfId="2029" xr:uid="{00000000-0005-0000-0000-0000720C0000}"/>
    <cellStyle name="Título 6" xfId="91" xr:uid="{00000000-0005-0000-0000-0000730C0000}"/>
    <cellStyle name="Título 6 2" xfId="2030" xr:uid="{00000000-0005-0000-0000-0000740C0000}"/>
    <cellStyle name="Título 6 3" xfId="2031" xr:uid="{00000000-0005-0000-0000-0000750C0000}"/>
    <cellStyle name="Título 6 4" xfId="2032" xr:uid="{00000000-0005-0000-0000-0000760C0000}"/>
    <cellStyle name="Título 7" xfId="132" xr:uid="{00000000-0005-0000-0000-0000770C0000}"/>
    <cellStyle name="Título 7 2" xfId="2033" xr:uid="{00000000-0005-0000-0000-0000780C0000}"/>
    <cellStyle name="Título 8" xfId="173" xr:uid="{00000000-0005-0000-0000-0000790C0000}"/>
    <cellStyle name="Título 9" xfId="214" xr:uid="{00000000-0005-0000-0000-00007A0C0000}"/>
    <cellStyle name="Titulo_bc" xfId="2034" xr:uid="{00000000-0005-0000-0000-00007B0C0000}"/>
    <cellStyle name="Titulo1" xfId="2035" xr:uid="{00000000-0005-0000-0000-00007C0C0000}"/>
    <cellStyle name="Titulo2" xfId="2036" xr:uid="{00000000-0005-0000-0000-00007D0C0000}"/>
    <cellStyle name="titulomov" xfId="2037" xr:uid="{00000000-0005-0000-0000-00007E0C0000}"/>
    <cellStyle name="To Financials" xfId="3032" xr:uid="{00000000-0005-0000-0000-00007F0C0000}"/>
    <cellStyle name="To_Financial_statements" xfId="3033" xr:uid="{00000000-0005-0000-0000-0000800C0000}"/>
    <cellStyle name="Tocopilla" xfId="3034" xr:uid="{00000000-0005-0000-0000-0000810C0000}"/>
    <cellStyle name="Todos" xfId="2038" xr:uid="{00000000-0005-0000-0000-0000820C0000}"/>
    <cellStyle name="top" xfId="2039" xr:uid="{00000000-0005-0000-0000-0000830C0000}"/>
    <cellStyle name="Total 10" xfId="2040" xr:uid="{00000000-0005-0000-0000-0000840C0000}"/>
    <cellStyle name="Total 11" xfId="2041" xr:uid="{00000000-0005-0000-0000-0000850C0000}"/>
    <cellStyle name="Total 12" xfId="2042" xr:uid="{00000000-0005-0000-0000-0000860C0000}"/>
    <cellStyle name="Total 13" xfId="2043" xr:uid="{00000000-0005-0000-0000-0000870C0000}"/>
    <cellStyle name="Total 2" xfId="55" xr:uid="{00000000-0005-0000-0000-0000880C0000}"/>
    <cellStyle name="Total 2 2" xfId="2044" xr:uid="{00000000-0005-0000-0000-0000890C0000}"/>
    <cellStyle name="Total 2 2 2" xfId="3474" xr:uid="{00000000-0005-0000-0000-00008A0C0000}"/>
    <cellStyle name="Total 2 3" xfId="2045" xr:uid="{00000000-0005-0000-0000-00008B0C0000}"/>
    <cellStyle name="Total 2 4" xfId="2046" xr:uid="{00000000-0005-0000-0000-00008C0C0000}"/>
    <cellStyle name="Total 3" xfId="96" xr:uid="{00000000-0005-0000-0000-00008D0C0000}"/>
    <cellStyle name="Total 3 2" xfId="2047" xr:uid="{00000000-0005-0000-0000-00008E0C0000}"/>
    <cellStyle name="Total 3 3" xfId="2048" xr:uid="{00000000-0005-0000-0000-00008F0C0000}"/>
    <cellStyle name="Total 3 4" xfId="2049" xr:uid="{00000000-0005-0000-0000-0000900C0000}"/>
    <cellStyle name="Total 4" xfId="137" xr:uid="{00000000-0005-0000-0000-0000910C0000}"/>
    <cellStyle name="Total 4 2" xfId="2050" xr:uid="{00000000-0005-0000-0000-0000920C0000}"/>
    <cellStyle name="Total 5" xfId="178" xr:uid="{00000000-0005-0000-0000-0000930C0000}"/>
    <cellStyle name="Total 6" xfId="219" xr:uid="{00000000-0005-0000-0000-0000940C0000}"/>
    <cellStyle name="Total 7" xfId="260" xr:uid="{00000000-0005-0000-0000-0000950C0000}"/>
    <cellStyle name="Total 8" xfId="2051" xr:uid="{00000000-0005-0000-0000-0000960C0000}"/>
    <cellStyle name="Total 9" xfId="2052" xr:uid="{00000000-0005-0000-0000-0000970C0000}"/>
    <cellStyle name="totalbalan" xfId="2053" xr:uid="{00000000-0005-0000-0000-0000980C0000}"/>
    <cellStyle name="tt" xfId="2054" xr:uid="{00000000-0005-0000-0000-0000990C0000}"/>
    <cellStyle name="tt 2" xfId="3206" xr:uid="{00000000-0005-0000-0000-00009A0C0000}"/>
    <cellStyle name="Uhrzeit" xfId="3035" xr:uid="{00000000-0005-0000-0000-00009B0C0000}"/>
    <cellStyle name="Uhrzeit 2" xfId="3036" xr:uid="{00000000-0005-0000-0000-00009C0C0000}"/>
    <cellStyle name="Uhrzeit 2 2" xfId="3037" xr:uid="{00000000-0005-0000-0000-00009D0C0000}"/>
    <cellStyle name="Uhrzeit 3" xfId="3038" xr:uid="{00000000-0005-0000-0000-00009E0C0000}"/>
    <cellStyle name="Undefined" xfId="3039" xr:uid="{00000000-0005-0000-0000-00009F0C0000}"/>
    <cellStyle name="Underline" xfId="2055" xr:uid="{00000000-0005-0000-0000-0000A00C0000}"/>
    <cellStyle name="Underline 2" xfId="2056" xr:uid="{00000000-0005-0000-0000-0000A10C0000}"/>
    <cellStyle name="UnderLine 3" xfId="3040" xr:uid="{00000000-0005-0000-0000-0000A20C0000}"/>
    <cellStyle name="Underline_slide 1 apresentação" xfId="2057" xr:uid="{00000000-0005-0000-0000-0000A30C0000}"/>
    <cellStyle name="UNITS" xfId="3041" xr:uid="{00000000-0005-0000-0000-0000A40C0000}"/>
    <cellStyle name="Unprot" xfId="3042" xr:uid="{00000000-0005-0000-0000-0000A50C0000}"/>
    <cellStyle name="Unprot 2" xfId="3043" xr:uid="{00000000-0005-0000-0000-0000A60C0000}"/>
    <cellStyle name="Unprot 2 2" xfId="3044" xr:uid="{00000000-0005-0000-0000-0000A70C0000}"/>
    <cellStyle name="Unprot 3" xfId="3045" xr:uid="{00000000-0005-0000-0000-0000A80C0000}"/>
    <cellStyle name="Unprot$" xfId="3046" xr:uid="{00000000-0005-0000-0000-0000A90C0000}"/>
    <cellStyle name="Unprot$ 2" xfId="3047" xr:uid="{00000000-0005-0000-0000-0000AA0C0000}"/>
    <cellStyle name="Unprot$ 2 2" xfId="3048" xr:uid="{00000000-0005-0000-0000-0000AB0C0000}"/>
    <cellStyle name="Unprot$ 3" xfId="3049" xr:uid="{00000000-0005-0000-0000-0000AC0C0000}"/>
    <cellStyle name="Unprot_COPE DIS Sep 14" xfId="3050" xr:uid="{00000000-0005-0000-0000-0000AD0C0000}"/>
    <cellStyle name="Unprotect" xfId="3051" xr:uid="{00000000-0005-0000-0000-0000AE0C0000}"/>
    <cellStyle name="V¡rgula" xfId="2058" xr:uid="{00000000-0005-0000-0000-0000AF0C0000}"/>
    <cellStyle name="V¡rgula0" xfId="2059" xr:uid="{00000000-0005-0000-0000-0000B00C0000}"/>
    <cellStyle name="ValCht - Style1" xfId="2060" xr:uid="{00000000-0005-0000-0000-0000B10C0000}"/>
    <cellStyle name="Vírgula" xfId="314" builtinId="3"/>
    <cellStyle name="Vírgula 10" xfId="2061" xr:uid="{00000000-0005-0000-0000-0000B30C0000}"/>
    <cellStyle name="Vírgula 10 2" xfId="2062" xr:uid="{00000000-0005-0000-0000-0000B40C0000}"/>
    <cellStyle name="Vírgula 10 3" xfId="2063" xr:uid="{00000000-0005-0000-0000-0000B50C0000}"/>
    <cellStyle name="Vírgula 10 3 2" xfId="3208" xr:uid="{00000000-0005-0000-0000-0000B60C0000}"/>
    <cellStyle name="Vírgula 10 4" xfId="3207" xr:uid="{00000000-0005-0000-0000-0000B70C0000}"/>
    <cellStyle name="Vírgula 11" xfId="2064" xr:uid="{00000000-0005-0000-0000-0000B80C0000}"/>
    <cellStyle name="Vírgula 11 2" xfId="2065" xr:uid="{00000000-0005-0000-0000-0000B90C0000}"/>
    <cellStyle name="Vírgula 11 2 2" xfId="3210" xr:uid="{00000000-0005-0000-0000-0000BA0C0000}"/>
    <cellStyle name="Vírgula 11 2 2 2" xfId="3391" xr:uid="{00000000-0005-0000-0000-0000BB0C0000}"/>
    <cellStyle name="Vírgula 11 3" xfId="2066" xr:uid="{00000000-0005-0000-0000-0000BC0C0000}"/>
    <cellStyle name="Vírgula 11 3 2" xfId="3211" xr:uid="{00000000-0005-0000-0000-0000BD0C0000}"/>
    <cellStyle name="Vírgula 11 4" xfId="3052" xr:uid="{00000000-0005-0000-0000-0000BE0C0000}"/>
    <cellStyle name="Vírgula 11 4 2" xfId="3377" xr:uid="{00000000-0005-0000-0000-0000BF0C0000}"/>
    <cellStyle name="Vírgula 11 5" xfId="3209" xr:uid="{00000000-0005-0000-0000-0000C00C0000}"/>
    <cellStyle name="Vírgula 11_Menu" xfId="2067" xr:uid="{00000000-0005-0000-0000-0000C10C0000}"/>
    <cellStyle name="Vírgula 12" xfId="2068" xr:uid="{00000000-0005-0000-0000-0000C20C0000}"/>
    <cellStyle name="Vírgula 12 2" xfId="3212" xr:uid="{00000000-0005-0000-0000-0000C30C0000}"/>
    <cellStyle name="Vírgula 13" xfId="2069" xr:uid="{00000000-0005-0000-0000-0000C40C0000}"/>
    <cellStyle name="Vírgula 13 2" xfId="3213" xr:uid="{00000000-0005-0000-0000-0000C50C0000}"/>
    <cellStyle name="Vírgula 13 3" xfId="3394" xr:uid="{00000000-0005-0000-0000-0000C60C0000}"/>
    <cellStyle name="Vírgula 14" xfId="2070" xr:uid="{00000000-0005-0000-0000-0000C70C0000}"/>
    <cellStyle name="Vírgula 14 2" xfId="3214" xr:uid="{00000000-0005-0000-0000-0000C80C0000}"/>
    <cellStyle name="Vírgula 14 3" xfId="3475" xr:uid="{00000000-0005-0000-0000-0000C90C0000}"/>
    <cellStyle name="Vírgula 15" xfId="2071" xr:uid="{00000000-0005-0000-0000-0000CA0C0000}"/>
    <cellStyle name="Vírgula 15 2" xfId="3215" xr:uid="{00000000-0005-0000-0000-0000CB0C0000}"/>
    <cellStyle name="Vírgula 15 3" xfId="3486" xr:uid="{00000000-0005-0000-0000-0000CC0C0000}"/>
    <cellStyle name="Vírgula 16" xfId="2072" xr:uid="{00000000-0005-0000-0000-0000CD0C0000}"/>
    <cellStyle name="Vírgula 16 2" xfId="3216" xr:uid="{00000000-0005-0000-0000-0000CE0C0000}"/>
    <cellStyle name="Vírgula 17" xfId="2073" xr:uid="{00000000-0005-0000-0000-0000CF0C0000}"/>
    <cellStyle name="Vírgula 17 2" xfId="3217" xr:uid="{00000000-0005-0000-0000-0000D00C0000}"/>
    <cellStyle name="Vírgula 18" xfId="2074" xr:uid="{00000000-0005-0000-0000-0000D10C0000}"/>
    <cellStyle name="Vírgula 18 2" xfId="3218" xr:uid="{00000000-0005-0000-0000-0000D20C0000}"/>
    <cellStyle name="Vírgula 19" xfId="2075" xr:uid="{00000000-0005-0000-0000-0000D30C0000}"/>
    <cellStyle name="Vírgula 19 2" xfId="3219" xr:uid="{00000000-0005-0000-0000-0000D40C0000}"/>
    <cellStyle name="Vírgula 2" xfId="312" xr:uid="{00000000-0005-0000-0000-0000D50C0000}"/>
    <cellStyle name="Vírgula 2 10" xfId="3053" xr:uid="{00000000-0005-0000-0000-0000D60C0000}"/>
    <cellStyle name="Vírgula 2 10 2" xfId="3378" xr:uid="{00000000-0005-0000-0000-0000D70C0000}"/>
    <cellStyle name="Vírgula 2 11" xfId="3054" xr:uid="{00000000-0005-0000-0000-0000D80C0000}"/>
    <cellStyle name="Vírgula 2 11 2" xfId="3379" xr:uid="{00000000-0005-0000-0000-0000D90C0000}"/>
    <cellStyle name="Vírgula 2 12" xfId="3091" xr:uid="{00000000-0005-0000-0000-0000DA0C0000}"/>
    <cellStyle name="Vírgula 2 2" xfId="2076" xr:uid="{00000000-0005-0000-0000-0000DB0C0000}"/>
    <cellStyle name="Vírgula 2 2 2" xfId="2077" xr:uid="{00000000-0005-0000-0000-0000DC0C0000}"/>
    <cellStyle name="Vírgula 2 2 2 2" xfId="2078" xr:uid="{00000000-0005-0000-0000-0000DD0C0000}"/>
    <cellStyle name="Vírgula 2 2 2 2 2" xfId="3222" xr:uid="{00000000-0005-0000-0000-0000DE0C0000}"/>
    <cellStyle name="Vírgula 2 2 2 2 3" xfId="3393" xr:uid="{00000000-0005-0000-0000-0000DF0C0000}"/>
    <cellStyle name="Vírgula 2 2 2 3" xfId="3055" xr:uid="{00000000-0005-0000-0000-0000E00C0000}"/>
    <cellStyle name="Vírgula 2 2 2 3 2" xfId="3380" xr:uid="{00000000-0005-0000-0000-0000E10C0000}"/>
    <cellStyle name="Vírgula 2 2 2 4" xfId="3221" xr:uid="{00000000-0005-0000-0000-0000E20C0000}"/>
    <cellStyle name="Vírgula 2 2 3" xfId="2079" xr:uid="{00000000-0005-0000-0000-0000E30C0000}"/>
    <cellStyle name="Vírgula 2 2 3 2" xfId="3223" xr:uid="{00000000-0005-0000-0000-0000E40C0000}"/>
    <cellStyle name="Vírgula 2 2 4" xfId="2080" xr:uid="{00000000-0005-0000-0000-0000E50C0000}"/>
    <cellStyle name="Vírgula 2 2 4 2" xfId="3224" xr:uid="{00000000-0005-0000-0000-0000E60C0000}"/>
    <cellStyle name="Vírgula 2 2 5" xfId="3220" xr:uid="{00000000-0005-0000-0000-0000E70C0000}"/>
    <cellStyle name="Vírgula 2 2_Menu" xfId="2081" xr:uid="{00000000-0005-0000-0000-0000E80C0000}"/>
    <cellStyle name="Vírgula 2 3" xfId="2082" xr:uid="{00000000-0005-0000-0000-0000E90C0000}"/>
    <cellStyle name="Vírgula 2 3 2" xfId="2083" xr:uid="{00000000-0005-0000-0000-0000EA0C0000}"/>
    <cellStyle name="Vírgula 2 3 2 2" xfId="3225" xr:uid="{00000000-0005-0000-0000-0000EB0C0000}"/>
    <cellStyle name="Vírgula 2 3 2 3" xfId="3476" xr:uid="{00000000-0005-0000-0000-0000EC0C0000}"/>
    <cellStyle name="Vírgula 2 3 3" xfId="2084" xr:uid="{00000000-0005-0000-0000-0000ED0C0000}"/>
    <cellStyle name="Vírgula 2 3 3 2" xfId="3226" xr:uid="{00000000-0005-0000-0000-0000EE0C0000}"/>
    <cellStyle name="Vírgula 2 3 4" xfId="2085" xr:uid="{00000000-0005-0000-0000-0000EF0C0000}"/>
    <cellStyle name="Vírgula 2 3 4 2" xfId="3227" xr:uid="{00000000-0005-0000-0000-0000F00C0000}"/>
    <cellStyle name="Vírgula 2 3 5" xfId="3056" xr:uid="{00000000-0005-0000-0000-0000F10C0000}"/>
    <cellStyle name="Vírgula 2 3 5 2" xfId="3381" xr:uid="{00000000-0005-0000-0000-0000F20C0000}"/>
    <cellStyle name="Vírgula 2 3 6" xfId="3057" xr:uid="{00000000-0005-0000-0000-0000F30C0000}"/>
    <cellStyle name="Vírgula 2 3 6 2" xfId="3382" xr:uid="{00000000-0005-0000-0000-0000F40C0000}"/>
    <cellStyle name="Vírgula 2 3_Menu" xfId="2086" xr:uid="{00000000-0005-0000-0000-0000F50C0000}"/>
    <cellStyle name="Vírgula 2 4" xfId="2087" xr:uid="{00000000-0005-0000-0000-0000F60C0000}"/>
    <cellStyle name="Vírgula 2 4 2" xfId="2088" xr:uid="{00000000-0005-0000-0000-0000F70C0000}"/>
    <cellStyle name="Vírgula 2 4 2 2" xfId="3229" xr:uid="{00000000-0005-0000-0000-0000F80C0000}"/>
    <cellStyle name="Vírgula 2 4 3" xfId="3228" xr:uid="{00000000-0005-0000-0000-0000F90C0000}"/>
    <cellStyle name="Vírgula 2 4 4" xfId="3477" xr:uid="{00000000-0005-0000-0000-0000FA0C0000}"/>
    <cellStyle name="Vírgula 2 5" xfId="2089" xr:uid="{00000000-0005-0000-0000-0000FB0C0000}"/>
    <cellStyle name="Vírgula 2 5 2" xfId="2090" xr:uid="{00000000-0005-0000-0000-0000FC0C0000}"/>
    <cellStyle name="Vírgula 2 5 2 2" xfId="3231" xr:uid="{00000000-0005-0000-0000-0000FD0C0000}"/>
    <cellStyle name="Vírgula 2 5 3" xfId="3230" xr:uid="{00000000-0005-0000-0000-0000FE0C0000}"/>
    <cellStyle name="Vírgula 2 5_Menu" xfId="2091" xr:uid="{00000000-0005-0000-0000-0000FF0C0000}"/>
    <cellStyle name="Vírgula 2 6" xfId="2092" xr:uid="{00000000-0005-0000-0000-0000000D0000}"/>
    <cellStyle name="Vírgula 2 6 2" xfId="2093" xr:uid="{00000000-0005-0000-0000-0000010D0000}"/>
    <cellStyle name="Vírgula 2 6 2 2" xfId="3233" xr:uid="{00000000-0005-0000-0000-0000020D0000}"/>
    <cellStyle name="Vírgula 2 6 3" xfId="3232" xr:uid="{00000000-0005-0000-0000-0000030D0000}"/>
    <cellStyle name="Vírgula 2 7" xfId="2094" xr:uid="{00000000-0005-0000-0000-0000040D0000}"/>
    <cellStyle name="Vírgula 2 7 2" xfId="3234" xr:uid="{00000000-0005-0000-0000-0000050D0000}"/>
    <cellStyle name="Vírgula 2 8" xfId="2095" xr:uid="{00000000-0005-0000-0000-0000060D0000}"/>
    <cellStyle name="Vírgula 2 8 2" xfId="3235" xr:uid="{00000000-0005-0000-0000-0000070D0000}"/>
    <cellStyle name="Vírgula 2 9" xfId="2096" xr:uid="{00000000-0005-0000-0000-0000080D0000}"/>
    <cellStyle name="Vírgula 2 9 2" xfId="3236" xr:uid="{00000000-0005-0000-0000-0000090D0000}"/>
    <cellStyle name="Vírgula 2_Menu" xfId="2097" xr:uid="{00000000-0005-0000-0000-00000A0D0000}"/>
    <cellStyle name="Vírgula 20" xfId="2098" xr:uid="{00000000-0005-0000-0000-00000B0D0000}"/>
    <cellStyle name="Vírgula 20 2" xfId="3237" xr:uid="{00000000-0005-0000-0000-00000C0D0000}"/>
    <cellStyle name="Vírgula 21" xfId="2099" xr:uid="{00000000-0005-0000-0000-00000D0D0000}"/>
    <cellStyle name="Vírgula 21 2" xfId="3238" xr:uid="{00000000-0005-0000-0000-00000E0D0000}"/>
    <cellStyle name="Vírgula 22" xfId="2100" xr:uid="{00000000-0005-0000-0000-00000F0D0000}"/>
    <cellStyle name="Vírgula 22 2" xfId="3239" xr:uid="{00000000-0005-0000-0000-0000100D0000}"/>
    <cellStyle name="Vírgula 23" xfId="2101" xr:uid="{00000000-0005-0000-0000-0000110D0000}"/>
    <cellStyle name="Vírgula 23 2" xfId="3240" xr:uid="{00000000-0005-0000-0000-0000120D0000}"/>
    <cellStyle name="Vírgula 24" xfId="2102" xr:uid="{00000000-0005-0000-0000-0000130D0000}"/>
    <cellStyle name="Vírgula 24 2" xfId="3241" xr:uid="{00000000-0005-0000-0000-0000140D0000}"/>
    <cellStyle name="Vírgula 25" xfId="2103" xr:uid="{00000000-0005-0000-0000-0000150D0000}"/>
    <cellStyle name="Vírgula 25 2" xfId="3242" xr:uid="{00000000-0005-0000-0000-0000160D0000}"/>
    <cellStyle name="Vírgula 26" xfId="2104" xr:uid="{00000000-0005-0000-0000-0000170D0000}"/>
    <cellStyle name="Vírgula 26 2" xfId="3243" xr:uid="{00000000-0005-0000-0000-0000180D0000}"/>
    <cellStyle name="Vírgula 26 3" xfId="3484" xr:uid="{00000000-0005-0000-0000-0000190D0000}"/>
    <cellStyle name="Vírgula 27" xfId="2105" xr:uid="{00000000-0005-0000-0000-00001A0D0000}"/>
    <cellStyle name="Vírgula 27 2" xfId="3244" xr:uid="{00000000-0005-0000-0000-00001B0D0000}"/>
    <cellStyle name="Vírgula 28" xfId="2106" xr:uid="{00000000-0005-0000-0000-00001C0D0000}"/>
    <cellStyle name="Vírgula 28 2" xfId="3245" xr:uid="{00000000-0005-0000-0000-00001D0D0000}"/>
    <cellStyle name="Vírgula 29" xfId="2107" xr:uid="{00000000-0005-0000-0000-00001E0D0000}"/>
    <cellStyle name="Vírgula 3" xfId="311" xr:uid="{00000000-0005-0000-0000-00001F0D0000}"/>
    <cellStyle name="Vírgula 3 10" xfId="2108" xr:uid="{00000000-0005-0000-0000-0000200D0000}"/>
    <cellStyle name="Vírgula 3 10 2" xfId="3246" xr:uid="{00000000-0005-0000-0000-0000210D0000}"/>
    <cellStyle name="Vírgula 3 11" xfId="3090" xr:uid="{00000000-0005-0000-0000-0000220D0000}"/>
    <cellStyle name="Vírgula 3 12" xfId="3478" xr:uid="{00000000-0005-0000-0000-0000230D0000}"/>
    <cellStyle name="Vírgula 3 2" xfId="2109" xr:uid="{00000000-0005-0000-0000-0000240D0000}"/>
    <cellStyle name="Vírgula 3 2 2" xfId="2110" xr:uid="{00000000-0005-0000-0000-0000250D0000}"/>
    <cellStyle name="Vírgula 3 2 2 2" xfId="3248" xr:uid="{00000000-0005-0000-0000-0000260D0000}"/>
    <cellStyle name="Vírgula 3 2 3" xfId="3247" xr:uid="{00000000-0005-0000-0000-0000270D0000}"/>
    <cellStyle name="Vírgula 3 2 4" xfId="3479" xr:uid="{00000000-0005-0000-0000-0000280D0000}"/>
    <cellStyle name="Vírgula 3 2_Sasa" xfId="2111" xr:uid="{00000000-0005-0000-0000-0000290D0000}"/>
    <cellStyle name="Vírgula 3 3" xfId="2112" xr:uid="{00000000-0005-0000-0000-00002A0D0000}"/>
    <cellStyle name="Vírgula 3 3 2" xfId="2113" xr:uid="{00000000-0005-0000-0000-00002B0D0000}"/>
    <cellStyle name="Vírgula 3 3 2 2" xfId="3250" xr:uid="{00000000-0005-0000-0000-00002C0D0000}"/>
    <cellStyle name="Vírgula 3 3 3" xfId="3249" xr:uid="{00000000-0005-0000-0000-00002D0D0000}"/>
    <cellStyle name="Vírgula 3 3_Menu" xfId="2114" xr:uid="{00000000-0005-0000-0000-00002E0D0000}"/>
    <cellStyle name="Vírgula 3 4" xfId="2115" xr:uid="{00000000-0005-0000-0000-00002F0D0000}"/>
    <cellStyle name="Vírgula 3 4 2" xfId="3058" xr:uid="{00000000-0005-0000-0000-0000300D0000}"/>
    <cellStyle name="Vírgula 3 4 2 2" xfId="3383" xr:uid="{00000000-0005-0000-0000-0000310D0000}"/>
    <cellStyle name="Vírgula 3 4 3" xfId="3251" xr:uid="{00000000-0005-0000-0000-0000320D0000}"/>
    <cellStyle name="Vírgula 3 4 4" xfId="3480" xr:uid="{00000000-0005-0000-0000-0000330D0000}"/>
    <cellStyle name="Vírgula 3 5" xfId="2116" xr:uid="{00000000-0005-0000-0000-0000340D0000}"/>
    <cellStyle name="Vírgula 3 5 2" xfId="3252" xr:uid="{00000000-0005-0000-0000-0000350D0000}"/>
    <cellStyle name="Vírgula 3 6" xfId="2117" xr:uid="{00000000-0005-0000-0000-0000360D0000}"/>
    <cellStyle name="Vírgula 3 7" xfId="2118" xr:uid="{00000000-0005-0000-0000-0000370D0000}"/>
    <cellStyle name="Vírgula 3 7 2" xfId="3253" xr:uid="{00000000-0005-0000-0000-0000380D0000}"/>
    <cellStyle name="Vírgula 3 8" xfId="2119" xr:uid="{00000000-0005-0000-0000-0000390D0000}"/>
    <cellStyle name="Vírgula 3 8 2" xfId="3254" xr:uid="{00000000-0005-0000-0000-00003A0D0000}"/>
    <cellStyle name="Vírgula 3 9" xfId="2120" xr:uid="{00000000-0005-0000-0000-00003B0D0000}"/>
    <cellStyle name="Vírgula 3 9 2" xfId="3255" xr:uid="{00000000-0005-0000-0000-00003C0D0000}"/>
    <cellStyle name="Vírgula 3_Menu" xfId="2121" xr:uid="{00000000-0005-0000-0000-00003D0D0000}"/>
    <cellStyle name="Vírgula 4" xfId="2122" xr:uid="{00000000-0005-0000-0000-00003E0D0000}"/>
    <cellStyle name="Vírgula 4 2" xfId="2123" xr:uid="{00000000-0005-0000-0000-00003F0D0000}"/>
    <cellStyle name="Vírgula 4 2 2" xfId="2124" xr:uid="{00000000-0005-0000-0000-0000400D0000}"/>
    <cellStyle name="Vírgula 4 2 2 2" xfId="3258" xr:uid="{00000000-0005-0000-0000-0000410D0000}"/>
    <cellStyle name="Vírgula 4 2 3" xfId="3059" xr:uid="{00000000-0005-0000-0000-0000420D0000}"/>
    <cellStyle name="Vírgula 4 2 3 2" xfId="3384" xr:uid="{00000000-0005-0000-0000-0000430D0000}"/>
    <cellStyle name="Vírgula 4 2 4" xfId="3257" xr:uid="{00000000-0005-0000-0000-0000440D0000}"/>
    <cellStyle name="Vírgula 4 2 5" xfId="3481" xr:uid="{00000000-0005-0000-0000-0000450D0000}"/>
    <cellStyle name="Vírgula 4 3" xfId="2125" xr:uid="{00000000-0005-0000-0000-0000460D0000}"/>
    <cellStyle name="Vírgula 4 3 2" xfId="3259" xr:uid="{00000000-0005-0000-0000-0000470D0000}"/>
    <cellStyle name="Vírgula 4 4" xfId="2126" xr:uid="{00000000-0005-0000-0000-0000480D0000}"/>
    <cellStyle name="Vírgula 4 4 2" xfId="3260" xr:uid="{00000000-0005-0000-0000-0000490D0000}"/>
    <cellStyle name="Vírgula 4 5" xfId="3060" xr:uid="{00000000-0005-0000-0000-00004A0D0000}"/>
    <cellStyle name="Vírgula 4 5 2" xfId="3385" xr:uid="{00000000-0005-0000-0000-00004B0D0000}"/>
    <cellStyle name="Vírgula 4 6" xfId="3256" xr:uid="{00000000-0005-0000-0000-00004C0D0000}"/>
    <cellStyle name="Vírgula 4_Menu" xfId="2127" xr:uid="{00000000-0005-0000-0000-00004D0D0000}"/>
    <cellStyle name="Vírgula 5" xfId="2128" xr:uid="{00000000-0005-0000-0000-00004E0D0000}"/>
    <cellStyle name="Vírgula 5 2" xfId="2129" xr:uid="{00000000-0005-0000-0000-00004F0D0000}"/>
    <cellStyle name="Vírgula 5 2 2" xfId="3262" xr:uid="{00000000-0005-0000-0000-0000500D0000}"/>
    <cellStyle name="Vírgula 5 3" xfId="2130" xr:uid="{00000000-0005-0000-0000-0000510D0000}"/>
    <cellStyle name="Vírgula 5 3 2" xfId="3263" xr:uid="{00000000-0005-0000-0000-0000520D0000}"/>
    <cellStyle name="Vírgula 5 4" xfId="3061" xr:uid="{00000000-0005-0000-0000-0000530D0000}"/>
    <cellStyle name="Vírgula 5 4 2" xfId="3386" xr:uid="{00000000-0005-0000-0000-0000540D0000}"/>
    <cellStyle name="Vírgula 5 5" xfId="3062" xr:uid="{00000000-0005-0000-0000-0000550D0000}"/>
    <cellStyle name="Vírgula 5 5 2" xfId="3387" xr:uid="{00000000-0005-0000-0000-0000560D0000}"/>
    <cellStyle name="Vírgula 5 6" xfId="3261" xr:uid="{00000000-0005-0000-0000-0000570D0000}"/>
    <cellStyle name="Vírgula 5_Sasa" xfId="2131" xr:uid="{00000000-0005-0000-0000-0000580D0000}"/>
    <cellStyle name="Vírgula 6" xfId="2132" xr:uid="{00000000-0005-0000-0000-0000590D0000}"/>
    <cellStyle name="Vírgula 6 2" xfId="2133" xr:uid="{00000000-0005-0000-0000-00005A0D0000}"/>
    <cellStyle name="Vírgula 6 2 2" xfId="3063" xr:uid="{00000000-0005-0000-0000-00005B0D0000}"/>
    <cellStyle name="Vírgula 6 2 2 2" xfId="3388" xr:uid="{00000000-0005-0000-0000-00005C0D0000}"/>
    <cellStyle name="Vírgula 6 2 3" xfId="3265" xr:uid="{00000000-0005-0000-0000-00005D0D0000}"/>
    <cellStyle name="Vírgula 6 2 4" xfId="3482" xr:uid="{00000000-0005-0000-0000-00005E0D0000}"/>
    <cellStyle name="Vírgula 6 3" xfId="2134" xr:uid="{00000000-0005-0000-0000-00005F0D0000}"/>
    <cellStyle name="Vírgula 6 3 2" xfId="3266" xr:uid="{00000000-0005-0000-0000-0000600D0000}"/>
    <cellStyle name="Vírgula 6 4" xfId="3064" xr:uid="{00000000-0005-0000-0000-0000610D0000}"/>
    <cellStyle name="Vírgula 6 4 2" xfId="3389" xr:uid="{00000000-0005-0000-0000-0000620D0000}"/>
    <cellStyle name="Vírgula 6 5" xfId="3264" xr:uid="{00000000-0005-0000-0000-0000630D0000}"/>
    <cellStyle name="Vírgula 6_Menu" xfId="2135" xr:uid="{00000000-0005-0000-0000-0000640D0000}"/>
    <cellStyle name="Vírgula 7" xfId="2136" xr:uid="{00000000-0005-0000-0000-0000650D0000}"/>
    <cellStyle name="Vírgula 7 2" xfId="2137" xr:uid="{00000000-0005-0000-0000-0000660D0000}"/>
    <cellStyle name="Vírgula 7 2 2" xfId="3268" xr:uid="{00000000-0005-0000-0000-0000670D0000}"/>
    <cellStyle name="Vírgula 7 3" xfId="3267" xr:uid="{00000000-0005-0000-0000-0000680D0000}"/>
    <cellStyle name="Vírgula 7_Menu" xfId="2138" xr:uid="{00000000-0005-0000-0000-0000690D0000}"/>
    <cellStyle name="Vírgula 8" xfId="2139" xr:uid="{00000000-0005-0000-0000-00006A0D0000}"/>
    <cellStyle name="Vírgula 8 2" xfId="2140" xr:uid="{00000000-0005-0000-0000-00006B0D0000}"/>
    <cellStyle name="Vírgula 8 2 2" xfId="3269" xr:uid="{00000000-0005-0000-0000-00006C0D0000}"/>
    <cellStyle name="Vírgula 8 3" xfId="3483" xr:uid="{00000000-0005-0000-0000-00006D0D0000}"/>
    <cellStyle name="Vírgula 8_Menu" xfId="2141" xr:uid="{00000000-0005-0000-0000-00006E0D0000}"/>
    <cellStyle name="Vírgula 9" xfId="2142" xr:uid="{00000000-0005-0000-0000-00006F0D0000}"/>
    <cellStyle name="Vírgula 9 2" xfId="2143" xr:uid="{00000000-0005-0000-0000-0000700D0000}"/>
    <cellStyle name="Vírgula 9 2 2" xfId="3271" xr:uid="{00000000-0005-0000-0000-0000710D0000}"/>
    <cellStyle name="Vírgula 9 3" xfId="3065" xr:uid="{00000000-0005-0000-0000-0000720D0000}"/>
    <cellStyle name="Vírgula 9 3 2" xfId="3390" xr:uid="{00000000-0005-0000-0000-0000730D0000}"/>
    <cellStyle name="Vírgula 9 4" xfId="3270" xr:uid="{00000000-0005-0000-0000-0000740D0000}"/>
    <cellStyle name="Vpershare" xfId="2144" xr:uid="{00000000-0005-0000-0000-0000750D0000}"/>
    <cellStyle name="Vpershare 2" xfId="3066" xr:uid="{00000000-0005-0000-0000-0000760D0000}"/>
    <cellStyle name="Vpershare 2 2" xfId="3067" xr:uid="{00000000-0005-0000-0000-0000770D0000}"/>
    <cellStyle name="Vpershare 3" xfId="3068" xr:uid="{00000000-0005-0000-0000-0000780D0000}"/>
    <cellStyle name="Vstandard" xfId="2145" xr:uid="{00000000-0005-0000-0000-0000790D0000}"/>
    <cellStyle name="Vstandard 2" xfId="3069" xr:uid="{00000000-0005-0000-0000-00007A0D0000}"/>
    <cellStyle name="Vstandard 2 2" xfId="3070" xr:uid="{00000000-0005-0000-0000-00007B0D0000}"/>
    <cellStyle name="Vstandard 3" xfId="3071" xr:uid="{00000000-0005-0000-0000-00007C0D0000}"/>
    <cellStyle name="w" xfId="2146" xr:uid="{00000000-0005-0000-0000-00007D0D0000}"/>
    <cellStyle name="Währung [0]_revenue" xfId="3072" xr:uid="{00000000-0005-0000-0000-00007E0D0000}"/>
    <cellStyle name="Währung_airt-rev" xfId="3073" xr:uid="{00000000-0005-0000-0000-00007F0D0000}"/>
    <cellStyle name="Warning Text" xfId="309" xr:uid="{00000000-0005-0000-0000-0000800D0000}"/>
    <cellStyle name="White" xfId="3074" xr:uid="{00000000-0005-0000-0000-0000810D0000}"/>
    <cellStyle name="White 2" xfId="3075" xr:uid="{00000000-0005-0000-0000-0000820D0000}"/>
    <cellStyle name="White 2 2" xfId="3076" xr:uid="{00000000-0005-0000-0000-0000830D0000}"/>
    <cellStyle name="White 3" xfId="3077" xr:uid="{00000000-0005-0000-0000-0000840D0000}"/>
    <cellStyle name="WhitePattern" xfId="3078" xr:uid="{00000000-0005-0000-0000-0000850D0000}"/>
    <cellStyle name="WhitePattern1" xfId="3079" xr:uid="{00000000-0005-0000-0000-0000860D0000}"/>
    <cellStyle name="WhiteText" xfId="3080" xr:uid="{00000000-0005-0000-0000-0000870D0000}"/>
    <cellStyle name="WholeNumber" xfId="2147" xr:uid="{00000000-0005-0000-0000-0000880D0000}"/>
    <cellStyle name="WholeNumber 2" xfId="3081" xr:uid="{00000000-0005-0000-0000-0000890D0000}"/>
    <cellStyle name="WholeNumber 2 2" xfId="3082" xr:uid="{00000000-0005-0000-0000-00008A0D0000}"/>
    <cellStyle name="WholeNumber 3" xfId="3083" xr:uid="{00000000-0005-0000-0000-00008B0D0000}"/>
    <cellStyle name="y" xfId="2148" xr:uid="{00000000-0005-0000-0000-00008C0D0000}"/>
    <cellStyle name="Year" xfId="2149" xr:uid="{00000000-0005-0000-0000-00008D0D0000}"/>
    <cellStyle name="Year 2" xfId="3084" xr:uid="{00000000-0005-0000-0000-00008E0D0000}"/>
    <cellStyle name="yeare" xfId="2150" xr:uid="{00000000-0005-0000-0000-00008F0D0000}"/>
    <cellStyle name="YearEnd" xfId="3085" xr:uid="{00000000-0005-0000-0000-0000900D0000}"/>
    <cellStyle name="Yen" xfId="3086" xr:uid="{00000000-0005-0000-0000-0000910D0000}"/>
    <cellStyle name="yra" xfId="2151" xr:uid="{00000000-0005-0000-0000-0000920D0000}"/>
    <cellStyle name="yrActual" xfId="2152" xr:uid="{00000000-0005-0000-0000-0000930D0000}"/>
    <cellStyle name="yre" xfId="2153" xr:uid="{00000000-0005-0000-0000-0000940D0000}"/>
    <cellStyle name="yrExpect" xfId="2154" xr:uid="{00000000-0005-0000-0000-0000950D0000}"/>
    <cellStyle name="ZERO" xfId="2155" xr:uid="{00000000-0005-0000-0000-0000960D0000}"/>
    <cellStyle name="zero = - [0]" xfId="2156" xr:uid="{00000000-0005-0000-0000-0000970D0000}"/>
    <cellStyle name="ZERO = - [1]" xfId="2157" xr:uid="{00000000-0005-0000-0000-0000980D0000}"/>
    <cellStyle name="ZERO = [-]" xfId="2158" xr:uid="{00000000-0005-0000-0000-0000990D0000}"/>
    <cellStyle name="ZERO_R15" xfId="2159" xr:uid="{00000000-0005-0000-0000-00009A0D0000}"/>
    <cellStyle name="充䕕Ĭ_x0002_" xfId="2160" xr:uid="{00000000-0005-0000-0000-00009B0D0000}"/>
    <cellStyle name="充䕕Ĭ_x0002_ 2" xfId="2161" xr:uid="{00000000-0005-0000-0000-00009C0D0000}"/>
    <cellStyle name="充䕕Ĭ_x0002_ 2 2" xfId="3273" xr:uid="{00000000-0005-0000-0000-00009D0D0000}"/>
    <cellStyle name="充䕕Ĭ_x0002_ 3" xfId="3272" xr:uid="{00000000-0005-0000-0000-00009E0D0000}"/>
  </cellStyles>
  <dxfs count="0"/>
  <tableStyles count="0" defaultTableStyle="TableStyleMedium2" defaultPivotStyle="PivotStyleLight16"/>
  <colors>
    <mruColors>
      <color rgb="FF00FF00"/>
      <color rgb="FFFFFFC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enu Inf. Adicionais'!A1"/><Relationship Id="rId2" Type="http://schemas.openxmlformats.org/officeDocument/2006/relationships/hyperlink" Target="#'Menu Antigo'!A1"/><Relationship Id="rId1" Type="http://schemas.openxmlformats.org/officeDocument/2006/relationships/hyperlink" Target="#'Menu Novo'!A1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hyperlink" Target="#'Menu Novo'!A1"/><Relationship Id="rId1" Type="http://schemas.openxmlformats.org/officeDocument/2006/relationships/image" Target="../media/image5.jpe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5.jpeg"/><Relationship Id="rId5" Type="http://schemas.openxmlformats.org/officeDocument/2006/relationships/hyperlink" Target="#'Menu Novo'!A1"/><Relationship Id="rId4" Type="http://schemas.microsoft.com/office/2007/relationships/hdphoto" Target="../media/hdphoto1.wdp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6.jpeg"/><Relationship Id="rId5" Type="http://schemas.openxmlformats.org/officeDocument/2006/relationships/hyperlink" Target="#'Menu Novo'!A1"/><Relationship Id="rId4" Type="http://schemas.microsoft.com/office/2007/relationships/hdphoto" Target="../media/hdphoto1.wdp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6.jpeg"/><Relationship Id="rId5" Type="http://schemas.openxmlformats.org/officeDocument/2006/relationships/hyperlink" Target="#'Menu Antigo'!A1"/><Relationship Id="rId4" Type="http://schemas.microsoft.com/office/2007/relationships/hdphoto" Target="../media/hdphoto1.wdp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5.jpeg"/><Relationship Id="rId5" Type="http://schemas.openxmlformats.org/officeDocument/2006/relationships/hyperlink" Target="#'Menu Antigo'!A1"/><Relationship Id="rId4" Type="http://schemas.microsoft.com/office/2007/relationships/hdphoto" Target="../media/hdphoto1.wdp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5.jpeg"/><Relationship Id="rId5" Type="http://schemas.openxmlformats.org/officeDocument/2006/relationships/hyperlink" Target="#'Menu Inf. Adicionais'!A1"/><Relationship Id="rId4" Type="http://schemas.microsoft.com/office/2007/relationships/hdphoto" Target="../media/hdphoto1.wdp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5.jpeg"/><Relationship Id="rId5" Type="http://schemas.openxmlformats.org/officeDocument/2006/relationships/hyperlink" Target="#'Menu Inf. Adicionais'!A1"/><Relationship Id="rId4" Type="http://schemas.microsoft.com/office/2007/relationships/hdphoto" Target="../media/hdphoto1.wdp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5.jpeg"/><Relationship Id="rId5" Type="http://schemas.openxmlformats.org/officeDocument/2006/relationships/hyperlink" Target="#'Menu Novo'!A1"/><Relationship Id="rId4" Type="http://schemas.microsoft.com/office/2007/relationships/hdphoto" Target="../media/hdphoto1.wdp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7.jpeg"/><Relationship Id="rId5" Type="http://schemas.openxmlformats.org/officeDocument/2006/relationships/hyperlink" Target="#'Menu Novo'!A1"/><Relationship Id="rId4" Type="http://schemas.microsoft.com/office/2007/relationships/hdphoto" Target="../media/hdphoto1.wdp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7.jpeg"/><Relationship Id="rId5" Type="http://schemas.openxmlformats.org/officeDocument/2006/relationships/hyperlink" Target="#'Menu Antigo'!A1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Linhas de neg&#243;cios (Novo)'!A1"/><Relationship Id="rId7" Type="http://schemas.openxmlformats.org/officeDocument/2006/relationships/hyperlink" Target="#'DRE (Novo)'!A1"/><Relationship Id="rId12" Type="http://schemas.openxmlformats.org/officeDocument/2006/relationships/hyperlink" Target="#'Inf. adicionais_Continuadas'!A1"/><Relationship Id="rId2" Type="http://schemas.openxmlformats.org/officeDocument/2006/relationships/hyperlink" Target="#'Gloss&#225;rio (Novo)'!A1"/><Relationship Id="rId1" Type="http://schemas.openxmlformats.org/officeDocument/2006/relationships/hyperlink" Target="#'Indices (Novo)'!A1"/><Relationship Id="rId6" Type="http://schemas.openxmlformats.org/officeDocument/2006/relationships/hyperlink" Target="#Endividamento!A1"/><Relationship Id="rId11" Type="http://schemas.microsoft.com/office/2007/relationships/hdphoto" Target="../media/hdphoto1.wdp"/><Relationship Id="rId5" Type="http://schemas.openxmlformats.org/officeDocument/2006/relationships/hyperlink" Target="#'Balan&#231;o (Novo)'!A1"/><Relationship Id="rId10" Type="http://schemas.openxmlformats.org/officeDocument/2006/relationships/image" Target="../media/image3.png"/><Relationship Id="rId4" Type="http://schemas.openxmlformats.org/officeDocument/2006/relationships/hyperlink" Target="#'Indices de Sustentabilidade'!A1"/><Relationship Id="rId9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hyperlink" Target="#'Inf. adicionais_Continuadas'!A1"/><Relationship Id="rId2" Type="http://schemas.openxmlformats.org/officeDocument/2006/relationships/hyperlink" Target="#Capa!A1"/><Relationship Id="rId1" Type="http://schemas.openxmlformats.org/officeDocument/2006/relationships/image" Target="../media/image1.png"/><Relationship Id="rId6" Type="http://schemas.openxmlformats.org/officeDocument/2006/relationships/hyperlink" Target="#'Inf. adicionais_Descontinuadas'!A1"/><Relationship Id="rId5" Type="http://schemas.openxmlformats.org/officeDocument/2006/relationships/hyperlink" Target="#'Inf. adicionais - Pr&#243;-forma'!A1"/><Relationship Id="rId4" Type="http://schemas.microsoft.com/office/2007/relationships/hdphoto" Target="../media/hdphoto1.wdp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Linhas de neg&#243;cios'!A1"/><Relationship Id="rId7" Type="http://schemas.openxmlformats.org/officeDocument/2006/relationships/hyperlink" Target="#DRE!A1"/><Relationship Id="rId2" Type="http://schemas.openxmlformats.org/officeDocument/2006/relationships/hyperlink" Target="#Gloss&#225;rio!A1"/><Relationship Id="rId1" Type="http://schemas.openxmlformats.org/officeDocument/2006/relationships/hyperlink" Target="#Indices!A1"/><Relationship Id="rId6" Type="http://schemas.openxmlformats.org/officeDocument/2006/relationships/hyperlink" Target="#Endividamento!A1"/><Relationship Id="rId11" Type="http://schemas.microsoft.com/office/2007/relationships/hdphoto" Target="../media/hdphoto1.wdp"/><Relationship Id="rId5" Type="http://schemas.openxmlformats.org/officeDocument/2006/relationships/hyperlink" Target="#Balan&#231;o!A1"/><Relationship Id="rId10" Type="http://schemas.openxmlformats.org/officeDocument/2006/relationships/image" Target="../media/image3.png"/><Relationship Id="rId4" Type="http://schemas.openxmlformats.org/officeDocument/2006/relationships/hyperlink" Target="#'Indices de Sustentabilidade'!A1"/><Relationship Id="rId9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4.jpeg"/><Relationship Id="rId5" Type="http://schemas.openxmlformats.org/officeDocument/2006/relationships/hyperlink" Target="#'Menu Novo'!A1"/><Relationship Id="rId4" Type="http://schemas.microsoft.com/office/2007/relationships/hdphoto" Target="../media/hdphoto1.wdp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4.jpeg"/><Relationship Id="rId5" Type="http://schemas.openxmlformats.org/officeDocument/2006/relationships/hyperlink" Target="#'Menu Antigo'!A1"/><Relationship Id="rId4" Type="http://schemas.microsoft.com/office/2007/relationships/hdphoto" Target="../media/hdphoto1.wdp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4.jpeg"/><Relationship Id="rId5" Type="http://schemas.openxmlformats.org/officeDocument/2006/relationships/hyperlink" Target="#'Menu Novo'!A1"/><Relationship Id="rId4" Type="http://schemas.microsoft.com/office/2007/relationships/hdphoto" Target="../media/hdphoto1.wdp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5.jpeg"/><Relationship Id="rId5" Type="http://schemas.openxmlformats.org/officeDocument/2006/relationships/hyperlink" Target="#'Menu Novo'!A1"/><Relationship Id="rId4" Type="http://schemas.microsoft.com/office/2007/relationships/hdphoto" Target="../media/hdphoto1.wdp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5.jpeg"/><Relationship Id="rId5" Type="http://schemas.openxmlformats.org/officeDocument/2006/relationships/hyperlink" Target="#'Menu Antigo'!A1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488156</xdr:colOff>
      <xdr:row>12</xdr:row>
      <xdr:rowOff>11906</xdr:rowOff>
    </xdr:from>
    <xdr:to>
      <xdr:col>18</xdr:col>
      <xdr:colOff>285749</xdr:colOff>
      <xdr:row>23</xdr:row>
      <xdr:rowOff>83344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1CD255D9-891E-765D-7D2E-A3E9F9B28F2F}"/>
            </a:ext>
          </a:extLst>
        </xdr:cNvPr>
        <xdr:cNvSpPr/>
      </xdr:nvSpPr>
      <xdr:spPr>
        <a:xfrm>
          <a:off x="2309812" y="2297906"/>
          <a:ext cx="8905875" cy="21669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222250</xdr:colOff>
      <xdr:row>9</xdr:row>
      <xdr:rowOff>89298</xdr:rowOff>
    </xdr:from>
    <xdr:to>
      <xdr:col>19</xdr:col>
      <xdr:colOff>426641</xdr:colOff>
      <xdr:row>16</xdr:row>
      <xdr:rowOff>109143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32719" y="1785939"/>
          <a:ext cx="10493375" cy="1339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3200" b="1" baseline="0">
              <a:ln>
                <a:noFill/>
              </a:ln>
              <a:solidFill>
                <a:schemeClr val="tx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Planilha de Fundamentos</a:t>
          </a:r>
        </a:p>
        <a:p>
          <a:pPr algn="ctr"/>
          <a:r>
            <a:rPr lang="pt-BR" sz="3200" b="1" baseline="0">
              <a:ln>
                <a:noFill/>
              </a:ln>
              <a:solidFill>
                <a:schemeClr val="tx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3T22</a:t>
          </a:r>
          <a:endParaRPr lang="pt-BR" sz="3200" b="1">
            <a:ln>
              <a:noFill/>
            </a:ln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539750</xdr:colOff>
      <xdr:row>17</xdr:row>
      <xdr:rowOff>113245</xdr:rowOff>
    </xdr:from>
    <xdr:to>
      <xdr:col>9</xdr:col>
      <xdr:colOff>142875</xdr:colOff>
      <xdr:row>20</xdr:row>
      <xdr:rowOff>177539</xdr:rowOff>
    </xdr:to>
    <xdr:sp macro="" textlink="">
      <xdr:nvSpPr>
        <xdr:cNvPr id="6" name="Retângulo de cantos arredondado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995083" y="3351745"/>
          <a:ext cx="2672292" cy="635794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Indicadores financeiros,</a:t>
          </a:r>
          <a:r>
            <a:rPr lang="pt-BR" sz="12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pt-BR" sz="12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operacionais e ESG</a:t>
          </a:r>
        </a:p>
      </xdr:txBody>
    </xdr:sp>
    <xdr:clientData/>
  </xdr:twoCellAnchor>
  <xdr:twoCellAnchor>
    <xdr:from>
      <xdr:col>8</xdr:col>
      <xdr:colOff>212725</xdr:colOff>
      <xdr:row>23</xdr:row>
      <xdr:rowOff>8987</xdr:rowOff>
    </xdr:from>
    <xdr:to>
      <xdr:col>12</xdr:col>
      <xdr:colOff>419100</xdr:colOff>
      <xdr:row>26</xdr:row>
      <xdr:rowOff>73281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23392" y="4390487"/>
          <a:ext cx="2661708" cy="635794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Modelo</a:t>
          </a:r>
          <a:r>
            <a:rPr lang="pt-BR" sz="12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Antigo </a:t>
          </a:r>
          <a:br>
            <a:rPr lang="pt-BR" sz="12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pt-BR" sz="105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(até 2015)</a:t>
          </a:r>
          <a:endParaRPr lang="pt-BR" sz="105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390525</xdr:colOff>
      <xdr:row>17</xdr:row>
      <xdr:rowOff>113245</xdr:rowOff>
    </xdr:from>
    <xdr:to>
      <xdr:col>15</xdr:col>
      <xdr:colOff>596900</xdr:colOff>
      <xdr:row>20</xdr:row>
      <xdr:rowOff>177539</xdr:rowOff>
    </xdr:to>
    <xdr:sp macro="" textlink="">
      <xdr:nvSpPr>
        <xdr:cNvPr id="8" name="Retângulo de cantos arredond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142692" y="3351745"/>
          <a:ext cx="2661708" cy="635794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adicionais</a:t>
          </a:r>
          <a:br>
            <a:rPr lang="pt-BR" sz="12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pt-BR" sz="9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(operações continuadas e descontinuadas)</a:t>
          </a:r>
          <a:endParaRPr lang="pt-BR" sz="9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17</xdr:col>
      <xdr:colOff>333375</xdr:colOff>
      <xdr:row>17</xdr:row>
      <xdr:rowOff>95250</xdr:rowOff>
    </xdr:from>
    <xdr:to>
      <xdr:col>20</xdr:col>
      <xdr:colOff>512134</xdr:colOff>
      <xdr:row>20</xdr:row>
      <xdr:rowOff>85885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6094" y="3333750"/>
          <a:ext cx="2000415" cy="5621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21</xdr:col>
      <xdr:colOff>595312</xdr:colOff>
      <xdr:row>13</xdr:row>
      <xdr:rowOff>11906</xdr:rowOff>
    </xdr:to>
    <xdr:pic>
      <xdr:nvPicPr>
        <xdr:cNvPr id="11" name="Google Shape;91;p2" descr="Fundo preto com letras vermelhas&#10;&#10;Descrição gerada automaticamente com confiança média">
          <a:extLst>
            <a:ext uri="{FF2B5EF4-FFF2-40B4-BE49-F238E27FC236}">
              <a16:creationId xmlns:a16="http://schemas.microsoft.com/office/drawing/2014/main" id="{A47D76D9-7428-4F16-A460-288718047D83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5">
          <a:alphaModFix/>
        </a:blip>
        <a:srcRect/>
        <a:stretch/>
      </xdr:blipFill>
      <xdr:spPr>
        <a:xfrm rot="10800000">
          <a:off x="0" y="0"/>
          <a:ext cx="13346906" cy="24884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</xdr:colOff>
      <xdr:row>0</xdr:row>
      <xdr:rowOff>31750</xdr:rowOff>
    </xdr:from>
    <xdr:to>
      <xdr:col>3</xdr:col>
      <xdr:colOff>50787</xdr:colOff>
      <xdr:row>0</xdr:row>
      <xdr:rowOff>787750</xdr:rowOff>
    </xdr:to>
    <xdr:pic>
      <xdr:nvPicPr>
        <xdr:cNvPr id="2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" y="31750"/>
          <a:ext cx="2961998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352191</xdr:colOff>
      <xdr:row>0</xdr:row>
      <xdr:rowOff>306907</xdr:rowOff>
    </xdr:from>
    <xdr:to>
      <xdr:col>40</xdr:col>
      <xdr:colOff>77616</xdr:colOff>
      <xdr:row>0</xdr:row>
      <xdr:rowOff>666907</xdr:rowOff>
    </xdr:to>
    <xdr:grpSp>
      <xdr:nvGrpSpPr>
        <xdr:cNvPr id="6" name="anterio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pSpPr/>
      </xdr:nvGrpSpPr>
      <xdr:grpSpPr>
        <a:xfrm>
          <a:off x="29212941" y="306907"/>
          <a:ext cx="392175" cy="360000"/>
          <a:chOff x="7812360" y="548720"/>
          <a:chExt cx="720000" cy="720000"/>
        </a:xfrm>
        <a:scene3d>
          <a:camera prst="orthographicFront"/>
          <a:lightRig rig="threePt" dir="t">
            <a:rot lat="0" lon="0" rev="1200000"/>
          </a:lightRig>
        </a:scene3d>
      </xdr:grpSpPr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>
            <a:off x="7812360" y="548720"/>
            <a:ext cx="720000" cy="720000"/>
          </a:xfrm>
          <a:prstGeom prst="ellipse">
            <a:avLst/>
          </a:prstGeom>
          <a:solidFill>
            <a:srgbClr val="04255A"/>
          </a:solidFill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8" name="Seta para a esquerda 7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/>
        </xdr:nvSpPr>
        <xdr:spPr>
          <a:xfrm>
            <a:off x="7956360" y="692720"/>
            <a:ext cx="432000" cy="432000"/>
          </a:xfrm>
          <a:prstGeom prst="leftArrow">
            <a:avLst/>
          </a:prstGeom>
          <a:solidFill>
            <a:schemeClr val="bg1"/>
          </a:solidFill>
          <a:ln>
            <a:noFill/>
          </a:ln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  <xdr:twoCellAnchor>
    <xdr:from>
      <xdr:col>40</xdr:col>
      <xdr:colOff>144086</xdr:colOff>
      <xdr:row>0</xdr:row>
      <xdr:rowOff>306908</xdr:rowOff>
    </xdr:from>
    <xdr:to>
      <xdr:col>40</xdr:col>
      <xdr:colOff>536486</xdr:colOff>
      <xdr:row>0</xdr:row>
      <xdr:rowOff>674287</xdr:rowOff>
    </xdr:to>
    <xdr:grpSp>
      <xdr:nvGrpSpPr>
        <xdr:cNvPr id="9" name="Grupo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pSpPr/>
      </xdr:nvGrpSpPr>
      <xdr:grpSpPr>
        <a:xfrm>
          <a:off x="29671586" y="306908"/>
          <a:ext cx="392400" cy="367379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0" name="Elipse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11" name="Imagem 10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50801</xdr:rowOff>
    </xdr:from>
    <xdr:to>
      <xdr:col>0</xdr:col>
      <xdr:colOff>2978931</xdr:colOff>
      <xdr:row>0</xdr:row>
      <xdr:rowOff>806801</xdr:rowOff>
    </xdr:to>
    <xdr:pic>
      <xdr:nvPicPr>
        <xdr:cNvPr id="2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50801"/>
          <a:ext cx="2966231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360655</xdr:colOff>
      <xdr:row>0</xdr:row>
      <xdr:rowOff>411413</xdr:rowOff>
    </xdr:from>
    <xdr:to>
      <xdr:col>44</xdr:col>
      <xdr:colOff>828655</xdr:colOff>
      <xdr:row>0</xdr:row>
      <xdr:rowOff>843413</xdr:rowOff>
    </xdr:to>
    <xdr:grpSp>
      <xdr:nvGrpSpPr>
        <xdr:cNvPr id="6" name="Grup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pSpPr/>
      </xdr:nvGrpSpPr>
      <xdr:grpSpPr>
        <a:xfrm>
          <a:off x="46680377" y="411413"/>
          <a:ext cx="468000" cy="432000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43</xdr:col>
      <xdr:colOff>691685</xdr:colOff>
      <xdr:row>0</xdr:row>
      <xdr:rowOff>415103</xdr:rowOff>
    </xdr:from>
    <xdr:to>
      <xdr:col>44</xdr:col>
      <xdr:colOff>254810</xdr:colOff>
      <xdr:row>0</xdr:row>
      <xdr:rowOff>847104</xdr:rowOff>
    </xdr:to>
    <xdr:grpSp>
      <xdr:nvGrpSpPr>
        <xdr:cNvPr id="9" name="anterio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pSpPr/>
      </xdr:nvGrpSpPr>
      <xdr:grpSpPr>
        <a:xfrm>
          <a:off x="46065963" y="415103"/>
          <a:ext cx="508569" cy="432001"/>
          <a:chOff x="7812360" y="548720"/>
          <a:chExt cx="720000" cy="720000"/>
        </a:xfrm>
        <a:scene3d>
          <a:camera prst="orthographicFront"/>
          <a:lightRig rig="threePt" dir="t">
            <a:rot lat="0" lon="0" rev="1200000"/>
          </a:lightRig>
        </a:scene3d>
      </xdr:grpSpPr>
      <xdr:sp macro="" textlink="">
        <xdr:nvSpPr>
          <xdr:cNvPr id="10" name="Elipse 9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/>
        </xdr:nvSpPr>
        <xdr:spPr>
          <a:xfrm>
            <a:off x="7812360" y="548720"/>
            <a:ext cx="720000" cy="720000"/>
          </a:xfrm>
          <a:prstGeom prst="ellipse">
            <a:avLst/>
          </a:prstGeom>
          <a:solidFill>
            <a:srgbClr val="04255A"/>
          </a:solidFill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11" name="Seta para a esquerda 10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/>
        </xdr:nvSpPr>
        <xdr:spPr>
          <a:xfrm>
            <a:off x="7956360" y="692720"/>
            <a:ext cx="432000" cy="432000"/>
          </a:xfrm>
          <a:prstGeom prst="leftArrow">
            <a:avLst/>
          </a:prstGeom>
          <a:solidFill>
            <a:schemeClr val="bg1"/>
          </a:solidFill>
          <a:ln>
            <a:noFill/>
          </a:ln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</xdr:colOff>
      <xdr:row>0</xdr:row>
      <xdr:rowOff>23813</xdr:rowOff>
    </xdr:from>
    <xdr:to>
      <xdr:col>0</xdr:col>
      <xdr:colOff>2966238</xdr:colOff>
      <xdr:row>1</xdr:row>
      <xdr:rowOff>17813</xdr:rowOff>
    </xdr:to>
    <xdr:pic>
      <xdr:nvPicPr>
        <xdr:cNvPr id="2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" y="23813"/>
          <a:ext cx="2966232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290490</xdr:colOff>
      <xdr:row>0</xdr:row>
      <xdr:rowOff>310883</xdr:rowOff>
    </xdr:from>
    <xdr:to>
      <xdr:col>30</xdr:col>
      <xdr:colOff>686490</xdr:colOff>
      <xdr:row>0</xdr:row>
      <xdr:rowOff>670883</xdr:rowOff>
    </xdr:to>
    <xdr:grpSp>
      <xdr:nvGrpSpPr>
        <xdr:cNvPr id="6" name="Agrupar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5D275A-1ED4-C68C-76FA-DFA89ADFF1CC}"/>
            </a:ext>
          </a:extLst>
        </xdr:cNvPr>
        <xdr:cNvGrpSpPr/>
      </xdr:nvGrpSpPr>
      <xdr:grpSpPr>
        <a:xfrm>
          <a:off x="26033390" y="310883"/>
          <a:ext cx="396000" cy="360000"/>
          <a:chOff x="24807840" y="310883"/>
          <a:chExt cx="396000" cy="360000"/>
        </a:xfrm>
      </xdr:grpSpPr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>
            <a:off x="24807840" y="310883"/>
            <a:ext cx="396000" cy="36000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  <a:effectLst>
            <a:outerShdw blurRad="40005" dist="22860" dir="5400000" algn="ctr" rotWithShape="0">
              <a:srgbClr val="000000">
                <a:alpha val="35000"/>
              </a:srgb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24877593" y="348035"/>
            <a:ext cx="256847" cy="244213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29</xdr:col>
      <xdr:colOff>438096</xdr:colOff>
      <xdr:row>0</xdr:row>
      <xdr:rowOff>309825</xdr:rowOff>
    </xdr:from>
    <xdr:to>
      <xdr:col>30</xdr:col>
      <xdr:colOff>224496</xdr:colOff>
      <xdr:row>0</xdr:row>
      <xdr:rowOff>669825</xdr:rowOff>
    </xdr:to>
    <xdr:grpSp>
      <xdr:nvGrpSpPr>
        <xdr:cNvPr id="5" name="Agrupar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1ECF298-7EB7-0FA3-302A-2F1F41163A6E}"/>
            </a:ext>
          </a:extLst>
        </xdr:cNvPr>
        <xdr:cNvGrpSpPr/>
      </xdr:nvGrpSpPr>
      <xdr:grpSpPr>
        <a:xfrm>
          <a:off x="25539646" y="309825"/>
          <a:ext cx="427750" cy="360000"/>
          <a:chOff x="24345846" y="309825"/>
          <a:chExt cx="396000" cy="360000"/>
        </a:xfrm>
      </xdr:grpSpPr>
      <xdr:sp macro="" textlink="">
        <xdr:nvSpPr>
          <xdr:cNvPr id="10" name="Elipse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/>
        </xdr:nvSpPr>
        <xdr:spPr>
          <a:xfrm>
            <a:off x="24345846" y="309825"/>
            <a:ext cx="396000" cy="360000"/>
          </a:xfrm>
          <a:prstGeom prst="ellipse">
            <a:avLst/>
          </a:prstGeom>
          <a:solidFill>
            <a:srgbClr val="04255A"/>
          </a:solidFill>
          <a:scene3d>
            <a:camera prst="orthographicFront"/>
            <a:lightRig rig="threePt" dir="t">
              <a:rot lat="0" lon="0" rev="1200000"/>
            </a:lightRig>
          </a:scene3d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11" name="Seta para a esquerda 10"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SpPr/>
        </xdr:nvSpPr>
        <xdr:spPr>
          <a:xfrm>
            <a:off x="24405996" y="372300"/>
            <a:ext cx="237600" cy="216000"/>
          </a:xfrm>
          <a:prstGeom prst="leftArrow">
            <a:avLst/>
          </a:prstGeom>
          <a:solidFill>
            <a:schemeClr val="bg1"/>
          </a:solidFill>
          <a:ln>
            <a:noFill/>
          </a:ln>
          <a:scene3d>
            <a:camera prst="orthographicFront"/>
            <a:lightRig rig="threePt" dir="t">
              <a:rot lat="0" lon="0" rev="1200000"/>
            </a:lightRig>
          </a:scene3d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</xdr:colOff>
      <xdr:row>0</xdr:row>
      <xdr:rowOff>23813</xdr:rowOff>
    </xdr:from>
    <xdr:to>
      <xdr:col>0</xdr:col>
      <xdr:colOff>2966238</xdr:colOff>
      <xdr:row>1</xdr:row>
      <xdr:rowOff>17813</xdr:rowOff>
    </xdr:to>
    <xdr:pic>
      <xdr:nvPicPr>
        <xdr:cNvPr id="3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" y="23813"/>
          <a:ext cx="2966232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564584</xdr:colOff>
      <xdr:row>0</xdr:row>
      <xdr:rowOff>275167</xdr:rowOff>
    </xdr:from>
    <xdr:to>
      <xdr:col>26</xdr:col>
      <xdr:colOff>237637</xdr:colOff>
      <xdr:row>0</xdr:row>
      <xdr:rowOff>642546</xdr:rowOff>
    </xdr:to>
    <xdr:grpSp>
      <xdr:nvGrpSpPr>
        <xdr:cNvPr id="7" name="Grup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pSpPr/>
      </xdr:nvGrpSpPr>
      <xdr:grpSpPr>
        <a:xfrm>
          <a:off x="23591272" y="275167"/>
          <a:ext cx="419178" cy="367379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8" name="Elipse 7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25</xdr:col>
      <xdr:colOff>63500</xdr:colOff>
      <xdr:row>0</xdr:row>
      <xdr:rowOff>278856</xdr:rowOff>
    </xdr:from>
    <xdr:to>
      <xdr:col>25</xdr:col>
      <xdr:colOff>423500</xdr:colOff>
      <xdr:row>0</xdr:row>
      <xdr:rowOff>638856</xdr:rowOff>
    </xdr:to>
    <xdr:grpSp>
      <xdr:nvGrpSpPr>
        <xdr:cNvPr id="10" name="anterio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pSpPr/>
      </xdr:nvGrpSpPr>
      <xdr:grpSpPr>
        <a:xfrm>
          <a:off x="23090188" y="278856"/>
          <a:ext cx="360000" cy="360000"/>
          <a:chOff x="7812360" y="548720"/>
          <a:chExt cx="720000" cy="720000"/>
        </a:xfrm>
        <a:scene3d>
          <a:camera prst="orthographicFront"/>
          <a:lightRig rig="threePt" dir="t">
            <a:rot lat="0" lon="0" rev="1200000"/>
          </a:lightRig>
        </a:scene3d>
      </xdr:grpSpPr>
      <xdr:sp macro="" textlink="">
        <xdr:nvSpPr>
          <xdr:cNvPr id="11" name="Elipse 10">
            <a:extLst>
              <a:ext uri="{FF2B5EF4-FFF2-40B4-BE49-F238E27FC236}">
                <a16:creationId xmlns:a16="http://schemas.microsoft.com/office/drawing/2014/main" id="{00000000-0008-0000-0B00-00000B000000}"/>
              </a:ext>
            </a:extLst>
          </xdr:cNvPr>
          <xdr:cNvSpPr/>
        </xdr:nvSpPr>
        <xdr:spPr>
          <a:xfrm>
            <a:off x="7812360" y="548720"/>
            <a:ext cx="720000" cy="720000"/>
          </a:xfrm>
          <a:prstGeom prst="ellipse">
            <a:avLst/>
          </a:prstGeom>
          <a:solidFill>
            <a:srgbClr val="04255A"/>
          </a:solidFill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12" name="Seta para a esquerda 11">
            <a:extLst>
              <a:ext uri="{FF2B5EF4-FFF2-40B4-BE49-F238E27FC236}">
                <a16:creationId xmlns:a16="http://schemas.microsoft.com/office/drawing/2014/main" id="{00000000-0008-0000-0B00-00000C000000}"/>
              </a:ext>
            </a:extLst>
          </xdr:cNvPr>
          <xdr:cNvSpPr/>
        </xdr:nvSpPr>
        <xdr:spPr>
          <a:xfrm>
            <a:off x="7956360" y="692720"/>
            <a:ext cx="432000" cy="432000"/>
          </a:xfrm>
          <a:prstGeom prst="leftArrow">
            <a:avLst/>
          </a:prstGeom>
          <a:solidFill>
            <a:schemeClr val="bg1"/>
          </a:solidFill>
          <a:ln>
            <a:noFill/>
          </a:ln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50801</xdr:rowOff>
    </xdr:from>
    <xdr:to>
      <xdr:col>0</xdr:col>
      <xdr:colOff>2978931</xdr:colOff>
      <xdr:row>0</xdr:row>
      <xdr:rowOff>806801</xdr:rowOff>
    </xdr:to>
    <xdr:pic>
      <xdr:nvPicPr>
        <xdr:cNvPr id="2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50801"/>
          <a:ext cx="2966231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469334</xdr:colOff>
      <xdr:row>0</xdr:row>
      <xdr:rowOff>412750</xdr:rowOff>
    </xdr:from>
    <xdr:to>
      <xdr:col>35</xdr:col>
      <xdr:colOff>269386</xdr:colOff>
      <xdr:row>0</xdr:row>
      <xdr:rowOff>780129</xdr:rowOff>
    </xdr:to>
    <xdr:grpSp>
      <xdr:nvGrpSpPr>
        <xdr:cNvPr id="6" name="Grup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pSpPr/>
      </xdr:nvGrpSpPr>
      <xdr:grpSpPr>
        <a:xfrm>
          <a:off x="28806209" y="412750"/>
          <a:ext cx="419177" cy="367379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33</xdr:col>
      <xdr:colOff>560916</xdr:colOff>
      <xdr:row>0</xdr:row>
      <xdr:rowOff>416439</xdr:rowOff>
    </xdr:from>
    <xdr:to>
      <xdr:col>34</xdr:col>
      <xdr:colOff>328250</xdr:colOff>
      <xdr:row>0</xdr:row>
      <xdr:rowOff>776439</xdr:rowOff>
    </xdr:to>
    <xdr:grpSp>
      <xdr:nvGrpSpPr>
        <xdr:cNvPr id="9" name="anterio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pSpPr/>
      </xdr:nvGrpSpPr>
      <xdr:grpSpPr>
        <a:xfrm>
          <a:off x="28278666" y="416439"/>
          <a:ext cx="386459" cy="360000"/>
          <a:chOff x="7812360" y="548720"/>
          <a:chExt cx="720000" cy="720000"/>
        </a:xfrm>
        <a:scene3d>
          <a:camera prst="orthographicFront"/>
          <a:lightRig rig="threePt" dir="t">
            <a:rot lat="0" lon="0" rev="1200000"/>
          </a:lightRig>
        </a:scene3d>
      </xdr:grpSpPr>
      <xdr:sp macro="" textlink="">
        <xdr:nvSpPr>
          <xdr:cNvPr id="10" name="Elipse 9"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/>
        </xdr:nvSpPr>
        <xdr:spPr>
          <a:xfrm>
            <a:off x="7812360" y="548720"/>
            <a:ext cx="720000" cy="720000"/>
          </a:xfrm>
          <a:prstGeom prst="ellipse">
            <a:avLst/>
          </a:prstGeom>
          <a:solidFill>
            <a:srgbClr val="04255A"/>
          </a:solidFill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11" name="Seta para a esquerda 10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/>
        </xdr:nvSpPr>
        <xdr:spPr>
          <a:xfrm>
            <a:off x="7956360" y="692720"/>
            <a:ext cx="432000" cy="432000"/>
          </a:xfrm>
          <a:prstGeom prst="leftArrow">
            <a:avLst/>
          </a:prstGeom>
          <a:solidFill>
            <a:schemeClr val="bg1"/>
          </a:solidFill>
          <a:ln>
            <a:noFill/>
          </a:ln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50801</xdr:rowOff>
    </xdr:from>
    <xdr:to>
      <xdr:col>0</xdr:col>
      <xdr:colOff>2978931</xdr:colOff>
      <xdr:row>0</xdr:row>
      <xdr:rowOff>806801</xdr:rowOff>
    </xdr:to>
    <xdr:pic>
      <xdr:nvPicPr>
        <xdr:cNvPr id="2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50801"/>
          <a:ext cx="2966231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450448</xdr:colOff>
      <xdr:row>0</xdr:row>
      <xdr:rowOff>411413</xdr:rowOff>
    </xdr:from>
    <xdr:to>
      <xdr:col>2</xdr:col>
      <xdr:colOff>836923</xdr:colOff>
      <xdr:row>0</xdr:row>
      <xdr:rowOff>807413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pSpPr/>
      </xdr:nvGrpSpPr>
      <xdr:grpSpPr>
        <a:xfrm>
          <a:off x="8507892" y="411413"/>
          <a:ext cx="386475" cy="396000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4" name="Elipse 3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5" name="Imagem 4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846611</xdr:colOff>
      <xdr:row>0</xdr:row>
      <xdr:rowOff>433916</xdr:rowOff>
    </xdr:from>
    <xdr:to>
      <xdr:col>2</xdr:col>
      <xdr:colOff>299091</xdr:colOff>
      <xdr:row>0</xdr:row>
      <xdr:rowOff>793916</xdr:rowOff>
    </xdr:to>
    <xdr:grpSp>
      <xdr:nvGrpSpPr>
        <xdr:cNvPr id="6" name="anterio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pSpPr/>
      </xdr:nvGrpSpPr>
      <xdr:grpSpPr>
        <a:xfrm>
          <a:off x="7958611" y="433916"/>
          <a:ext cx="397924" cy="360000"/>
          <a:chOff x="7812360" y="548720"/>
          <a:chExt cx="720000" cy="720000"/>
        </a:xfrm>
        <a:scene3d>
          <a:camera prst="orthographicFront"/>
          <a:lightRig rig="threePt" dir="t">
            <a:rot lat="0" lon="0" rev="1200000"/>
          </a:lightRig>
        </a:scene3d>
      </xdr:grpSpPr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SpPr/>
        </xdr:nvSpPr>
        <xdr:spPr>
          <a:xfrm>
            <a:off x="7812360" y="548720"/>
            <a:ext cx="720000" cy="720000"/>
          </a:xfrm>
          <a:prstGeom prst="ellipse">
            <a:avLst/>
          </a:prstGeom>
          <a:solidFill>
            <a:srgbClr val="04255A"/>
          </a:solidFill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8" name="Seta para a esquerda 7">
            <a:extLst>
              <a:ext uri="{FF2B5EF4-FFF2-40B4-BE49-F238E27FC236}">
                <a16:creationId xmlns:a16="http://schemas.microsoft.com/office/drawing/2014/main" id="{00000000-0008-0000-0E00-000008000000}"/>
              </a:ext>
            </a:extLst>
          </xdr:cNvPr>
          <xdr:cNvSpPr/>
        </xdr:nvSpPr>
        <xdr:spPr>
          <a:xfrm>
            <a:off x="7956360" y="692720"/>
            <a:ext cx="432000" cy="432000"/>
          </a:xfrm>
          <a:prstGeom prst="leftArrow">
            <a:avLst/>
          </a:prstGeom>
          <a:solidFill>
            <a:schemeClr val="bg1"/>
          </a:solidFill>
          <a:ln>
            <a:noFill/>
          </a:ln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50801</xdr:rowOff>
    </xdr:from>
    <xdr:to>
      <xdr:col>0</xdr:col>
      <xdr:colOff>2978931</xdr:colOff>
      <xdr:row>0</xdr:row>
      <xdr:rowOff>806801</xdr:rowOff>
    </xdr:to>
    <xdr:pic>
      <xdr:nvPicPr>
        <xdr:cNvPr id="2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50801"/>
          <a:ext cx="2966231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429310</xdr:colOff>
      <xdr:row>0</xdr:row>
      <xdr:rowOff>411413</xdr:rowOff>
    </xdr:from>
    <xdr:to>
      <xdr:col>10</xdr:col>
      <xdr:colOff>815785</xdr:colOff>
      <xdr:row>0</xdr:row>
      <xdr:rowOff>807413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pSpPr/>
      </xdr:nvGrpSpPr>
      <xdr:grpSpPr>
        <a:xfrm>
          <a:off x="16177310" y="411413"/>
          <a:ext cx="386475" cy="396000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4" name="Elipse 3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5" name="Imagem 4">
            <a:extLst>
              <a:ext uri="{FF2B5EF4-FFF2-40B4-BE49-F238E27FC236}">
                <a16:creationId xmlns:a16="http://schemas.microsoft.com/office/drawing/2014/main" id="{00000000-0008-0000-0F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9</xdr:col>
      <xdr:colOff>867844</xdr:colOff>
      <xdr:row>0</xdr:row>
      <xdr:rowOff>423334</xdr:rowOff>
    </xdr:from>
    <xdr:to>
      <xdr:col>10</xdr:col>
      <xdr:colOff>320323</xdr:colOff>
      <xdr:row>0</xdr:row>
      <xdr:rowOff>783334</xdr:rowOff>
    </xdr:to>
    <xdr:grpSp>
      <xdr:nvGrpSpPr>
        <xdr:cNvPr id="6" name="anterio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pSpPr/>
      </xdr:nvGrpSpPr>
      <xdr:grpSpPr>
        <a:xfrm>
          <a:off x="15656288" y="423334"/>
          <a:ext cx="412035" cy="360000"/>
          <a:chOff x="7812360" y="548720"/>
          <a:chExt cx="720000" cy="720000"/>
        </a:xfrm>
        <a:scene3d>
          <a:camera prst="orthographicFront"/>
          <a:lightRig rig="threePt" dir="t">
            <a:rot lat="0" lon="0" rev="1200000"/>
          </a:lightRig>
        </a:scene3d>
      </xdr:grpSpPr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/>
        </xdr:nvSpPr>
        <xdr:spPr>
          <a:xfrm>
            <a:off x="7812360" y="548720"/>
            <a:ext cx="720000" cy="720000"/>
          </a:xfrm>
          <a:prstGeom prst="ellipse">
            <a:avLst/>
          </a:prstGeom>
          <a:solidFill>
            <a:srgbClr val="04255A"/>
          </a:solidFill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8" name="Seta para a esquerda 7">
            <a:extLst>
              <a:ext uri="{FF2B5EF4-FFF2-40B4-BE49-F238E27FC236}">
                <a16:creationId xmlns:a16="http://schemas.microsoft.com/office/drawing/2014/main" id="{00000000-0008-0000-0F00-000008000000}"/>
              </a:ext>
            </a:extLst>
          </xdr:cNvPr>
          <xdr:cNvSpPr/>
        </xdr:nvSpPr>
        <xdr:spPr>
          <a:xfrm>
            <a:off x="7956360" y="692720"/>
            <a:ext cx="432000" cy="432000"/>
          </a:xfrm>
          <a:prstGeom prst="leftArrow">
            <a:avLst/>
          </a:prstGeom>
          <a:solidFill>
            <a:schemeClr val="bg1"/>
          </a:solidFill>
          <a:ln>
            <a:noFill/>
          </a:ln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50801</xdr:rowOff>
    </xdr:from>
    <xdr:to>
      <xdr:col>0</xdr:col>
      <xdr:colOff>2978931</xdr:colOff>
      <xdr:row>0</xdr:row>
      <xdr:rowOff>806801</xdr:rowOff>
    </xdr:to>
    <xdr:pic>
      <xdr:nvPicPr>
        <xdr:cNvPr id="2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50801"/>
          <a:ext cx="2966231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434561</xdr:colOff>
      <xdr:row>0</xdr:row>
      <xdr:rowOff>411413</xdr:rowOff>
    </xdr:from>
    <xdr:to>
      <xdr:col>18</xdr:col>
      <xdr:colOff>830561</xdr:colOff>
      <xdr:row>0</xdr:row>
      <xdr:rowOff>771413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pSpPr/>
      </xdr:nvGrpSpPr>
      <xdr:grpSpPr>
        <a:xfrm>
          <a:off x="23656511" y="411413"/>
          <a:ext cx="396000" cy="360000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4" name="Elipse 3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5" name="Imagem 4">
            <a:extLst>
              <a:ext uri="{FF2B5EF4-FFF2-40B4-BE49-F238E27FC236}">
                <a16:creationId xmlns:a16="http://schemas.microsoft.com/office/drawing/2014/main" id="{00000000-0008-0000-1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17</xdr:col>
      <xdr:colOff>874154</xdr:colOff>
      <xdr:row>0</xdr:row>
      <xdr:rowOff>424392</xdr:rowOff>
    </xdr:from>
    <xdr:to>
      <xdr:col>18</xdr:col>
      <xdr:colOff>345683</xdr:colOff>
      <xdr:row>0</xdr:row>
      <xdr:rowOff>784392</xdr:rowOff>
    </xdr:to>
    <xdr:grpSp>
      <xdr:nvGrpSpPr>
        <xdr:cNvPr id="6" name="anterio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pSpPr/>
      </xdr:nvGrpSpPr>
      <xdr:grpSpPr>
        <a:xfrm>
          <a:off x="23149954" y="424392"/>
          <a:ext cx="417679" cy="360000"/>
          <a:chOff x="7812360" y="548720"/>
          <a:chExt cx="720000" cy="720000"/>
        </a:xfrm>
        <a:scene3d>
          <a:camera prst="orthographicFront"/>
          <a:lightRig rig="threePt" dir="t">
            <a:rot lat="0" lon="0" rev="1200000"/>
          </a:lightRig>
        </a:scene3d>
      </xdr:grpSpPr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/>
        </xdr:nvSpPr>
        <xdr:spPr>
          <a:xfrm>
            <a:off x="7812360" y="548720"/>
            <a:ext cx="720000" cy="720000"/>
          </a:xfrm>
          <a:prstGeom prst="ellipse">
            <a:avLst/>
          </a:prstGeom>
          <a:solidFill>
            <a:srgbClr val="04255A"/>
          </a:solidFill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8" name="Seta para a esquerda 7">
            <a:extLst>
              <a:ext uri="{FF2B5EF4-FFF2-40B4-BE49-F238E27FC236}">
                <a16:creationId xmlns:a16="http://schemas.microsoft.com/office/drawing/2014/main" id="{00000000-0008-0000-1000-000008000000}"/>
              </a:ext>
            </a:extLst>
          </xdr:cNvPr>
          <xdr:cNvSpPr/>
        </xdr:nvSpPr>
        <xdr:spPr>
          <a:xfrm>
            <a:off x="7956360" y="692720"/>
            <a:ext cx="432000" cy="432000"/>
          </a:xfrm>
          <a:prstGeom prst="leftArrow">
            <a:avLst/>
          </a:prstGeom>
          <a:solidFill>
            <a:schemeClr val="bg1"/>
          </a:solidFill>
          <a:ln>
            <a:noFill/>
          </a:ln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11903</xdr:colOff>
      <xdr:row>0</xdr:row>
      <xdr:rowOff>35718</xdr:rowOff>
    </xdr:from>
    <xdr:ext cx="2966232" cy="756000"/>
    <xdr:pic>
      <xdr:nvPicPr>
        <xdr:cNvPr id="2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03" y="35718"/>
          <a:ext cx="2966232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5390584</xdr:colOff>
      <xdr:row>0</xdr:row>
      <xdr:rowOff>317500</xdr:rowOff>
    </xdr:from>
    <xdr:to>
      <xdr:col>2</xdr:col>
      <xdr:colOff>5783303</xdr:colOff>
      <xdr:row>0</xdr:row>
      <xdr:rowOff>684879</xdr:rowOff>
    </xdr:to>
    <xdr:grpSp>
      <xdr:nvGrpSpPr>
        <xdr:cNvPr id="6" name="Grup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pSpPr/>
      </xdr:nvGrpSpPr>
      <xdr:grpSpPr>
        <a:xfrm>
          <a:off x="9629209" y="317500"/>
          <a:ext cx="392719" cy="367379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1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4889500</xdr:colOff>
      <xdr:row>0</xdr:row>
      <xdr:rowOff>321189</xdr:rowOff>
    </xdr:from>
    <xdr:to>
      <xdr:col>2</xdr:col>
      <xdr:colOff>5249500</xdr:colOff>
      <xdr:row>0</xdr:row>
      <xdr:rowOff>681189</xdr:rowOff>
    </xdr:to>
    <xdr:grpSp>
      <xdr:nvGrpSpPr>
        <xdr:cNvPr id="9" name="anterio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GrpSpPr/>
      </xdr:nvGrpSpPr>
      <xdr:grpSpPr>
        <a:xfrm>
          <a:off x="9128125" y="321189"/>
          <a:ext cx="360000" cy="360000"/>
          <a:chOff x="7812360" y="548720"/>
          <a:chExt cx="720000" cy="720000"/>
        </a:xfrm>
        <a:scene3d>
          <a:camera prst="orthographicFront"/>
          <a:lightRig rig="threePt" dir="t">
            <a:rot lat="0" lon="0" rev="1200000"/>
          </a:lightRig>
        </a:scene3d>
      </xdr:grpSpPr>
      <xdr:sp macro="" textlink="">
        <xdr:nvSpPr>
          <xdr:cNvPr id="10" name="Elipse 9"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/>
        </xdr:nvSpPr>
        <xdr:spPr>
          <a:xfrm>
            <a:off x="7812360" y="548720"/>
            <a:ext cx="720000" cy="720000"/>
          </a:xfrm>
          <a:prstGeom prst="ellipse">
            <a:avLst/>
          </a:prstGeom>
          <a:solidFill>
            <a:srgbClr val="04255A"/>
          </a:solidFill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11" name="Seta para a esquerda 10">
            <a:extLst>
              <a:ext uri="{FF2B5EF4-FFF2-40B4-BE49-F238E27FC236}">
                <a16:creationId xmlns:a16="http://schemas.microsoft.com/office/drawing/2014/main" id="{00000000-0008-0000-1100-00000B000000}"/>
              </a:ext>
            </a:extLst>
          </xdr:cNvPr>
          <xdr:cNvSpPr/>
        </xdr:nvSpPr>
        <xdr:spPr>
          <a:xfrm>
            <a:off x="7956360" y="692720"/>
            <a:ext cx="432000" cy="432000"/>
          </a:xfrm>
          <a:prstGeom prst="leftArrow">
            <a:avLst/>
          </a:prstGeom>
          <a:solidFill>
            <a:schemeClr val="bg1"/>
          </a:solidFill>
          <a:ln>
            <a:noFill/>
          </a:ln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11903</xdr:colOff>
      <xdr:row>0</xdr:row>
      <xdr:rowOff>35718</xdr:rowOff>
    </xdr:from>
    <xdr:ext cx="2966232" cy="756000"/>
    <xdr:pic>
      <xdr:nvPicPr>
        <xdr:cNvPr id="2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03" y="35718"/>
          <a:ext cx="2966232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5394553</xdr:colOff>
      <xdr:row>0</xdr:row>
      <xdr:rowOff>333375</xdr:rowOff>
    </xdr:from>
    <xdr:to>
      <xdr:col>2</xdr:col>
      <xdr:colOff>5787272</xdr:colOff>
      <xdr:row>0</xdr:row>
      <xdr:rowOff>700754</xdr:rowOff>
    </xdr:to>
    <xdr:grpSp>
      <xdr:nvGrpSpPr>
        <xdr:cNvPr id="6" name="Grup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pSpPr/>
      </xdr:nvGrpSpPr>
      <xdr:grpSpPr>
        <a:xfrm>
          <a:off x="8887053" y="333375"/>
          <a:ext cx="392719" cy="367379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1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4893469</xdr:colOff>
      <xdr:row>0</xdr:row>
      <xdr:rowOff>337064</xdr:rowOff>
    </xdr:from>
    <xdr:to>
      <xdr:col>2</xdr:col>
      <xdr:colOff>5253469</xdr:colOff>
      <xdr:row>0</xdr:row>
      <xdr:rowOff>697064</xdr:rowOff>
    </xdr:to>
    <xdr:grpSp>
      <xdr:nvGrpSpPr>
        <xdr:cNvPr id="9" name="anterio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GrpSpPr/>
      </xdr:nvGrpSpPr>
      <xdr:grpSpPr>
        <a:xfrm>
          <a:off x="8385969" y="337064"/>
          <a:ext cx="360000" cy="360000"/>
          <a:chOff x="7812360" y="548720"/>
          <a:chExt cx="720000" cy="720000"/>
        </a:xfrm>
        <a:scene3d>
          <a:camera prst="orthographicFront"/>
          <a:lightRig rig="threePt" dir="t">
            <a:rot lat="0" lon="0" rev="1200000"/>
          </a:lightRig>
        </a:scene3d>
      </xdr:grpSpPr>
      <xdr:sp macro="" textlink="">
        <xdr:nvSpPr>
          <xdr:cNvPr id="10" name="Elipse 9">
            <a:extLst>
              <a:ext uri="{FF2B5EF4-FFF2-40B4-BE49-F238E27FC236}">
                <a16:creationId xmlns:a16="http://schemas.microsoft.com/office/drawing/2014/main" id="{00000000-0008-0000-1200-00000A000000}"/>
              </a:ext>
            </a:extLst>
          </xdr:cNvPr>
          <xdr:cNvSpPr/>
        </xdr:nvSpPr>
        <xdr:spPr>
          <a:xfrm>
            <a:off x="7812360" y="548720"/>
            <a:ext cx="720000" cy="720000"/>
          </a:xfrm>
          <a:prstGeom prst="ellipse">
            <a:avLst/>
          </a:prstGeom>
          <a:solidFill>
            <a:srgbClr val="04255A"/>
          </a:solidFill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11" name="Seta para a esquerda 10">
            <a:extLst>
              <a:ext uri="{FF2B5EF4-FFF2-40B4-BE49-F238E27FC236}">
                <a16:creationId xmlns:a16="http://schemas.microsoft.com/office/drawing/2014/main" id="{00000000-0008-0000-1200-00000B000000}"/>
              </a:ext>
            </a:extLst>
          </xdr:cNvPr>
          <xdr:cNvSpPr/>
        </xdr:nvSpPr>
        <xdr:spPr>
          <a:xfrm>
            <a:off x="7956360" y="692720"/>
            <a:ext cx="432000" cy="432000"/>
          </a:xfrm>
          <a:prstGeom prst="leftArrow">
            <a:avLst/>
          </a:prstGeom>
          <a:solidFill>
            <a:schemeClr val="bg1"/>
          </a:solidFill>
          <a:ln>
            <a:noFill/>
          </a:ln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67235</xdr:rowOff>
    </xdr:from>
    <xdr:to>
      <xdr:col>14</xdr:col>
      <xdr:colOff>434228</xdr:colOff>
      <xdr:row>27</xdr:row>
      <xdr:rowOff>49026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09140AA-A47F-4159-B402-F3B77A64A28C}"/>
            </a:ext>
          </a:extLst>
        </xdr:cNvPr>
        <xdr:cNvSpPr/>
      </xdr:nvSpPr>
      <xdr:spPr>
        <a:xfrm>
          <a:off x="0" y="1680882"/>
          <a:ext cx="8905875" cy="21669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250030</xdr:colOff>
      <xdr:row>1</xdr:row>
      <xdr:rowOff>35718</xdr:rowOff>
    </xdr:from>
    <xdr:to>
      <xdr:col>14</xdr:col>
      <xdr:colOff>178593</xdr:colOff>
      <xdr:row>6</xdr:row>
      <xdr:rowOff>23812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77697" y="183885"/>
          <a:ext cx="7294563" cy="686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3200" b="1">
              <a:ln>
                <a:noFill/>
              </a:ln>
              <a:solidFill>
                <a:schemeClr val="tx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Indicadores</a:t>
          </a:r>
        </a:p>
      </xdr:txBody>
    </xdr:sp>
    <xdr:clientData/>
  </xdr:twoCellAnchor>
  <xdr:twoCellAnchor>
    <xdr:from>
      <xdr:col>0</xdr:col>
      <xdr:colOff>486455</xdr:colOff>
      <xdr:row>9</xdr:row>
      <xdr:rowOff>15972</xdr:rowOff>
    </xdr:from>
    <xdr:to>
      <xdr:col>5</xdr:col>
      <xdr:colOff>69736</xdr:colOff>
      <xdr:row>13</xdr:row>
      <xdr:rowOff>80266</xdr:rowOff>
    </xdr:to>
    <xdr:sp macro="" textlink="">
      <xdr:nvSpPr>
        <xdr:cNvPr id="4" name="Retângulo de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6455" y="1330422"/>
          <a:ext cx="2631281" cy="635794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Índices e Indicadores</a:t>
          </a:r>
        </a:p>
      </xdr:txBody>
    </xdr:sp>
    <xdr:clientData/>
  </xdr:twoCellAnchor>
  <xdr:twoCellAnchor>
    <xdr:from>
      <xdr:col>7</xdr:col>
      <xdr:colOff>325289</xdr:colOff>
      <xdr:row>30</xdr:row>
      <xdr:rowOff>118024</xdr:rowOff>
    </xdr:from>
    <xdr:to>
      <xdr:col>11</xdr:col>
      <xdr:colOff>510687</xdr:colOff>
      <xdr:row>35</xdr:row>
      <xdr:rowOff>46588</xdr:rowOff>
    </xdr:to>
    <xdr:sp macro="" textlink="">
      <xdr:nvSpPr>
        <xdr:cNvPr id="5" name="Retângulo de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561113" y="4353848"/>
          <a:ext cx="2605868" cy="656946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Glossário</a:t>
          </a:r>
        </a:p>
      </xdr:txBody>
    </xdr:sp>
    <xdr:clientData/>
  </xdr:twoCellAnchor>
  <xdr:twoCellAnchor>
    <xdr:from>
      <xdr:col>0</xdr:col>
      <xdr:colOff>486455</xdr:colOff>
      <xdr:row>23</xdr:row>
      <xdr:rowOff>96593</xdr:rowOff>
    </xdr:from>
    <xdr:to>
      <xdr:col>5</xdr:col>
      <xdr:colOff>69736</xdr:colOff>
      <xdr:row>28</xdr:row>
      <xdr:rowOff>31960</xdr:rowOff>
    </xdr:to>
    <xdr:sp macro="" textlink="">
      <xdr:nvSpPr>
        <xdr:cNvPr id="6" name="Retângulo de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86455" y="3312681"/>
          <a:ext cx="2608869" cy="66375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Linhas de Negócio</a:t>
          </a:r>
        </a:p>
      </xdr:txBody>
    </xdr:sp>
    <xdr:clientData/>
  </xdr:twoCellAnchor>
  <xdr:twoCellAnchor>
    <xdr:from>
      <xdr:col>0</xdr:col>
      <xdr:colOff>486455</xdr:colOff>
      <xdr:row>16</xdr:row>
      <xdr:rowOff>68021</xdr:rowOff>
    </xdr:from>
    <xdr:to>
      <xdr:col>5</xdr:col>
      <xdr:colOff>69736</xdr:colOff>
      <xdr:row>20</xdr:row>
      <xdr:rowOff>139459</xdr:rowOff>
    </xdr:to>
    <xdr:sp macro="" textlink="">
      <xdr:nvSpPr>
        <xdr:cNvPr id="8" name="Retângulo de cantos arredondados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86455" y="2382596"/>
          <a:ext cx="2631281" cy="642938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Indicadores</a:t>
          </a:r>
          <a:r>
            <a:rPr lang="pt-BR" sz="1200" b="1" baseline="0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ESG</a:t>
          </a:r>
          <a:endParaRPr lang="pt-BR" sz="1200" b="1">
            <a:solidFill>
              <a:schemeClr val="lt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325289</xdr:colOff>
      <xdr:row>9</xdr:row>
      <xdr:rowOff>3725</xdr:rowOff>
    </xdr:from>
    <xdr:to>
      <xdr:col>11</xdr:col>
      <xdr:colOff>515789</xdr:colOff>
      <xdr:row>13</xdr:row>
      <xdr:rowOff>80266</xdr:rowOff>
    </xdr:to>
    <xdr:sp macro="" textlink="">
      <xdr:nvSpPr>
        <xdr:cNvPr id="9" name="Retângulo de cantos arredondado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561113" y="1180343"/>
          <a:ext cx="2610970" cy="659247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Balanço Patrimonial</a:t>
          </a:r>
        </a:p>
      </xdr:txBody>
    </xdr:sp>
    <xdr:clientData/>
  </xdr:twoCellAnchor>
  <xdr:twoCellAnchor>
    <xdr:from>
      <xdr:col>0</xdr:col>
      <xdr:colOff>486455</xdr:colOff>
      <xdr:row>30</xdr:row>
      <xdr:rowOff>118024</xdr:rowOff>
    </xdr:from>
    <xdr:to>
      <xdr:col>5</xdr:col>
      <xdr:colOff>69736</xdr:colOff>
      <xdr:row>35</xdr:row>
      <xdr:rowOff>46587</xdr:rowOff>
    </xdr:to>
    <xdr:sp macro="" textlink="">
      <xdr:nvSpPr>
        <xdr:cNvPr id="10" name="Retângulo de cantos arredondados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86455" y="4353848"/>
          <a:ext cx="2608869" cy="656945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Endividamento</a:t>
          </a:r>
        </a:p>
      </xdr:txBody>
    </xdr:sp>
    <xdr:clientData/>
  </xdr:twoCellAnchor>
  <xdr:twoCellAnchor>
    <xdr:from>
      <xdr:col>5</xdr:col>
      <xdr:colOff>73903</xdr:colOff>
      <xdr:row>1</xdr:row>
      <xdr:rowOff>86741</xdr:rowOff>
    </xdr:from>
    <xdr:to>
      <xdr:col>5</xdr:col>
      <xdr:colOff>73903</xdr:colOff>
      <xdr:row>4</xdr:row>
      <xdr:rowOff>141705</xdr:rowOff>
    </xdr:to>
    <xdr:cxnSp macro="">
      <xdr:nvCxnSpPr>
        <xdr:cNvPr id="12" name="Straight Connector 2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3121903" y="372491"/>
          <a:ext cx="0" cy="483589"/>
        </a:xfrm>
        <a:prstGeom prst="line">
          <a:avLst/>
        </a:prstGeom>
        <a:ln w="19050" cap="rnd">
          <a:solidFill>
            <a:srgbClr val="E46C0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325289</xdr:colOff>
      <xdr:row>16</xdr:row>
      <xdr:rowOff>73464</xdr:rowOff>
    </xdr:from>
    <xdr:to>
      <xdr:col>11</xdr:col>
      <xdr:colOff>510687</xdr:colOff>
      <xdr:row>20</xdr:row>
      <xdr:rowOff>139459</xdr:rowOff>
    </xdr:to>
    <xdr:sp macro="" textlink="">
      <xdr:nvSpPr>
        <xdr:cNvPr id="16" name="Retângulo de cantos arredondados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561113" y="2269817"/>
          <a:ext cx="2605868" cy="648701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Demonstração</a:t>
          </a:r>
          <a:r>
            <a:rPr lang="pt-BR" sz="1200" b="1" baseline="0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pt-BR" sz="12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 Resultado</a:t>
          </a:r>
        </a:p>
      </xdr:txBody>
    </xdr:sp>
    <xdr:clientData/>
  </xdr:twoCellAnchor>
  <xdr:twoCellAnchor editAs="oneCell">
    <xdr:from>
      <xdr:col>1</xdr:col>
      <xdr:colOff>142875</xdr:colOff>
      <xdr:row>1</xdr:row>
      <xdr:rowOff>35719</xdr:rowOff>
    </xdr:from>
    <xdr:to>
      <xdr:col>4</xdr:col>
      <xdr:colOff>341478</xdr:colOff>
      <xdr:row>5</xdr:row>
      <xdr:rowOff>26355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321469"/>
          <a:ext cx="2020259" cy="562135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590550</xdr:colOff>
      <xdr:row>6</xdr:row>
      <xdr:rowOff>2117</xdr:rowOff>
    </xdr:to>
    <xdr:grpSp>
      <xdr:nvGrpSpPr>
        <xdr:cNvPr id="17" name="Grupo 1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8352118" y="268941"/>
          <a:ext cx="590550" cy="510117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8" name="Elipse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20" name="Imagem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313764</xdr:colOff>
      <xdr:row>23</xdr:row>
      <xdr:rowOff>100856</xdr:rowOff>
    </xdr:from>
    <xdr:to>
      <xdr:col>11</xdr:col>
      <xdr:colOff>499694</xdr:colOff>
      <xdr:row>28</xdr:row>
      <xdr:rowOff>56473</xdr:rowOff>
    </xdr:to>
    <xdr:sp macro="" textlink="">
      <xdr:nvSpPr>
        <xdr:cNvPr id="21" name="Retângulo de cantos arredondados 2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4549588" y="3316944"/>
          <a:ext cx="2606400" cy="684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Demonstração de Resultado </a:t>
          </a:r>
        </a:p>
        <a:p>
          <a:pPr algn="ctr"/>
          <a:r>
            <a:rPr lang="pt-BR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(apenas operações continuadas)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12</xdr:row>
      <xdr:rowOff>44823</xdr:rowOff>
    </xdr:from>
    <xdr:to>
      <xdr:col>14</xdr:col>
      <xdr:colOff>501463</xdr:colOff>
      <xdr:row>27</xdr:row>
      <xdr:rowOff>26614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6B19E0F1-097E-4691-B9B6-5DF97641A008}"/>
            </a:ext>
          </a:extLst>
        </xdr:cNvPr>
        <xdr:cNvSpPr/>
      </xdr:nvSpPr>
      <xdr:spPr>
        <a:xfrm>
          <a:off x="67235" y="1568823"/>
          <a:ext cx="9428816" cy="19988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3510</xdr:colOff>
      <xdr:row>1</xdr:row>
      <xdr:rowOff>35718</xdr:rowOff>
    </xdr:from>
    <xdr:to>
      <xdr:col>14</xdr:col>
      <xdr:colOff>291363</xdr:colOff>
      <xdr:row>6</xdr:row>
      <xdr:rowOff>23812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423981" y="181394"/>
          <a:ext cx="6339029" cy="671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800" b="1">
              <a:ln>
                <a:noFill/>
              </a:ln>
              <a:solidFill>
                <a:schemeClr val="tx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Adicionais</a:t>
          </a:r>
          <a:endParaRPr lang="pt-BR" sz="3600" b="1">
            <a:ln>
              <a:noFill/>
            </a:ln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5</xdr:col>
      <xdr:colOff>73903</xdr:colOff>
      <xdr:row>1</xdr:row>
      <xdr:rowOff>86741</xdr:rowOff>
    </xdr:from>
    <xdr:to>
      <xdr:col>5</xdr:col>
      <xdr:colOff>73903</xdr:colOff>
      <xdr:row>4</xdr:row>
      <xdr:rowOff>141705</xdr:rowOff>
    </xdr:to>
    <xdr:cxnSp macro="">
      <xdr:nvCxnSpPr>
        <xdr:cNvPr id="3" name="Straight Connector 2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3121903" y="229616"/>
          <a:ext cx="0" cy="483589"/>
        </a:xfrm>
        <a:prstGeom prst="line">
          <a:avLst/>
        </a:prstGeom>
        <a:ln w="19050" cap="rnd">
          <a:solidFill>
            <a:srgbClr val="E46C0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142875</xdr:colOff>
      <xdr:row>1</xdr:row>
      <xdr:rowOff>35719</xdr:rowOff>
    </xdr:from>
    <xdr:to>
      <xdr:col>4</xdr:col>
      <xdr:colOff>341478</xdr:colOff>
      <xdr:row>5</xdr:row>
      <xdr:rowOff>26355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78594"/>
          <a:ext cx="2027403" cy="562136"/>
        </a:xfrm>
        <a:prstGeom prst="rect">
          <a:avLst/>
        </a:prstGeom>
      </xdr:spPr>
    </xdr:pic>
    <xdr:clientData/>
  </xdr:twoCellAnchor>
  <xdr:twoCellAnchor>
    <xdr:from>
      <xdr:col>13</xdr:col>
      <xdr:colOff>246615</xdr:colOff>
      <xdr:row>1</xdr:row>
      <xdr:rowOff>112062</xdr:rowOff>
    </xdr:from>
    <xdr:to>
      <xdr:col>14</xdr:col>
      <xdr:colOff>232047</xdr:colOff>
      <xdr:row>5</xdr:row>
      <xdr:rowOff>69355</xdr:rowOff>
    </xdr:to>
    <xdr:grpSp>
      <xdr:nvGrpSpPr>
        <xdr:cNvPr id="5" name="Grup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8598733" y="246533"/>
          <a:ext cx="627902" cy="495175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6" name="Elips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358588</xdr:colOff>
      <xdr:row>13</xdr:row>
      <xdr:rowOff>44828</xdr:rowOff>
    </xdr:from>
    <xdr:to>
      <xdr:col>5</xdr:col>
      <xdr:colOff>602118</xdr:colOff>
      <xdr:row>18</xdr:row>
      <xdr:rowOff>36446</xdr:rowOff>
    </xdr:to>
    <xdr:sp macro="" textlink="">
      <xdr:nvSpPr>
        <xdr:cNvPr id="15" name="Retângulo de cantos arredondados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963706" y="1804152"/>
          <a:ext cx="2664000" cy="720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Demonstração de Resultado </a:t>
          </a:r>
          <a:r>
            <a:rPr lang="pt-BR" sz="12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Pró-forma</a:t>
          </a:r>
        </a:p>
      </xdr:txBody>
    </xdr:sp>
    <xdr:clientData/>
  </xdr:twoCellAnchor>
  <xdr:twoCellAnchor>
    <xdr:from>
      <xdr:col>8</xdr:col>
      <xdr:colOff>22453</xdr:colOff>
      <xdr:row>13</xdr:row>
      <xdr:rowOff>33610</xdr:rowOff>
    </xdr:from>
    <xdr:to>
      <xdr:col>12</xdr:col>
      <xdr:colOff>265982</xdr:colOff>
      <xdr:row>18</xdr:row>
      <xdr:rowOff>25228</xdr:rowOff>
    </xdr:to>
    <xdr:sp macro="" textlink="">
      <xdr:nvSpPr>
        <xdr:cNvPr id="18" name="Retângulo de cantos arredondados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4863394" y="1792934"/>
          <a:ext cx="2664000" cy="720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Demonstração de Resultado </a:t>
          </a:r>
        </a:p>
        <a:p>
          <a:pPr algn="ctr"/>
          <a:r>
            <a:rPr lang="pt-BR" sz="12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(operações descontinuadas)</a:t>
          </a:r>
        </a:p>
      </xdr:txBody>
    </xdr:sp>
    <xdr:clientData/>
  </xdr:twoCellAnchor>
  <xdr:twoCellAnchor>
    <xdr:from>
      <xdr:col>4</xdr:col>
      <xdr:colOff>470669</xdr:colOff>
      <xdr:row>21</xdr:row>
      <xdr:rowOff>112054</xdr:rowOff>
    </xdr:from>
    <xdr:to>
      <xdr:col>9</xdr:col>
      <xdr:colOff>109081</xdr:colOff>
      <xdr:row>26</xdr:row>
      <xdr:rowOff>103671</xdr:rowOff>
    </xdr:to>
    <xdr:sp macro="" textlink="">
      <xdr:nvSpPr>
        <xdr:cNvPr id="19" name="Retângulo de cantos arredondados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891140" y="3036789"/>
          <a:ext cx="2664000" cy="720000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Demonstração de Resultado </a:t>
          </a:r>
        </a:p>
        <a:p>
          <a:pPr algn="ctr"/>
          <a:r>
            <a:rPr lang="pt-BR" sz="12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(operações continuadas)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70555</xdr:colOff>
      <xdr:row>12</xdr:row>
      <xdr:rowOff>127001</xdr:rowOff>
    </xdr:from>
    <xdr:to>
      <xdr:col>14</xdr:col>
      <xdr:colOff>510593</xdr:colOff>
      <xdr:row>27</xdr:row>
      <xdr:rowOff>115017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DDF8450C-F536-45FF-9458-26E8C852C746}"/>
            </a:ext>
          </a:extLst>
        </xdr:cNvPr>
        <xdr:cNvSpPr/>
      </xdr:nvSpPr>
      <xdr:spPr>
        <a:xfrm>
          <a:off x="70555" y="1629834"/>
          <a:ext cx="9428816" cy="19988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250030</xdr:colOff>
      <xdr:row>1</xdr:row>
      <xdr:rowOff>35718</xdr:rowOff>
    </xdr:from>
    <xdr:to>
      <xdr:col>14</xdr:col>
      <xdr:colOff>178593</xdr:colOff>
      <xdr:row>6</xdr:row>
      <xdr:rowOff>23812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69230" y="321468"/>
          <a:ext cx="7243763" cy="664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3200" b="1">
              <a:ln>
                <a:noFill/>
              </a:ln>
              <a:solidFill>
                <a:schemeClr val="tx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Modelo Antigo</a:t>
          </a:r>
        </a:p>
      </xdr:txBody>
    </xdr:sp>
    <xdr:clientData/>
  </xdr:twoCellAnchor>
  <xdr:twoCellAnchor>
    <xdr:from>
      <xdr:col>0</xdr:col>
      <xdr:colOff>486455</xdr:colOff>
      <xdr:row>9</xdr:row>
      <xdr:rowOff>15972</xdr:rowOff>
    </xdr:from>
    <xdr:to>
      <xdr:col>5</xdr:col>
      <xdr:colOff>69736</xdr:colOff>
      <xdr:row>13</xdr:row>
      <xdr:rowOff>80266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86455" y="1330422"/>
          <a:ext cx="2631281" cy="635794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Índices</a:t>
          </a:r>
        </a:p>
      </xdr:txBody>
    </xdr:sp>
    <xdr:clientData/>
  </xdr:twoCellAnchor>
  <xdr:twoCellAnchor>
    <xdr:from>
      <xdr:col>7</xdr:col>
      <xdr:colOff>347701</xdr:colOff>
      <xdr:row>23</xdr:row>
      <xdr:rowOff>103397</xdr:rowOff>
    </xdr:from>
    <xdr:to>
      <xdr:col>11</xdr:col>
      <xdr:colOff>533099</xdr:colOff>
      <xdr:row>28</xdr:row>
      <xdr:rowOff>31960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14901" y="3418097"/>
          <a:ext cx="2623798" cy="642938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Glossário</a:t>
          </a:r>
        </a:p>
      </xdr:txBody>
    </xdr:sp>
    <xdr:clientData/>
  </xdr:twoCellAnchor>
  <xdr:twoCellAnchor>
    <xdr:from>
      <xdr:col>0</xdr:col>
      <xdr:colOff>486455</xdr:colOff>
      <xdr:row>23</xdr:row>
      <xdr:rowOff>96593</xdr:rowOff>
    </xdr:from>
    <xdr:to>
      <xdr:col>5</xdr:col>
      <xdr:colOff>69736</xdr:colOff>
      <xdr:row>28</xdr:row>
      <xdr:rowOff>31960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86455" y="3411293"/>
          <a:ext cx="2631281" cy="649742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Linhas de Negócio</a:t>
          </a:r>
        </a:p>
      </xdr:txBody>
    </xdr:sp>
    <xdr:clientData/>
  </xdr:twoCellAnchor>
  <xdr:twoCellAnchor>
    <xdr:from>
      <xdr:col>0</xdr:col>
      <xdr:colOff>486455</xdr:colOff>
      <xdr:row>16</xdr:row>
      <xdr:rowOff>68021</xdr:rowOff>
    </xdr:from>
    <xdr:to>
      <xdr:col>5</xdr:col>
      <xdr:colOff>69736</xdr:colOff>
      <xdr:row>20</xdr:row>
      <xdr:rowOff>139459</xdr:rowOff>
    </xdr:to>
    <xdr:sp macro="" textlink="">
      <xdr:nvSpPr>
        <xdr:cNvPr id="6" name="Retângulo de cantos arredondado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86455" y="2382596"/>
          <a:ext cx="2631281" cy="642938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Índices</a:t>
          </a:r>
          <a:r>
            <a:rPr lang="pt-BR" sz="1200" b="1" baseline="0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</a:t>
          </a:r>
        </a:p>
        <a:p>
          <a:pPr marL="0" indent="0" algn="ctr"/>
          <a:r>
            <a:rPr lang="pt-BR" sz="1200" b="1" baseline="0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Sustentabilidade</a:t>
          </a:r>
          <a:endParaRPr lang="pt-BR" sz="1200" b="1">
            <a:solidFill>
              <a:schemeClr val="lt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342599</xdr:colOff>
      <xdr:row>9</xdr:row>
      <xdr:rowOff>3725</xdr:rowOff>
    </xdr:from>
    <xdr:to>
      <xdr:col>11</xdr:col>
      <xdr:colOff>533099</xdr:colOff>
      <xdr:row>13</xdr:row>
      <xdr:rowOff>80266</xdr:rowOff>
    </xdr:to>
    <xdr:sp macro="" textlink="">
      <xdr:nvSpPr>
        <xdr:cNvPr id="7" name="Retângulo de cantos arredondado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609799" y="1318175"/>
          <a:ext cx="2628900" cy="648041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Balanço Patrimonial</a:t>
          </a:r>
        </a:p>
      </xdr:txBody>
    </xdr:sp>
    <xdr:clientData/>
  </xdr:twoCellAnchor>
  <xdr:twoCellAnchor>
    <xdr:from>
      <xdr:col>0</xdr:col>
      <xdr:colOff>486455</xdr:colOff>
      <xdr:row>30</xdr:row>
      <xdr:rowOff>118024</xdr:rowOff>
    </xdr:from>
    <xdr:to>
      <xdr:col>5</xdr:col>
      <xdr:colOff>69736</xdr:colOff>
      <xdr:row>35</xdr:row>
      <xdr:rowOff>46587</xdr:rowOff>
    </xdr:to>
    <xdr:sp macro="" textlink="">
      <xdr:nvSpPr>
        <xdr:cNvPr id="8" name="Retângulo de cantos arredondado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86455" y="4432849"/>
          <a:ext cx="2631281" cy="642938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Endividamento</a:t>
          </a:r>
        </a:p>
      </xdr:txBody>
    </xdr:sp>
    <xdr:clientData/>
  </xdr:twoCellAnchor>
  <xdr:twoCellAnchor>
    <xdr:from>
      <xdr:col>5</xdr:col>
      <xdr:colOff>73903</xdr:colOff>
      <xdr:row>1</xdr:row>
      <xdr:rowOff>86741</xdr:rowOff>
    </xdr:from>
    <xdr:to>
      <xdr:col>5</xdr:col>
      <xdr:colOff>73903</xdr:colOff>
      <xdr:row>4</xdr:row>
      <xdr:rowOff>141705</xdr:rowOff>
    </xdr:to>
    <xdr:cxnSp macro="">
      <xdr:nvCxnSpPr>
        <xdr:cNvPr id="9" name="Straight Connector 2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3121903" y="372491"/>
          <a:ext cx="0" cy="483589"/>
        </a:xfrm>
        <a:prstGeom prst="line">
          <a:avLst/>
        </a:prstGeom>
        <a:ln w="19050" cap="rnd">
          <a:solidFill>
            <a:srgbClr val="E46C0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347701</xdr:colOff>
      <xdr:row>16</xdr:row>
      <xdr:rowOff>73464</xdr:rowOff>
    </xdr:from>
    <xdr:to>
      <xdr:col>11</xdr:col>
      <xdr:colOff>533099</xdr:colOff>
      <xdr:row>20</xdr:row>
      <xdr:rowOff>139459</xdr:rowOff>
    </xdr:to>
    <xdr:sp macro="" textlink="">
      <xdr:nvSpPr>
        <xdr:cNvPr id="10" name="Retângulo de cantos arredondado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614901" y="2388039"/>
          <a:ext cx="2623798" cy="637495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Demonstração de Resultado</a:t>
          </a:r>
        </a:p>
      </xdr:txBody>
    </xdr:sp>
    <xdr:clientData/>
  </xdr:twoCellAnchor>
  <xdr:twoCellAnchor editAs="oneCell">
    <xdr:from>
      <xdr:col>1</xdr:col>
      <xdr:colOff>142875</xdr:colOff>
      <xdr:row>1</xdr:row>
      <xdr:rowOff>35719</xdr:rowOff>
    </xdr:from>
    <xdr:to>
      <xdr:col>4</xdr:col>
      <xdr:colOff>341478</xdr:colOff>
      <xdr:row>5</xdr:row>
      <xdr:rowOff>26354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21469"/>
          <a:ext cx="2027403" cy="562135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590550</xdr:colOff>
      <xdr:row>6</xdr:row>
      <xdr:rowOff>2117</xdr:rowOff>
    </xdr:to>
    <xdr:grpSp>
      <xdr:nvGrpSpPr>
        <xdr:cNvPr id="18" name="Grupo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pSpPr/>
      </xdr:nvGrpSpPr>
      <xdr:grpSpPr>
        <a:xfrm>
          <a:off x="8346722" y="268111"/>
          <a:ext cx="590550" cy="503062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9" name="Elipse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20" name="Imagem 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3055143</xdr:colOff>
      <xdr:row>0</xdr:row>
      <xdr:rowOff>773805</xdr:rowOff>
    </xdr:to>
    <xdr:pic>
      <xdr:nvPicPr>
        <xdr:cNvPr id="2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036093" cy="754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42</xdr:col>
      <xdr:colOff>362442</xdr:colOff>
      <xdr:row>0</xdr:row>
      <xdr:rowOff>199211</xdr:rowOff>
    </xdr:from>
    <xdr:to>
      <xdr:col>43</xdr:col>
      <xdr:colOff>324419</xdr:colOff>
      <xdr:row>0</xdr:row>
      <xdr:rowOff>566590</xdr:rowOff>
    </xdr:to>
    <xdr:grpSp>
      <xdr:nvGrpSpPr>
        <xdr:cNvPr id="12" name="Grup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23685992" y="199211"/>
          <a:ext cx="400127" cy="367379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3" name="Elipse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14" name="Imagem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41</xdr:col>
      <xdr:colOff>324885</xdr:colOff>
      <xdr:row>0</xdr:row>
      <xdr:rowOff>202900</xdr:rowOff>
    </xdr:from>
    <xdr:to>
      <xdr:col>42</xdr:col>
      <xdr:colOff>263669</xdr:colOff>
      <xdr:row>0</xdr:row>
      <xdr:rowOff>562900</xdr:rowOff>
    </xdr:to>
    <xdr:grpSp>
      <xdr:nvGrpSpPr>
        <xdr:cNvPr id="15" name="anterio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/>
      </xdr:nvGrpSpPr>
      <xdr:grpSpPr>
        <a:xfrm>
          <a:off x="23210285" y="202900"/>
          <a:ext cx="376934" cy="360000"/>
          <a:chOff x="7812360" y="548720"/>
          <a:chExt cx="720000" cy="720000"/>
        </a:xfrm>
        <a:scene3d>
          <a:camera prst="orthographicFront"/>
          <a:lightRig rig="threePt" dir="t">
            <a:rot lat="0" lon="0" rev="1200000"/>
          </a:lightRig>
        </a:scene3d>
      </xdr:grpSpPr>
      <xdr:sp macro="" textlink="">
        <xdr:nvSpPr>
          <xdr:cNvPr id="16" name="Elipse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/>
        </xdr:nvSpPr>
        <xdr:spPr>
          <a:xfrm>
            <a:off x="7812360" y="548720"/>
            <a:ext cx="720000" cy="720000"/>
          </a:xfrm>
          <a:prstGeom prst="ellipse">
            <a:avLst/>
          </a:prstGeom>
          <a:solidFill>
            <a:srgbClr val="04255A"/>
          </a:solidFill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17" name="Seta para a esquerda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/>
        </xdr:nvSpPr>
        <xdr:spPr>
          <a:xfrm>
            <a:off x="7956360" y="692720"/>
            <a:ext cx="432000" cy="432000"/>
          </a:xfrm>
          <a:prstGeom prst="leftArrow">
            <a:avLst/>
          </a:prstGeom>
          <a:solidFill>
            <a:schemeClr val="bg1"/>
          </a:solidFill>
          <a:ln>
            <a:noFill/>
          </a:ln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3055143</xdr:colOff>
      <xdr:row>0</xdr:row>
      <xdr:rowOff>773805</xdr:rowOff>
    </xdr:to>
    <xdr:pic>
      <xdr:nvPicPr>
        <xdr:cNvPr id="3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036093" cy="754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77751</xdr:colOff>
      <xdr:row>0</xdr:row>
      <xdr:rowOff>190494</xdr:rowOff>
    </xdr:from>
    <xdr:to>
      <xdr:col>35</xdr:col>
      <xdr:colOff>47137</xdr:colOff>
      <xdr:row>0</xdr:row>
      <xdr:rowOff>557873</xdr:rowOff>
    </xdr:to>
    <xdr:grpSp>
      <xdr:nvGrpSpPr>
        <xdr:cNvPr id="24" name="Grupo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GrpSpPr/>
      </xdr:nvGrpSpPr>
      <xdr:grpSpPr>
        <a:xfrm>
          <a:off x="19457951" y="190494"/>
          <a:ext cx="407536" cy="367379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5" name="Elipse 24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26" name="Imagem 25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33</xdr:col>
      <xdr:colOff>0</xdr:colOff>
      <xdr:row>0</xdr:row>
      <xdr:rowOff>194183</xdr:rowOff>
    </xdr:from>
    <xdr:to>
      <xdr:col>33</xdr:col>
      <xdr:colOff>360000</xdr:colOff>
      <xdr:row>0</xdr:row>
      <xdr:rowOff>554183</xdr:rowOff>
    </xdr:to>
    <xdr:grpSp>
      <xdr:nvGrpSpPr>
        <xdr:cNvPr id="27" name="anterio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GrpSpPr/>
      </xdr:nvGrpSpPr>
      <xdr:grpSpPr>
        <a:xfrm>
          <a:off x="18942050" y="194183"/>
          <a:ext cx="360000" cy="360000"/>
          <a:chOff x="7812360" y="548720"/>
          <a:chExt cx="720000" cy="720000"/>
        </a:xfrm>
        <a:scene3d>
          <a:camera prst="orthographicFront"/>
          <a:lightRig rig="threePt" dir="t">
            <a:rot lat="0" lon="0" rev="1200000"/>
          </a:lightRig>
        </a:scene3d>
      </xdr:grpSpPr>
      <xdr:sp macro="" textlink="">
        <xdr:nvSpPr>
          <xdr:cNvPr id="28" name="Elipse 27">
            <a:extLst>
              <a:ext uri="{FF2B5EF4-FFF2-40B4-BE49-F238E27FC236}">
                <a16:creationId xmlns:a16="http://schemas.microsoft.com/office/drawing/2014/main" id="{00000000-0008-0000-0500-00001C000000}"/>
              </a:ext>
            </a:extLst>
          </xdr:cNvPr>
          <xdr:cNvSpPr/>
        </xdr:nvSpPr>
        <xdr:spPr>
          <a:xfrm>
            <a:off x="7812360" y="548720"/>
            <a:ext cx="720000" cy="720000"/>
          </a:xfrm>
          <a:prstGeom prst="ellipse">
            <a:avLst/>
          </a:prstGeom>
          <a:solidFill>
            <a:srgbClr val="04255A"/>
          </a:solidFill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29" name="Seta para a esquerda 28">
            <a:extLst>
              <a:ext uri="{FF2B5EF4-FFF2-40B4-BE49-F238E27FC236}">
                <a16:creationId xmlns:a16="http://schemas.microsoft.com/office/drawing/2014/main" id="{00000000-0008-0000-0500-00001D000000}"/>
              </a:ext>
            </a:extLst>
          </xdr:cNvPr>
          <xdr:cNvSpPr/>
        </xdr:nvSpPr>
        <xdr:spPr>
          <a:xfrm>
            <a:off x="7956360" y="692720"/>
            <a:ext cx="432000" cy="432000"/>
          </a:xfrm>
          <a:prstGeom prst="leftArrow">
            <a:avLst/>
          </a:prstGeom>
          <a:solidFill>
            <a:schemeClr val="bg1"/>
          </a:solidFill>
          <a:ln>
            <a:noFill/>
          </a:ln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3036093" cy="754755"/>
    <xdr:pic>
      <xdr:nvPicPr>
        <xdr:cNvPr id="2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036093" cy="754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215334</xdr:colOff>
      <xdr:row>0</xdr:row>
      <xdr:rowOff>206369</xdr:rowOff>
    </xdr:from>
    <xdr:to>
      <xdr:col>11</xdr:col>
      <xdr:colOff>608053</xdr:colOff>
      <xdr:row>0</xdr:row>
      <xdr:rowOff>573748</xdr:rowOff>
    </xdr:to>
    <xdr:grpSp>
      <xdr:nvGrpSpPr>
        <xdr:cNvPr id="13" name="Grup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pSpPr/>
      </xdr:nvGrpSpPr>
      <xdr:grpSpPr>
        <a:xfrm>
          <a:off x="12470834" y="206369"/>
          <a:ext cx="392719" cy="367379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4" name="Elipse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15" name="Imagem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10</xdr:col>
      <xdr:colOff>438150</xdr:colOff>
      <xdr:row>0</xdr:row>
      <xdr:rowOff>209550</xdr:rowOff>
    </xdr:from>
    <xdr:to>
      <xdr:col>11</xdr:col>
      <xdr:colOff>91184</xdr:colOff>
      <xdr:row>0</xdr:row>
      <xdr:rowOff>569550</xdr:rowOff>
    </xdr:to>
    <xdr:grpSp>
      <xdr:nvGrpSpPr>
        <xdr:cNvPr id="6" name="anterio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pSpPr/>
      </xdr:nvGrpSpPr>
      <xdr:grpSpPr>
        <a:xfrm>
          <a:off x="11957050" y="209550"/>
          <a:ext cx="389634" cy="360000"/>
          <a:chOff x="7812360" y="548720"/>
          <a:chExt cx="720000" cy="720000"/>
        </a:xfrm>
        <a:scene3d>
          <a:camera prst="orthographicFront"/>
          <a:lightRig rig="threePt" dir="t">
            <a:rot lat="0" lon="0" rev="1200000"/>
          </a:lightRig>
        </a:scene3d>
      </xdr:grpSpPr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>
            <a:off x="7812360" y="548720"/>
            <a:ext cx="720000" cy="720000"/>
          </a:xfrm>
          <a:prstGeom prst="ellipse">
            <a:avLst/>
          </a:prstGeom>
          <a:solidFill>
            <a:srgbClr val="04255A"/>
          </a:solidFill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8" name="Seta para a esquerda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/>
        </xdr:nvSpPr>
        <xdr:spPr>
          <a:xfrm>
            <a:off x="7956360" y="692720"/>
            <a:ext cx="432000" cy="432000"/>
          </a:xfrm>
          <a:prstGeom prst="leftArrow">
            <a:avLst/>
          </a:prstGeom>
          <a:solidFill>
            <a:schemeClr val="bg1"/>
          </a:solidFill>
          <a:ln>
            <a:noFill/>
          </a:ln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23814</xdr:rowOff>
    </xdr:from>
    <xdr:to>
      <xdr:col>0</xdr:col>
      <xdr:colOff>2964656</xdr:colOff>
      <xdr:row>1</xdr:row>
      <xdr:rowOff>1537</xdr:rowOff>
    </xdr:to>
    <xdr:pic>
      <xdr:nvPicPr>
        <xdr:cNvPr id="2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3814"/>
          <a:ext cx="2964655" cy="755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43</xdr:col>
      <xdr:colOff>129329</xdr:colOff>
      <xdr:row>0</xdr:row>
      <xdr:rowOff>214841</xdr:rowOff>
    </xdr:from>
    <xdr:to>
      <xdr:col>43</xdr:col>
      <xdr:colOff>522048</xdr:colOff>
      <xdr:row>0</xdr:row>
      <xdr:rowOff>582220</xdr:rowOff>
    </xdr:to>
    <xdr:grpSp>
      <xdr:nvGrpSpPr>
        <xdr:cNvPr id="16" name="Grup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/>
      </xdr:nvGrpSpPr>
      <xdr:grpSpPr>
        <a:xfrm>
          <a:off x="31314179" y="214841"/>
          <a:ext cx="392719" cy="367379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7" name="Elipse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18" name="Imagem 17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42</xdr:col>
      <xdr:colOff>288623</xdr:colOff>
      <xdr:row>0</xdr:row>
      <xdr:rowOff>228055</xdr:rowOff>
    </xdr:from>
    <xdr:to>
      <xdr:col>43</xdr:col>
      <xdr:colOff>43256</xdr:colOff>
      <xdr:row>0</xdr:row>
      <xdr:rowOff>588055</xdr:rowOff>
    </xdr:to>
    <xdr:grpSp>
      <xdr:nvGrpSpPr>
        <xdr:cNvPr id="19" name="anterio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GrpSpPr/>
      </xdr:nvGrpSpPr>
      <xdr:grpSpPr>
        <a:xfrm>
          <a:off x="30832123" y="228055"/>
          <a:ext cx="395983" cy="360000"/>
          <a:chOff x="7812360" y="548720"/>
          <a:chExt cx="720000" cy="720000"/>
        </a:xfrm>
        <a:scene3d>
          <a:camera prst="orthographicFront"/>
          <a:lightRig rig="threePt" dir="t">
            <a:rot lat="0" lon="0" rev="1200000"/>
          </a:lightRig>
        </a:scene3d>
      </xdr:grpSpPr>
      <xdr:sp macro="" textlink="">
        <xdr:nvSpPr>
          <xdr:cNvPr id="20" name="Elipse 19"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SpPr/>
        </xdr:nvSpPr>
        <xdr:spPr>
          <a:xfrm>
            <a:off x="7812360" y="548720"/>
            <a:ext cx="720000" cy="720000"/>
          </a:xfrm>
          <a:prstGeom prst="ellipse">
            <a:avLst/>
          </a:prstGeom>
          <a:solidFill>
            <a:srgbClr val="04255A"/>
          </a:solidFill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21" name="Seta para a esquerda 20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SpPr/>
        </xdr:nvSpPr>
        <xdr:spPr>
          <a:xfrm>
            <a:off x="7956360" y="692720"/>
            <a:ext cx="432000" cy="432000"/>
          </a:xfrm>
          <a:prstGeom prst="leftArrow">
            <a:avLst/>
          </a:prstGeom>
          <a:solidFill>
            <a:schemeClr val="bg1"/>
          </a:solidFill>
          <a:ln>
            <a:noFill/>
          </a:ln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23814</xdr:rowOff>
    </xdr:from>
    <xdr:to>
      <xdr:col>0</xdr:col>
      <xdr:colOff>2964656</xdr:colOff>
      <xdr:row>0</xdr:row>
      <xdr:rowOff>779412</xdr:rowOff>
    </xdr:to>
    <xdr:pic>
      <xdr:nvPicPr>
        <xdr:cNvPr id="3" name="Picture 2" descr="C:\Users\vg100294\Documents\ZZ Other\Logo e Apresentação\logo sulamerica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3814"/>
          <a:ext cx="2964655" cy="755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427001</xdr:colOff>
      <xdr:row>0</xdr:row>
      <xdr:rowOff>179917</xdr:rowOff>
    </xdr:from>
    <xdr:to>
      <xdr:col>31</xdr:col>
      <xdr:colOff>205887</xdr:colOff>
      <xdr:row>0</xdr:row>
      <xdr:rowOff>547296</xdr:rowOff>
    </xdr:to>
    <xdr:grpSp>
      <xdr:nvGrpSpPr>
        <xdr:cNvPr id="14" name="Grupo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pSpPr/>
      </xdr:nvGrpSpPr>
      <xdr:grpSpPr>
        <a:xfrm>
          <a:off x="23068279" y="179917"/>
          <a:ext cx="420941" cy="367379"/>
          <a:chOff x="11077575" y="219075"/>
          <a:chExt cx="638175" cy="59055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5" name="Elipse 14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SpPr/>
        </xdr:nvSpPr>
        <xdr:spPr>
          <a:xfrm>
            <a:off x="11077575" y="219075"/>
            <a:ext cx="638175" cy="590550"/>
          </a:xfrm>
          <a:prstGeom prst="ellipse">
            <a:avLst/>
          </a:prstGeom>
          <a:solidFill>
            <a:schemeClr val="tx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aintStrokes/>
                    </a14:imgEffect>
                    <a14:imgEffect>
                      <a14:brightnessContrast bright="10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11189701" y="314044"/>
            <a:ext cx="413923" cy="400612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29</xdr:col>
      <xdr:colOff>539750</xdr:colOff>
      <xdr:row>0</xdr:row>
      <xdr:rowOff>183606</xdr:rowOff>
    </xdr:from>
    <xdr:to>
      <xdr:col>30</xdr:col>
      <xdr:colOff>285917</xdr:colOff>
      <xdr:row>0</xdr:row>
      <xdr:rowOff>543606</xdr:rowOff>
    </xdr:to>
    <xdr:grpSp>
      <xdr:nvGrpSpPr>
        <xdr:cNvPr id="17" name="anterio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pSpPr/>
      </xdr:nvGrpSpPr>
      <xdr:grpSpPr>
        <a:xfrm>
          <a:off x="22538972" y="183606"/>
          <a:ext cx="388223" cy="360000"/>
          <a:chOff x="7812360" y="548720"/>
          <a:chExt cx="720000" cy="720000"/>
        </a:xfrm>
        <a:scene3d>
          <a:camera prst="orthographicFront"/>
          <a:lightRig rig="threePt" dir="t">
            <a:rot lat="0" lon="0" rev="1200000"/>
          </a:lightRig>
        </a:scene3d>
      </xdr:grpSpPr>
      <xdr:sp macro="" textlink="">
        <xdr:nvSpPr>
          <xdr:cNvPr id="18" name="Elipse 17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7812360" y="548720"/>
            <a:ext cx="720000" cy="720000"/>
          </a:xfrm>
          <a:prstGeom prst="ellipse">
            <a:avLst/>
          </a:prstGeom>
          <a:solidFill>
            <a:srgbClr val="04255A"/>
          </a:solidFill>
          <a:sp3d>
            <a:bevelT w="0" h="0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  <xdr:sp macro="" textlink="">
        <xdr:nvSpPr>
          <xdr:cNvPr id="19" name="Seta para a esquerda 18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7956360" y="692720"/>
            <a:ext cx="432000" cy="432000"/>
          </a:xfrm>
          <a:prstGeom prst="leftArrow">
            <a:avLst/>
          </a:prstGeom>
          <a:solidFill>
            <a:schemeClr val="bg1"/>
          </a:solidFill>
          <a:ln>
            <a:noFill/>
          </a:ln>
          <a:sp3d>
            <a:bevelT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>
              <a:solidFill>
                <a:srgbClr val="04255A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rio1002pfs\AMResearch\Andrea\Econ\Macro_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ils\MODELS\Exx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inistrativo\EVF's\2006\06_2006\EVF%20-%20Adm%20Anal&#237;tic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org\Bancos%20Cobertos\Modelos\4Q06EPreview\Updated\Brasil%20ML%20Update%20Out%20IQ%20Updat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org\Bancos%20Cobertos\Modelos\4Q06EPreview\Updated\Itau%20ML%20Update%20Out%20IQ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ycmvifl26a\OILSD\E&amp;PS\APA\MODELS\Models2\APA_Curre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ycmvifl26a\OILSD\E&amp;PS\SGY\models\SGY_Curr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ycmvifl26a\OILSD\E&amp;PS\COG\Models\COG_Curr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E&amp;PS/EOG/MODELS/EOG%203Q00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lex\DB%20Work\W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al\Real%202008\An&#225;lise%20Mensal\Novembro\pla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ycmvifl26a\OILSD\E&amp;PS\OXY\MODELS\OXY_Curr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ils\MODELS\AH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rio1002pfs\AMResearch\Documents%20and%20Settings\gsavitha\Local%20Settings\Temporary%20Internet%20Files\OLK1\EPD%20-%20Model%20Work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ycmvifl26a\OILSD\E&amp;PS\BR\MODELS\BR_Curr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ils\MODELS\Phillip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rschgroup01\OILSD\Models\aablanka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rschgroup01\OILSD\program%20files\cadvision\attach\JH-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fs01\LatAm%20Banks\Models\Banorte\Banorte%20ML%20Update%20Out%20IQ%20Feb%2012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"/>
      <sheetName val="macro"/>
      <sheetName val="per"/>
      <sheetName val="mex"/>
      <sheetName val="bra"/>
      <sheetName val="pop_bra"/>
      <sheetName val="popurban_bra"/>
      <sheetName val="gdp_bra"/>
    </sheetNames>
    <sheetDataSet>
      <sheetData sheetId="0" refreshError="1"/>
      <sheetData sheetId="1" refreshError="1">
        <row r="1">
          <cell r="A1" t="str">
            <v>Macroeconomic Assumptions</v>
          </cell>
        </row>
        <row r="3">
          <cell r="A3" t="str">
            <v>Brazil</v>
          </cell>
        </row>
        <row r="5">
          <cell r="A5" t="str">
            <v>GDP</v>
          </cell>
        </row>
        <row r="6">
          <cell r="A6" t="str">
            <v>Brazil's GDP (R$bill)</v>
          </cell>
          <cell r="B6">
            <v>151.30099999999999</v>
          </cell>
          <cell r="C6">
            <v>169.10499999999999</v>
          </cell>
          <cell r="D6">
            <v>181.965</v>
          </cell>
          <cell r="E6">
            <v>192.595</v>
          </cell>
          <cell r="F6">
            <v>172.053</v>
          </cell>
          <cell r="G6">
            <v>189.84</v>
          </cell>
          <cell r="H6">
            <v>199.45099999999999</v>
          </cell>
          <cell r="I6">
            <v>219.078</v>
          </cell>
          <cell r="J6">
            <v>188.02600000000001</v>
          </cell>
          <cell r="K6">
            <v>209.10499999999999</v>
          </cell>
          <cell r="L6">
            <v>210.697</v>
          </cell>
          <cell r="M6">
            <v>212.96100000000001</v>
          </cell>
          <cell r="N6">
            <v>198.05600000000001</v>
          </cell>
          <cell r="O6">
            <v>222.488</v>
          </cell>
          <cell r="P6">
            <v>214.91300000000001</v>
          </cell>
          <cell r="Q6">
            <v>235.00299999999999</v>
          </cell>
          <cell r="R6">
            <v>224.60599999999999</v>
          </cell>
          <cell r="S6">
            <v>243.39</v>
          </cell>
          <cell r="T6">
            <v>253.38499999999999</v>
          </cell>
          <cell r="U6">
            <v>260.47899999999998</v>
          </cell>
        </row>
        <row r="7">
          <cell r="A7" t="str">
            <v>Brazil's Real GDP Growth</v>
          </cell>
          <cell r="B7">
            <v>-2.1333278338677375E-2</v>
          </cell>
          <cell r="C7">
            <v>1.2298756524873777E-2</v>
          </cell>
          <cell r="D7">
            <v>6.1336625495913122E-2</v>
          </cell>
          <cell r="E7">
            <v>5.3510626964721197E-2</v>
          </cell>
          <cell r="F7">
            <v>4.7603695899791854E-2</v>
          </cell>
          <cell r="G7">
            <v>4.3213717003267593E-2</v>
          </cell>
          <cell r="H7">
            <v>1.9350310742151322E-2</v>
          </cell>
          <cell r="I7">
            <v>2.4401032878218043E-2</v>
          </cell>
          <cell r="J7">
            <v>6.1439244533256776E-3</v>
          </cell>
          <cell r="K7">
            <v>1.3150980657830047E-2</v>
          </cell>
          <cell r="L7">
            <v>3.1910734837587995E-3</v>
          </cell>
          <cell r="M7">
            <v>-1.6288715717945323E-2</v>
          </cell>
          <cell r="N7">
            <v>3.3609737592861233E-3</v>
          </cell>
          <cell r="O7">
            <v>-6.2477379967071922E-3</v>
          </cell>
          <cell r="P7">
            <v>2.3025018113376206E-4</v>
          </cell>
          <cell r="Q7">
            <v>3.4369198200804307E-2</v>
          </cell>
          <cell r="R7">
            <v>4.7087816878650157E-2</v>
          </cell>
          <cell r="S7">
            <v>4.2169581270470768E-2</v>
          </cell>
          <cell r="T7">
            <v>4.5534835854785349E-2</v>
          </cell>
          <cell r="U7">
            <v>3.8493465872274424E-2</v>
          </cell>
        </row>
        <row r="9">
          <cell r="A9" t="str">
            <v>World's Real GDP Growth</v>
          </cell>
        </row>
        <row r="10">
          <cell r="A10" t="str">
            <v>US' Real GDP Growth</v>
          </cell>
        </row>
        <row r="11">
          <cell r="A11" t="str">
            <v>China's Real GDP Growth</v>
          </cell>
        </row>
        <row r="12">
          <cell r="A12" t="str">
            <v>EU's Real GDP Growth</v>
          </cell>
        </row>
        <row r="14">
          <cell r="A14" t="str">
            <v>Interest Rates</v>
          </cell>
        </row>
        <row r="15">
          <cell r="A15" t="str">
            <v>Brazil's SELIC</v>
          </cell>
          <cell r="B15">
            <v>7.2379251971963043E-2</v>
          </cell>
          <cell r="C15">
            <v>6.0895910599000125E-2</v>
          </cell>
          <cell r="D15">
            <v>5.8505257749036588E-2</v>
          </cell>
          <cell r="E15">
            <v>5.5822363495995342E-2</v>
          </cell>
          <cell r="F15">
            <v>5.1148076797296049E-2</v>
          </cell>
          <cell r="G15">
            <v>4.9081803281000091E-2</v>
          </cell>
          <cell r="H15">
            <v>4.8462449679000263E-2</v>
          </cell>
          <cell r="I15">
            <v>7.8257014998037278E-2</v>
          </cell>
          <cell r="J15">
            <v>7.1227207168000461E-2</v>
          </cell>
          <cell r="K15">
            <v>5.0011290944000031E-2</v>
          </cell>
          <cell r="L15">
            <v>6.3028885560646675E-2</v>
          </cell>
          <cell r="O15">
            <v>5.9854611967479876E-2</v>
          </cell>
          <cell r="P15">
            <v>4.7087618716295188E-2</v>
          </cell>
          <cell r="Q15">
            <v>4.3922234483009914E-2</v>
          </cell>
          <cell r="R15">
            <v>4.4019783447409644E-2</v>
          </cell>
          <cell r="S15">
            <v>4.2321946956309642E-2</v>
          </cell>
        </row>
        <row r="16">
          <cell r="A16" t="str">
            <v>Brazil's TJLP</v>
          </cell>
          <cell r="B16">
            <v>4.2083867532813901E-2</v>
          </cell>
          <cell r="C16">
            <v>4.0842348620081292E-2</v>
          </cell>
          <cell r="D16">
            <v>3.6197844739430218E-2</v>
          </cell>
          <cell r="E16">
            <v>3.2478120403217625E-2</v>
          </cell>
          <cell r="F16">
            <v>2.5946400282954807E-2</v>
          </cell>
          <cell r="G16">
            <v>2.474146899182772E-2</v>
          </cell>
          <cell r="H16">
            <v>2.3879529997927085E-2</v>
          </cell>
          <cell r="I16">
            <v>2.3095249471024815E-2</v>
          </cell>
          <cell r="J16">
            <v>2.5305923604471037E-2</v>
          </cell>
          <cell r="K16">
            <v>2.7330742754634541E-2</v>
          </cell>
          <cell r="L16">
            <v>2.6384541618224455E-2</v>
          </cell>
          <cell r="O16">
            <v>3.2118192436889403E-2</v>
          </cell>
          <cell r="P16">
            <v>3.3422322954636652E-2</v>
          </cell>
          <cell r="Q16">
            <v>2.9883571953558619E-2</v>
          </cell>
          <cell r="R16">
            <v>2.8737344722080449E-2</v>
          </cell>
          <cell r="S16">
            <v>2.6433327247938676E-2</v>
          </cell>
        </row>
        <row r="17">
          <cell r="A17" t="str">
            <v>US' Fed Funds</v>
          </cell>
          <cell r="F17">
            <v>1.3074670441116432E-2</v>
          </cell>
          <cell r="G17">
            <v>1.3475174441242466E-2</v>
          </cell>
          <cell r="H17">
            <v>1.3475174441242466E-2</v>
          </cell>
          <cell r="I17">
            <v>1.3475174441242466E-2</v>
          </cell>
          <cell r="J17">
            <v>1.3475174441242466E-2</v>
          </cell>
          <cell r="K17">
            <v>1.3475174441242466E-2</v>
          </cell>
          <cell r="L17">
            <v>1.3274981804427322E-2</v>
          </cell>
          <cell r="O17">
            <v>1.1870299771918003E-2</v>
          </cell>
          <cell r="P17">
            <v>1.2673690876949806E-2</v>
          </cell>
          <cell r="Q17">
            <v>1.3274981804427322E-2</v>
          </cell>
          <cell r="R17">
            <v>1.4075041631612439E-2</v>
          </cell>
          <cell r="S17">
            <v>1.5470606771659012E-2</v>
          </cell>
        </row>
        <row r="19">
          <cell r="A19" t="str">
            <v>Inflation</v>
          </cell>
        </row>
        <row r="20">
          <cell r="E20">
            <v>1.0938687978861772E-2</v>
          </cell>
          <cell r="F20">
            <v>2.2044971415899894E-2</v>
          </cell>
          <cell r="G20">
            <v>1.8405916212055784E-2</v>
          </cell>
          <cell r="H20">
            <v>2.600855878833519E-3</v>
          </cell>
          <cell r="I20">
            <v>8.3211464500865251E-3</v>
          </cell>
          <cell r="J20">
            <v>1.5172452469433884E-2</v>
          </cell>
          <cell r="K20">
            <v>7.6135406308694975E-3</v>
          </cell>
          <cell r="L20">
            <v>-8.4800440199876981E-3</v>
          </cell>
          <cell r="M20">
            <v>2.2964288141626987E-3</v>
          </cell>
          <cell r="N20">
            <v>2.8766878466992329E-2</v>
          </cell>
          <cell r="O20">
            <v>1.0533062975500274E-2</v>
          </cell>
          <cell r="P20">
            <v>1.9712405749563455E-2</v>
          </cell>
          <cell r="Q20">
            <v>2.7642140461428655E-2</v>
          </cell>
          <cell r="R20">
            <v>9.7246166747615437E-3</v>
          </cell>
          <cell r="S20">
            <v>6.6103218347630666E-3</v>
          </cell>
          <cell r="T20">
            <v>3.177854689238413E-2</v>
          </cell>
          <cell r="U20">
            <v>1.0531675444320543E-2</v>
          </cell>
          <cell r="V20">
            <v>1.4165342720481755E-2</v>
          </cell>
          <cell r="W20">
            <v>1.5175373381107304E-2</v>
          </cell>
          <cell r="X20">
            <v>2.3250251194814497E-2</v>
          </cell>
          <cell r="Y20">
            <v>2.2059413271179107E-2</v>
          </cell>
          <cell r="Z20">
            <v>1.4871650850556417E-2</v>
          </cell>
          <cell r="AA20">
            <v>1.4359348466186139E-2</v>
          </cell>
          <cell r="AB20">
            <v>2.5810283899538655E-2</v>
          </cell>
          <cell r="AC20">
            <v>6.5613343720129169E-2</v>
          </cell>
          <cell r="AD20">
            <v>5.1327406725456104E-2</v>
          </cell>
          <cell r="AE20">
            <v>1.4334935764365397E-2</v>
          </cell>
        </row>
        <row r="21">
          <cell r="F21">
            <v>5.0080039999997883E-3</v>
          </cell>
          <cell r="G21">
            <v>3.0019999999999492E-3</v>
          </cell>
          <cell r="H21">
            <v>5.0080040000000103E-3</v>
          </cell>
          <cell r="I21">
            <v>4.0050019999997577E-3</v>
          </cell>
          <cell r="J21">
            <v>9.9999999999988987E-4</v>
          </cell>
          <cell r="K21">
            <v>4.0050019999997577E-3</v>
          </cell>
          <cell r="L21">
            <v>4.0050019999997577E-3</v>
          </cell>
          <cell r="M21">
            <v>5.0080040000000103E-3</v>
          </cell>
          <cell r="N21">
            <v>3.0019999999999492E-3</v>
          </cell>
          <cell r="O21">
            <v>8.0069999999998753E-3</v>
          </cell>
          <cell r="P21">
            <v>1.0032032000000024E-2</v>
          </cell>
          <cell r="Q21">
            <v>6.0120079999999021E-3</v>
          </cell>
          <cell r="R21">
            <v>1.3054071999999861E-2</v>
          </cell>
          <cell r="S21">
            <v>7.0039880000001276E-3</v>
          </cell>
          <cell r="T21">
            <v>8.0149999999998833E-3</v>
          </cell>
          <cell r="U21">
            <v>6.0120079999999021E-3</v>
          </cell>
          <cell r="V21">
            <v>9.0200119999996886E-3</v>
          </cell>
          <cell r="W21">
            <v>1.0031029999999941E-2</v>
          </cell>
          <cell r="X21">
            <v>1.9949939999999167E-3</v>
          </cell>
          <cell r="Y21">
            <v>-5.9890060000000744E-3</v>
          </cell>
          <cell r="Z21">
            <v>7.0160119999997939E-3</v>
          </cell>
          <cell r="AA21">
            <v>7.011004999999626E-3</v>
          </cell>
          <cell r="AB21">
            <v>7.0160119999997939E-3</v>
          </cell>
          <cell r="AC21">
            <v>4.0050019999997577E-3</v>
          </cell>
          <cell r="AD21">
            <v>1.2047059999999776E-2</v>
          </cell>
          <cell r="AE21">
            <v>-3.0009970000001163E-3</v>
          </cell>
        </row>
        <row r="22">
          <cell r="E22">
            <v>1.1232297740000119E-2</v>
          </cell>
          <cell r="F22">
            <v>3.382998526500014E-2</v>
          </cell>
          <cell r="G22">
            <v>1.6380245672000138E-2</v>
          </cell>
          <cell r="H22">
            <v>6.6094538879997167E-3</v>
          </cell>
          <cell r="I22">
            <v>1.8608718911999889E-2</v>
          </cell>
          <cell r="J22">
            <v>1.333897283200014E-2</v>
          </cell>
          <cell r="K22">
            <v>6.5120869160002481E-3</v>
          </cell>
          <cell r="L22">
            <v>-4.0946421760000851E-3</v>
          </cell>
          <cell r="M22">
            <v>2.0866284799998525E-3</v>
          </cell>
          <cell r="N22">
            <v>7.4371171691999916E-2</v>
          </cell>
          <cell r="O22">
            <v>7.7944558760001392E-3</v>
          </cell>
          <cell r="P22">
            <v>4.629625610000021E-2</v>
          </cell>
          <cell r="Q22">
            <v>6.0570466549999979E-2</v>
          </cell>
          <cell r="R22">
            <v>1.7467315099999992E-2</v>
          </cell>
          <cell r="S22">
            <v>1.3953090605000051E-2</v>
          </cell>
          <cell r="T22">
            <v>5.2038942668000354E-2</v>
          </cell>
          <cell r="U22">
            <v>1.3093668156799909E-2</v>
          </cell>
          <cell r="V22">
            <v>1.4161939856000005E-2</v>
          </cell>
          <cell r="W22">
            <v>2.8669122800000002E-2</v>
          </cell>
          <cell r="X22">
            <v>3.1993533143999997E-2</v>
          </cell>
          <cell r="Y22">
            <v>2.518024555999987E-2</v>
          </cell>
          <cell r="Z22">
            <v>5.1059419440000475E-3</v>
          </cell>
          <cell r="AA22">
            <v>2.9561255791999974E-2</v>
          </cell>
          <cell r="AB22">
            <v>6.818805760000024E-2</v>
          </cell>
          <cell r="AC22">
            <v>0.13358134987500003</v>
          </cell>
          <cell r="AD22">
            <v>6.2644697972000118E-2</v>
          </cell>
          <cell r="AE22">
            <v>-3.4896807999998947E-3</v>
          </cell>
        </row>
        <row r="23">
          <cell r="E23">
            <v>1.38502142079997E-2</v>
          </cell>
          <cell r="F23">
            <v>3.1899129776000068E-2</v>
          </cell>
          <cell r="G23">
            <v>1.5980123899999921E-2</v>
          </cell>
          <cell r="H23">
            <v>6.4025878760001209E-3</v>
          </cell>
          <cell r="I23">
            <v>1.8709144717999893E-2</v>
          </cell>
          <cell r="J23">
            <v>1.132246404800008E-2</v>
          </cell>
          <cell r="K23">
            <v>3.7998016280000879E-3</v>
          </cell>
          <cell r="L23">
            <v>-5.6924412920001943E-3</v>
          </cell>
          <cell r="M23">
            <v>7.6799652920001016E-3</v>
          </cell>
          <cell r="N23">
            <v>7.7116247760000256E-2</v>
          </cell>
          <cell r="O23">
            <v>7.0673495960000832E-3</v>
          </cell>
          <cell r="P23">
            <v>4.578081908499998E-2</v>
          </cell>
          <cell r="Q23">
            <v>5.7527711491E-2</v>
          </cell>
          <cell r="R23">
            <v>1.3941194883999808E-2</v>
          </cell>
          <cell r="S23">
            <v>1.7383191003000231E-2</v>
          </cell>
          <cell r="T23">
            <v>4.839567810799994E-2</v>
          </cell>
          <cell r="U23">
            <v>1.5272299668000144E-2</v>
          </cell>
          <cell r="V23">
            <v>1.6383193279999819E-2</v>
          </cell>
          <cell r="W23">
            <v>3.057966591200012E-2</v>
          </cell>
          <cell r="X23">
            <v>2.9242114039999878E-2</v>
          </cell>
          <cell r="Y23">
            <v>2.4050178360000007E-2</v>
          </cell>
          <cell r="Z23">
            <v>4.8074937620001812E-3</v>
          </cell>
          <cell r="AA23">
            <v>3.2717974400000127E-2</v>
          </cell>
          <cell r="AB23">
            <v>7.2160812320000156E-2</v>
          </cell>
          <cell r="AC23">
            <v>0.13273852328000002</v>
          </cell>
          <cell r="AD23">
            <v>5.5174917498000076E-2</v>
          </cell>
          <cell r="AE23">
            <v>-1.2601195300000145E-2</v>
          </cell>
        </row>
        <row r="26">
          <cell r="E26">
            <v>1.0394000000000001</v>
          </cell>
          <cell r="F26">
            <v>1.0592999999999999</v>
          </cell>
          <cell r="G26">
            <v>1.0769</v>
          </cell>
          <cell r="H26">
            <v>1.0964</v>
          </cell>
          <cell r="I26">
            <v>1.1164000000000001</v>
          </cell>
          <cell r="J26">
            <v>1.1374</v>
          </cell>
          <cell r="K26">
            <v>1.1569</v>
          </cell>
          <cell r="L26">
            <v>1.1856</v>
          </cell>
          <cell r="M26">
            <v>1.2087000000000001</v>
          </cell>
          <cell r="N26">
            <v>1.722</v>
          </cell>
          <cell r="O26">
            <v>1.7695000000000001</v>
          </cell>
          <cell r="P26">
            <v>1.9222999999999999</v>
          </cell>
          <cell r="Q26">
            <v>1.7889999999999999</v>
          </cell>
          <cell r="R26">
            <v>1.7473000000000001</v>
          </cell>
          <cell r="S26">
            <v>1.8</v>
          </cell>
          <cell r="T26">
            <v>1.8436999999999999</v>
          </cell>
          <cell r="U26">
            <v>1.9554</v>
          </cell>
          <cell r="V26">
            <v>2.1616</v>
          </cell>
          <cell r="W26">
            <v>2.3045</v>
          </cell>
          <cell r="X26">
            <v>2.6713</v>
          </cell>
          <cell r="Y26">
            <v>2.3203999999999998</v>
          </cell>
          <cell r="Z26">
            <v>2.3235999999999999</v>
          </cell>
          <cell r="AA26">
            <v>2.8593000000000002</v>
          </cell>
          <cell r="AB26">
            <v>3.8948999999999998</v>
          </cell>
          <cell r="AC26">
            <v>3.53</v>
          </cell>
          <cell r="AD26">
            <v>3.3757000000000001</v>
          </cell>
          <cell r="AE26">
            <v>2.8812000000000002</v>
          </cell>
        </row>
        <row r="27">
          <cell r="E27">
            <v>1.7523250122368994E-2</v>
          </cell>
          <cell r="F27">
            <v>1.9145660958244992E-2</v>
          </cell>
          <cell r="G27">
            <v>1.6614745586708279E-2</v>
          </cell>
          <cell r="H27">
            <v>1.8107530875661748E-2</v>
          </cell>
          <cell r="I27">
            <v>1.8241517694272069E-2</v>
          </cell>
          <cell r="J27">
            <v>1.8810462199928324E-2</v>
          </cell>
          <cell r="K27">
            <v>1.7144364339722218E-2</v>
          </cell>
          <cell r="L27">
            <v>2.4807675685020181E-2</v>
          </cell>
          <cell r="M27">
            <v>1.9483805668016219E-2</v>
          </cell>
          <cell r="N27">
            <v>0.42467113427649528</v>
          </cell>
          <cell r="O27">
            <v>2.7584204413472868E-2</v>
          </cell>
          <cell r="P27">
            <v>8.6352076857869386E-2</v>
          </cell>
          <cell r="Q27">
            <v>-6.9344014982052782E-2</v>
          </cell>
          <cell r="R27">
            <v>-2.3309111235326863E-2</v>
          </cell>
          <cell r="S27">
            <v>3.0160819550163032E-2</v>
          </cell>
          <cell r="T27">
            <v>2.427777777777762E-2</v>
          </cell>
          <cell r="U27">
            <v>6.0584693822205438E-2</v>
          </cell>
          <cell r="V27">
            <v>0.10545157001125083</v>
          </cell>
          <cell r="W27">
            <v>6.610843819393053E-2</v>
          </cell>
          <cell r="X27">
            <v>0.15916684747233667</v>
          </cell>
          <cell r="Y27">
            <v>-0.13135926328005099</v>
          </cell>
          <cell r="Z27">
            <v>1.3790725736941845E-3</v>
          </cell>
          <cell r="AA27">
            <v>0.23054742640729908</v>
          </cell>
          <cell r="AB27">
            <v>0.3621865491553875</v>
          </cell>
          <cell r="AC27">
            <v>-9.3686615830958386E-2</v>
          </cell>
          <cell r="AD27">
            <v>-4.3711048158640131E-2</v>
          </cell>
          <cell r="AE27">
            <v>-0.14648813579405751</v>
          </cell>
        </row>
        <row r="28">
          <cell r="E28">
            <v>1.0131997239475501</v>
          </cell>
          <cell r="F28">
            <v>1.030944227994228</v>
          </cell>
          <cell r="G28">
            <v>1.0496175438596491</v>
          </cell>
          <cell r="H28">
            <v>1.0679333333333334</v>
          </cell>
          <cell r="I28">
            <v>1.0873999999999999</v>
          </cell>
          <cell r="J28">
            <v>1.1069745981554677</v>
          </cell>
          <cell r="K28">
            <v>1.1269185185185187</v>
          </cell>
          <cell r="L28">
            <v>1.1479766666666666</v>
          </cell>
          <cell r="M28">
            <v>1.1713666666666667</v>
          </cell>
          <cell r="N28">
            <v>1.1955666666666667</v>
          </cell>
          <cell r="O28">
            <v>1.7675333333333334</v>
          </cell>
          <cell r="P28">
            <v>1.7142999999999999</v>
          </cell>
          <cell r="Q28">
            <v>1.8597333333333335</v>
          </cell>
          <cell r="R28">
            <v>1.9140666666666668</v>
          </cell>
          <cell r="S28">
            <v>1.7736746031746033</v>
          </cell>
          <cell r="T28">
            <v>1.8014761904761905</v>
          </cell>
          <cell r="U28">
            <v>1.8153966666666668</v>
          </cell>
          <cell r="V28">
            <v>1.9306603174603165</v>
          </cell>
          <cell r="W28">
            <v>2.0152382154882158</v>
          </cell>
          <cell r="X28">
            <v>2.2883336363636366</v>
          </cell>
          <cell r="Y28">
            <v>2.5491434782608695</v>
          </cell>
          <cell r="Z28">
            <v>2.5499950000000005</v>
          </cell>
          <cell r="AA28">
            <v>2.3774999999999999</v>
          </cell>
          <cell r="AB28">
            <v>2.4919833333333332</v>
          </cell>
          <cell r="AC28">
            <v>3.1227</v>
          </cell>
          <cell r="AD28">
            <v>3.6373649999999995</v>
          </cell>
          <cell r="AE28">
            <v>3.5274833333333331</v>
          </cell>
        </row>
        <row r="29">
          <cell r="E29">
            <v>1.7657738411106516E-2</v>
          </cell>
          <cell r="F29">
            <v>1.7513332887165722E-2</v>
          </cell>
          <cell r="G29">
            <v>1.8112828374577727E-2</v>
          </cell>
          <cell r="H29">
            <v>1.7449965066640871E-2</v>
          </cell>
          <cell r="I29">
            <v>1.8228353829826904E-2</v>
          </cell>
          <cell r="J29">
            <v>1.8001285778432852E-2</v>
          </cell>
          <cell r="K29">
            <v>1.8016601642244723E-2</v>
          </cell>
          <cell r="L29">
            <v>1.8686486912852907E-2</v>
          </cell>
          <cell r="M29">
            <v>2.0374978585511405E-2</v>
          </cell>
          <cell r="N29">
            <v>2.0659628354343873E-2</v>
          </cell>
          <cell r="O29">
            <v>0.4784063345136198</v>
          </cell>
          <cell r="P29">
            <v>-3.0117300946705505E-2</v>
          </cell>
          <cell r="Q29">
            <v>8.4835404149409932E-2</v>
          </cell>
          <cell r="R29">
            <v>2.9215658158875835E-2</v>
          </cell>
          <cell r="S29">
            <v>-7.3347530646126979E-2</v>
          </cell>
          <cell r="T29">
            <v>1.5674570325259429E-2</v>
          </cell>
          <cell r="U29">
            <v>7.727260712114381E-3</v>
          </cell>
          <cell r="V29">
            <v>6.3492267508285405E-2</v>
          </cell>
          <cell r="W29">
            <v>4.3807756995366764E-2</v>
          </cell>
          <cell r="X29">
            <v>0.13551520548614659</v>
          </cell>
          <cell r="Y29">
            <v>0.11397369586005057</v>
          </cell>
          <cell r="Z29">
            <v>3.3404229553690712E-4</v>
          </cell>
          <cell r="AA29">
            <v>-6.7645230676923074E-2</v>
          </cell>
          <cell r="AB29">
            <v>4.8152821591307404E-2</v>
          </cell>
          <cell r="AC29">
            <v>0.25309826844748828</v>
          </cell>
          <cell r="AD29">
            <v>0.16481410317994016</v>
          </cell>
          <cell r="AE29">
            <v>-3.02091394915458E-2</v>
          </cell>
        </row>
        <row r="30"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-</v>
          </cell>
          <cell r="M30">
            <v>1.1667000000000001</v>
          </cell>
          <cell r="N30">
            <v>1.0762</v>
          </cell>
          <cell r="O30">
            <v>1.0350999999999999</v>
          </cell>
          <cell r="P30">
            <v>1.0684</v>
          </cell>
          <cell r="Q30">
            <v>1.0062</v>
          </cell>
          <cell r="R30">
            <v>0.95530000000000004</v>
          </cell>
          <cell r="S30">
            <v>0.95250000000000001</v>
          </cell>
          <cell r="T30">
            <v>0.88270000000000004</v>
          </cell>
          <cell r="U30">
            <v>0.94269999999999998</v>
          </cell>
          <cell r="V30">
            <v>0.87670000000000003</v>
          </cell>
          <cell r="W30">
            <v>0.84899999999999998</v>
          </cell>
          <cell r="X30">
            <v>0.91139999999999999</v>
          </cell>
          <cell r="Y30">
            <v>0.88949999999999996</v>
          </cell>
          <cell r="Z30">
            <v>0.87170000000000003</v>
          </cell>
          <cell r="AA30">
            <v>0.99139999999999995</v>
          </cell>
          <cell r="AB30">
            <v>0.98660000000000003</v>
          </cell>
          <cell r="AC30">
            <v>1.0491999999999999</v>
          </cell>
          <cell r="AD30">
            <v>1.0914999999999999</v>
          </cell>
          <cell r="AE30">
            <v>1.1511</v>
          </cell>
        </row>
        <row r="31"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>
            <v>-7.7569212308219782E-2</v>
          </cell>
          <cell r="O31">
            <v>-3.8189927522765399E-2</v>
          </cell>
          <cell r="P31">
            <v>3.2170804753164139E-2</v>
          </cell>
          <cell r="Q31">
            <v>-5.8217895919131402E-2</v>
          </cell>
          <cell r="R31">
            <v>-5.0586364539852879E-2</v>
          </cell>
          <cell r="S31">
            <v>-2.9310164346278977E-3</v>
          </cell>
          <cell r="T31">
            <v>-7.3280839895013106E-2</v>
          </cell>
          <cell r="U31">
            <v>6.797326384955249E-2</v>
          </cell>
          <cell r="V31">
            <v>-7.0011668611435152E-2</v>
          </cell>
          <cell r="W31">
            <v>-3.1595756815330334E-2</v>
          </cell>
          <cell r="X31">
            <v>7.3498233215547826E-2</v>
          </cell>
          <cell r="Y31">
            <v>-2.4028966425279852E-2</v>
          </cell>
          <cell r="Z31">
            <v>-2.0011242270938645E-2</v>
          </cell>
          <cell r="AA31">
            <v>0.13731788459332339</v>
          </cell>
          <cell r="AB31">
            <v>-4.8416380875528908E-3</v>
          </cell>
          <cell r="AC31">
            <v>6.3450233123859556E-2</v>
          </cell>
          <cell r="AD31">
            <v>4.0316431566908228E-2</v>
          </cell>
          <cell r="AE31">
            <v>5.4603756298671646E-2</v>
          </cell>
        </row>
        <row r="32">
          <cell r="N32">
            <v>1.1050666666666666</v>
          </cell>
          <cell r="O32">
            <v>1.0447</v>
          </cell>
          <cell r="P32">
            <v>1.0653666666666666</v>
          </cell>
          <cell r="Q32">
            <v>1.0234666666666667</v>
          </cell>
          <cell r="R32">
            <v>0.96340000000000003</v>
          </cell>
          <cell r="S32">
            <v>0.93413333333333337</v>
          </cell>
          <cell r="T32">
            <v>0.89903333333333324</v>
          </cell>
          <cell r="U32">
            <v>0.88816666666666666</v>
          </cell>
          <cell r="V32">
            <v>0.9123</v>
          </cell>
          <cell r="W32">
            <v>0.86113333333333342</v>
          </cell>
          <cell r="X32">
            <v>0.90003333333333335</v>
          </cell>
          <cell r="Y32">
            <v>0.89546666666666663</v>
          </cell>
          <cell r="Z32">
            <v>0.86676666666666657</v>
          </cell>
          <cell r="AA32">
            <v>0.94203333333333328</v>
          </cell>
          <cell r="AB32">
            <v>0.98216666666666663</v>
          </cell>
          <cell r="AC32">
            <v>1.0112666666666665</v>
          </cell>
          <cell r="AD32">
            <v>1.0829666666666666</v>
          </cell>
          <cell r="AE32">
            <v>1.1493</v>
          </cell>
        </row>
        <row r="33">
          <cell r="O33">
            <v>-5.4627171814671804E-2</v>
          </cell>
          <cell r="P33">
            <v>1.9782393669633969E-2</v>
          </cell>
          <cell r="Q33">
            <v>-3.9329182441099952E-2</v>
          </cell>
          <cell r="R33">
            <v>-5.8689421573736356E-2</v>
          </cell>
          <cell r="S33">
            <v>-3.0378520517611252E-2</v>
          </cell>
          <cell r="T33">
            <v>-3.7574935769340678E-2</v>
          </cell>
          <cell r="U33">
            <v>-1.2087056468058188E-2</v>
          </cell>
          <cell r="V33">
            <v>2.7172077312816567E-2</v>
          </cell>
          <cell r="W33">
            <v>-5.608535204062981E-2</v>
          </cell>
          <cell r="X33">
            <v>4.5173027792831055E-2</v>
          </cell>
          <cell r="Y33">
            <v>-5.0738861523648149E-3</v>
          </cell>
          <cell r="Z33">
            <v>-3.2050327575938176E-2</v>
          </cell>
          <cell r="AA33">
            <v>8.6836134292197054E-2</v>
          </cell>
          <cell r="AB33">
            <v>4.2602880294398737E-2</v>
          </cell>
          <cell r="AC33">
            <v>2.9628372645511547E-2</v>
          </cell>
          <cell r="AD33">
            <v>7.0901180038235978E-2</v>
          </cell>
          <cell r="AE33">
            <v>6.1251500507864209E-2</v>
          </cell>
        </row>
        <row r="34">
          <cell r="F34">
            <v>1.6373</v>
          </cell>
          <cell r="G34">
            <v>1.6655</v>
          </cell>
          <cell r="H34">
            <v>1.6155999999999999</v>
          </cell>
          <cell r="I34">
            <v>1.6451</v>
          </cell>
          <cell r="J34">
            <v>1.6724000000000001</v>
          </cell>
          <cell r="K34">
            <v>1.6678999999999999</v>
          </cell>
          <cell r="L34">
            <v>1.6989000000000001</v>
          </cell>
          <cell r="M34">
            <v>1.66</v>
          </cell>
          <cell r="N34">
            <v>1.6112</v>
          </cell>
          <cell r="O34">
            <v>1.5778000000000001</v>
          </cell>
          <cell r="P34">
            <v>1.6473</v>
          </cell>
          <cell r="Q34">
            <v>1.6182000000000001</v>
          </cell>
          <cell r="R34">
            <v>1.5911</v>
          </cell>
          <cell r="S34">
            <v>1.5141</v>
          </cell>
          <cell r="T34">
            <v>1.4754</v>
          </cell>
          <cell r="U34">
            <v>1.4930000000000001</v>
          </cell>
          <cell r="V34">
            <v>1.4160999999999999</v>
          </cell>
          <cell r="W34">
            <v>1.4153</v>
          </cell>
          <cell r="X34">
            <v>1.4742999999999999</v>
          </cell>
          <cell r="Y34">
            <v>1.4545999999999999</v>
          </cell>
          <cell r="Z34">
            <v>1.4258999999999999</v>
          </cell>
          <cell r="AA34">
            <v>1.5335000000000001</v>
          </cell>
          <cell r="AB34">
            <v>1.5684</v>
          </cell>
          <cell r="AC34">
            <v>1.61</v>
          </cell>
          <cell r="AD34">
            <v>1.5827</v>
          </cell>
          <cell r="AE34">
            <v>1.6546000000000001</v>
          </cell>
        </row>
        <row r="35">
          <cell r="G35">
            <v>1.7223477676662879E-2</v>
          </cell>
          <cell r="H35">
            <v>-2.9960972680876607E-2</v>
          </cell>
          <cell r="I35">
            <v>1.8259470165882696E-2</v>
          </cell>
          <cell r="J35">
            <v>1.6594735882317302E-2</v>
          </cell>
          <cell r="K35">
            <v>-2.6907438411863938E-3</v>
          </cell>
          <cell r="L35">
            <v>1.8586246177828558E-2</v>
          </cell>
          <cell r="M35">
            <v>-2.2897168756254138E-2</v>
          </cell>
          <cell r="N35">
            <v>-2.9397590361445736E-2</v>
          </cell>
          <cell r="O35">
            <v>-2.0729890764647374E-2</v>
          </cell>
          <cell r="P35">
            <v>4.4048675370769397E-2</v>
          </cell>
          <cell r="Q35">
            <v>-1.7665270442542291E-2</v>
          </cell>
          <cell r="R35">
            <v>-1.6747002842664727E-2</v>
          </cell>
          <cell r="S35">
            <v>-4.8394192696876392E-2</v>
          </cell>
          <cell r="T35">
            <v>-2.5559738458490133E-2</v>
          </cell>
          <cell r="U35">
            <v>1.1928968415344965E-2</v>
          </cell>
          <cell r="V35">
            <v>-5.1507032819825938E-2</v>
          </cell>
          <cell r="W35">
            <v>-5.6493185509487454E-4</v>
          </cell>
          <cell r="X35">
            <v>4.1687274782731487E-2</v>
          </cell>
          <cell r="Y35">
            <v>-1.336227362137965E-2</v>
          </cell>
          <cell r="Z35">
            <v>-1.9730510105871013E-2</v>
          </cell>
          <cell r="AA35">
            <v>7.5461112279963549E-2</v>
          </cell>
          <cell r="AB35">
            <v>2.275839582654049E-2</v>
          </cell>
          <cell r="AC35">
            <v>2.6523845957663994E-2</v>
          </cell>
          <cell r="AD35">
            <v>-1.6956521739130537E-2</v>
          </cell>
          <cell r="AE35">
            <v>4.5428697794907436E-2</v>
          </cell>
        </row>
        <row r="36">
          <cell r="F36">
            <v>1.6227333333333334</v>
          </cell>
          <cell r="G36">
            <v>1.6425999999999998</v>
          </cell>
          <cell r="H36">
            <v>1.6238999999999999</v>
          </cell>
          <cell r="I36">
            <v>1.6689333333333334</v>
          </cell>
          <cell r="J36">
            <v>1.6491333333333333</v>
          </cell>
          <cell r="K36">
            <v>1.6566333333333334</v>
          </cell>
          <cell r="L36">
            <v>1.6704333333333334</v>
          </cell>
          <cell r="M36">
            <v>1.6610666666666667</v>
          </cell>
          <cell r="N36">
            <v>1.6195333333333333</v>
          </cell>
          <cell r="O36">
            <v>1.5966333333333333</v>
          </cell>
          <cell r="P36">
            <v>1.6242000000000001</v>
          </cell>
          <cell r="Q36">
            <v>1.6203666666666667</v>
          </cell>
          <cell r="R36">
            <v>1.5954666666666668</v>
          </cell>
          <cell r="S36">
            <v>1.5222666666666667</v>
          </cell>
          <cell r="T36">
            <v>1.4741333333333333</v>
          </cell>
          <cell r="U36">
            <v>1.4552666666666667</v>
          </cell>
          <cell r="V36">
            <v>1.4420666666666666</v>
          </cell>
          <cell r="W36">
            <v>1.4218999999999999</v>
          </cell>
          <cell r="X36">
            <v>1.4511333333333336</v>
          </cell>
          <cell r="Y36">
            <v>1.4443999999999999</v>
          </cell>
          <cell r="Z36">
            <v>1.418033333333333</v>
          </cell>
          <cell r="AA36">
            <v>1.4822666666666666</v>
          </cell>
          <cell r="AB36">
            <v>1.5608666666666668</v>
          </cell>
          <cell r="AC36">
            <v>1.5775333333333335</v>
          </cell>
          <cell r="AD36">
            <v>1.6004666666666667</v>
          </cell>
          <cell r="AE36">
            <v>1.6298333333333332</v>
          </cell>
        </row>
        <row r="37">
          <cell r="G37">
            <v>1.2242718047738244E-2</v>
          </cell>
          <cell r="H37">
            <v>-1.1384390600267857E-2</v>
          </cell>
          <cell r="I37">
            <v>2.7731592667857408E-2</v>
          </cell>
          <cell r="J37">
            <v>-1.1863865143404984E-2</v>
          </cell>
          <cell r="K37">
            <v>4.5478433116383776E-3</v>
          </cell>
          <cell r="L37">
            <v>8.330147487876971E-3</v>
          </cell>
          <cell r="M37">
            <v>-5.6073274399857098E-3</v>
          </cell>
          <cell r="N37">
            <v>-2.5004013485310672E-2</v>
          </cell>
          <cell r="O37">
            <v>-1.4139875684353487E-2</v>
          </cell>
          <cell r="P37">
            <v>1.7265496148145099E-2</v>
          </cell>
          <cell r="Q37">
            <v>-2.3601362722160957E-3</v>
          </cell>
          <cell r="R37">
            <v>-1.5366892267182242E-2</v>
          </cell>
          <cell r="S37">
            <v>-4.5879993314390854E-2</v>
          </cell>
          <cell r="T37">
            <v>-3.1619514758693179E-2</v>
          </cell>
          <cell r="U37">
            <v>-1.2798480463096951E-2</v>
          </cell>
          <cell r="V37">
            <v>-9.0705025424894226E-3</v>
          </cell>
          <cell r="W37">
            <v>-1.3984559197448121E-2</v>
          </cell>
          <cell r="X37">
            <v>2.05593454767099E-2</v>
          </cell>
          <cell r="Y37">
            <v>-4.6400514540362314E-3</v>
          </cell>
          <cell r="Z37">
            <v>-1.8254407827933306E-2</v>
          </cell>
          <cell r="AA37">
            <v>4.529747772736914E-2</v>
          </cell>
          <cell r="AB37">
            <v>5.3026895745255098E-2</v>
          </cell>
          <cell r="AC37">
            <v>1.0677828556784563E-2</v>
          </cell>
          <cell r="AD37">
            <v>1.4537463550690966E-2</v>
          </cell>
          <cell r="AE37">
            <v>1.8348814928978996E-2</v>
          </cell>
        </row>
        <row r="38">
          <cell r="F38">
            <v>123.79</v>
          </cell>
          <cell r="G38">
            <v>114.57</v>
          </cell>
          <cell r="H38">
            <v>120.51</v>
          </cell>
          <cell r="I38">
            <v>130.58000000000001</v>
          </cell>
          <cell r="J38">
            <v>133.07</v>
          </cell>
          <cell r="K38">
            <v>138.77000000000001</v>
          </cell>
          <cell r="L38">
            <v>136.44999999999999</v>
          </cell>
          <cell r="M38">
            <v>113.6</v>
          </cell>
          <cell r="N38">
            <v>118.9</v>
          </cell>
          <cell r="O38">
            <v>121.1</v>
          </cell>
          <cell r="P38">
            <v>106.46</v>
          </cell>
          <cell r="Q38">
            <v>102.51</v>
          </cell>
          <cell r="R38">
            <v>102.78</v>
          </cell>
          <cell r="S38">
            <v>106.12</v>
          </cell>
          <cell r="T38">
            <v>108.14</v>
          </cell>
          <cell r="U38">
            <v>114.41</v>
          </cell>
          <cell r="V38">
            <v>126.33</v>
          </cell>
          <cell r="W38">
            <v>124.65</v>
          </cell>
          <cell r="X38">
            <v>119.56</v>
          </cell>
          <cell r="Y38">
            <v>131.66</v>
          </cell>
          <cell r="Z38">
            <v>132.72999999999999</v>
          </cell>
          <cell r="AA38">
            <v>119.47</v>
          </cell>
          <cell r="AB38">
            <v>121.81</v>
          </cell>
          <cell r="AC38">
            <v>118.79</v>
          </cell>
          <cell r="AD38">
            <v>118.09</v>
          </cell>
          <cell r="AE38">
            <v>119.8</v>
          </cell>
        </row>
        <row r="39">
          <cell r="G39">
            <v>-7.4480975846191178E-2</v>
          </cell>
          <cell r="H39">
            <v>5.1846032992930224E-2</v>
          </cell>
          <cell r="I39">
            <v>8.3561530163472009E-2</v>
          </cell>
          <cell r="J39">
            <v>1.9068770102618871E-2</v>
          </cell>
          <cell r="K39">
            <v>4.2834598331705331E-2</v>
          </cell>
          <cell r="L39">
            <v>-1.6718310874108355E-2</v>
          </cell>
          <cell r="M39">
            <v>-0.16746060828142173</v>
          </cell>
          <cell r="N39">
            <v>4.6654929577464976E-2</v>
          </cell>
          <cell r="O39">
            <v>1.8502943650126058E-2</v>
          </cell>
          <cell r="P39">
            <v>-0.12089182493806772</v>
          </cell>
          <cell r="Q39">
            <v>-3.7103137328573954E-2</v>
          </cell>
          <cell r="R39">
            <v>2.6338893766462146E-3</v>
          </cell>
          <cell r="S39">
            <v>3.2496594668223411E-2</v>
          </cell>
          <cell r="T39">
            <v>1.9035054655107464E-2</v>
          </cell>
          <cell r="U39">
            <v>5.7980395783243877E-2</v>
          </cell>
          <cell r="V39">
            <v>0.10418669696704841</v>
          </cell>
          <cell r="W39">
            <v>-1.3298503918309112E-2</v>
          </cell>
          <cell r="X39">
            <v>-4.083433614119536E-2</v>
          </cell>
          <cell r="Y39">
            <v>0.10120441619270659</v>
          </cell>
          <cell r="Z39">
            <v>8.1269937718364549E-3</v>
          </cell>
          <cell r="AA39">
            <v>-9.9902056807051887E-2</v>
          </cell>
          <cell r="AB39">
            <v>1.9586507072905324E-2</v>
          </cell>
          <cell r="AC39">
            <v>-2.4792709958131431E-2</v>
          </cell>
          <cell r="AD39">
            <v>-5.8927519151443786E-3</v>
          </cell>
          <cell r="AE39">
            <v>1.4480480989076172E-2</v>
          </cell>
        </row>
        <row r="40">
          <cell r="F40">
            <v>121.82333333333334</v>
          </cell>
          <cell r="G40">
            <v>119.33</v>
          </cell>
          <cell r="H40">
            <v>120.00333333333333</v>
          </cell>
          <cell r="I40">
            <v>126.3</v>
          </cell>
          <cell r="J40">
            <v>128.74</v>
          </cell>
          <cell r="K40">
            <v>136.81</v>
          </cell>
          <cell r="L40">
            <v>140.13666666666668</v>
          </cell>
          <cell r="M40">
            <v>117.5</v>
          </cell>
          <cell r="N40">
            <v>118.14333333333333</v>
          </cell>
          <cell r="O40">
            <v>120.78666666666668</v>
          </cell>
          <cell r="P40">
            <v>110.23666666666666</v>
          </cell>
          <cell r="Q40">
            <v>102.92</v>
          </cell>
          <cell r="R40">
            <v>106.80666666666666</v>
          </cell>
          <cell r="S40">
            <v>107.31666666666668</v>
          </cell>
          <cell r="T40">
            <v>108.08</v>
          </cell>
          <cell r="U40">
            <v>111.20666666666666</v>
          </cell>
          <cell r="V40">
            <v>120.09</v>
          </cell>
          <cell r="W40">
            <v>122.45</v>
          </cell>
          <cell r="X40">
            <v>121.11666666666667</v>
          </cell>
          <cell r="Y40">
            <v>125.85333333333334</v>
          </cell>
          <cell r="Z40">
            <v>133.59</v>
          </cell>
          <cell r="AA40">
            <v>124.07666666666667</v>
          </cell>
          <cell r="AB40">
            <v>120.04</v>
          </cell>
          <cell r="AC40">
            <v>121.27</v>
          </cell>
          <cell r="AD40">
            <v>118.68666666666667</v>
          </cell>
          <cell r="AE40">
            <v>119.32666666666667</v>
          </cell>
        </row>
        <row r="41">
          <cell r="G41">
            <v>-2.0466796180261038E-2</v>
          </cell>
          <cell r="H41">
            <v>5.6426157155227141E-3</v>
          </cell>
          <cell r="I41">
            <v>5.2470764700980554E-2</v>
          </cell>
          <cell r="J41">
            <v>1.9319081551860684E-2</v>
          </cell>
          <cell r="K41">
            <v>6.2684480347988236E-2</v>
          </cell>
          <cell r="L41">
            <v>2.4315961308871259E-2</v>
          </cell>
          <cell r="M41">
            <v>-0.16153278941985216</v>
          </cell>
          <cell r="N41">
            <v>5.4751773049646069E-3</v>
          </cell>
          <cell r="O41">
            <v>2.2373952543520703E-2</v>
          </cell>
          <cell r="P41">
            <v>-8.7344077712771861E-2</v>
          </cell>
          <cell r="Q41">
            <v>-6.6372350397629343E-2</v>
          </cell>
          <cell r="R41">
            <v>3.7763959062054653E-2</v>
          </cell>
          <cell r="S41">
            <v>4.7749828350291956E-3</v>
          </cell>
          <cell r="T41">
            <v>7.1129057307033339E-3</v>
          </cell>
          <cell r="U41">
            <v>2.8929188255613081E-2</v>
          </cell>
          <cell r="V41">
            <v>7.9881302080211158E-2</v>
          </cell>
          <cell r="W41">
            <v>1.9651927720875983E-2</v>
          </cell>
          <cell r="X41">
            <v>-1.0888798148904311E-2</v>
          </cell>
          <cell r="Y41">
            <v>3.9108297784505197E-2</v>
          </cell>
          <cell r="Z41">
            <v>6.1473673058586753E-2</v>
          </cell>
          <cell r="AA41">
            <v>-7.1212915138358701E-2</v>
          </cell>
          <cell r="AB41">
            <v>-3.2533648550627237E-2</v>
          </cell>
          <cell r="AC41">
            <v>1.0246584471842679E-2</v>
          </cell>
          <cell r="AD41">
            <v>-2.1302328138313897E-2</v>
          </cell>
          <cell r="AE41">
            <v>5.392349603999369E-3</v>
          </cell>
        </row>
        <row r="42">
          <cell r="F42">
            <v>94.72</v>
          </cell>
          <cell r="G42">
            <v>95.67</v>
          </cell>
          <cell r="H42">
            <v>97.11</v>
          </cell>
          <cell r="I42">
            <v>99.65</v>
          </cell>
          <cell r="J42">
            <v>101.5</v>
          </cell>
          <cell r="K42">
            <v>101.17</v>
          </cell>
          <cell r="L42">
            <v>96.17</v>
          </cell>
          <cell r="M42">
            <v>94.17</v>
          </cell>
          <cell r="N42">
            <v>100.1</v>
          </cell>
          <cell r="O42">
            <v>102.85</v>
          </cell>
          <cell r="P42">
            <v>98.54</v>
          </cell>
          <cell r="Q42">
            <v>101.87</v>
          </cell>
          <cell r="R42">
            <v>105.44</v>
          </cell>
          <cell r="S42">
            <v>106.84</v>
          </cell>
          <cell r="T42">
            <v>113.25</v>
          </cell>
          <cell r="U42">
            <v>109.56</v>
          </cell>
          <cell r="V42">
            <v>117.37</v>
          </cell>
          <cell r="W42">
            <v>119.47</v>
          </cell>
          <cell r="X42">
            <v>113.41</v>
          </cell>
          <cell r="Y42">
            <v>116.75</v>
          </cell>
          <cell r="Z42">
            <v>118.62</v>
          </cell>
          <cell r="AA42">
            <v>106.11</v>
          </cell>
          <cell r="AB42">
            <v>106.87</v>
          </cell>
          <cell r="AC42">
            <v>101.85</v>
          </cell>
          <cell r="AD42">
            <v>98.88</v>
          </cell>
          <cell r="AE42">
            <v>94.73</v>
          </cell>
        </row>
        <row r="43">
          <cell r="G43">
            <v>1.0029560810810745E-2</v>
          </cell>
          <cell r="H43">
            <v>1.5051740357478804E-2</v>
          </cell>
          <cell r="I43">
            <v>2.6155905673977964E-2</v>
          </cell>
          <cell r="J43">
            <v>1.8564977420973294E-2</v>
          </cell>
          <cell r="K43">
            <v>-3.2512315270936121E-3</v>
          </cell>
          <cell r="L43">
            <v>-4.9421765345458168E-2</v>
          </cell>
          <cell r="M43">
            <v>-2.0796506186960606E-2</v>
          </cell>
          <cell r="N43">
            <v>6.2971222257619086E-2</v>
          </cell>
          <cell r="O43">
            <v>2.7472527472527375E-2</v>
          </cell>
          <cell r="P43">
            <v>-4.1905687894992605E-2</v>
          </cell>
          <cell r="Q43">
            <v>3.3793383397604959E-2</v>
          </cell>
          <cell r="R43">
            <v>3.5044664768822953E-2</v>
          </cell>
          <cell r="S43">
            <v>1.3277693474962105E-2</v>
          </cell>
          <cell r="T43">
            <v>5.9996256083863608E-2</v>
          </cell>
          <cell r="U43">
            <v>-3.2582781456953591E-2</v>
          </cell>
          <cell r="V43">
            <v>7.1285140562248994E-2</v>
          </cell>
          <cell r="W43">
            <v>1.7892135980233315E-2</v>
          </cell>
          <cell r="X43">
            <v>-5.0724031137524106E-2</v>
          </cell>
          <cell r="Y43">
            <v>2.9450665726126424E-2</v>
          </cell>
          <cell r="Z43">
            <v>1.6017130620985087E-2</v>
          </cell>
          <cell r="AA43">
            <v>-0.1054628224582701</v>
          </cell>
          <cell r="AB43">
            <v>7.1623786636509923E-3</v>
          </cell>
          <cell r="AC43">
            <v>-4.6972957799195414E-2</v>
          </cell>
          <cell r="AD43">
            <v>-2.9160530191458034E-2</v>
          </cell>
          <cell r="AE43">
            <v>-4.1970064724919043E-2</v>
          </cell>
        </row>
        <row r="44">
          <cell r="F44">
            <v>94.216666666666654</v>
          </cell>
          <cell r="G44">
            <v>95.9</v>
          </cell>
          <cell r="H44">
            <v>98.553333333333342</v>
          </cell>
          <cell r="I44">
            <v>97.686666666666667</v>
          </cell>
          <cell r="J44">
            <v>100.68333333333334</v>
          </cell>
          <cell r="K44">
            <v>100.45333333333333</v>
          </cell>
          <cell r="L44">
            <v>99.17</v>
          </cell>
          <cell r="M44">
            <v>94.683333333333337</v>
          </cell>
          <cell r="N44">
            <v>98.296666666666667</v>
          </cell>
          <cell r="O44">
            <v>102.04333333333334</v>
          </cell>
          <cell r="P44">
            <v>99.413333333333341</v>
          </cell>
          <cell r="Q44">
            <v>100.97333333333334</v>
          </cell>
          <cell r="R44">
            <v>105.49666666666667</v>
          </cell>
          <cell r="S44">
            <v>108.57333333333334</v>
          </cell>
          <cell r="T44">
            <v>111.82</v>
          </cell>
          <cell r="U44">
            <v>113.81666666666666</v>
          </cell>
          <cell r="V44">
            <v>113.3</v>
          </cell>
          <cell r="W44">
            <v>118.1</v>
          </cell>
          <cell r="X44">
            <v>114.67</v>
          </cell>
          <cell r="Y44">
            <v>115.91333333333334</v>
          </cell>
          <cell r="Z44">
            <v>119.33</v>
          </cell>
          <cell r="AA44">
            <v>111.03666666666668</v>
          </cell>
          <cell r="AB44">
            <v>107.08666666666666</v>
          </cell>
          <cell r="AC44">
            <v>104.95666666666666</v>
          </cell>
          <cell r="AD44">
            <v>99.5</v>
          </cell>
          <cell r="AE44">
            <v>95.07</v>
          </cell>
        </row>
        <row r="45">
          <cell r="G45">
            <v>1.7866619494074198E-2</v>
          </cell>
          <cell r="H45">
            <v>2.7667709419534336E-2</v>
          </cell>
          <cell r="I45">
            <v>-8.7938848677535653E-3</v>
          </cell>
          <cell r="J45">
            <v>3.0676312018016905E-2</v>
          </cell>
          <cell r="K45">
            <v>-2.2843900016553675E-3</v>
          </cell>
          <cell r="L45">
            <v>-1.2775418104592484E-2</v>
          </cell>
          <cell r="M45">
            <v>-4.5242176733555128E-2</v>
          </cell>
          <cell r="N45">
            <v>3.8162295370533394E-2</v>
          </cell>
          <cell r="O45">
            <v>3.8115907626572687E-2</v>
          </cell>
          <cell r="P45">
            <v>-2.577336425701493E-2</v>
          </cell>
          <cell r="Q45">
            <v>1.5692060085837012E-2</v>
          </cell>
          <cell r="R45">
            <v>4.4797306219463762E-2</v>
          </cell>
          <cell r="S45">
            <v>2.9163638661569014E-2</v>
          </cell>
          <cell r="T45">
            <v>2.9902984158172607E-2</v>
          </cell>
          <cell r="U45">
            <v>1.7856078220950256E-2</v>
          </cell>
          <cell r="V45">
            <v>-4.5394640503734207E-3</v>
          </cell>
          <cell r="W45">
            <v>4.23654015887025E-2</v>
          </cell>
          <cell r="X45">
            <v>-2.9043183742590961E-2</v>
          </cell>
          <cell r="Y45">
            <v>1.0842708060812223E-2</v>
          </cell>
          <cell r="Z45">
            <v>2.9476045321216837E-2</v>
          </cell>
          <cell r="AA45">
            <v>-6.9499148020894297E-2</v>
          </cell>
          <cell r="AB45">
            <v>-3.5573834469094456E-2</v>
          </cell>
          <cell r="AC45">
            <v>-1.9890431426259014E-2</v>
          </cell>
          <cell r="AD45">
            <v>-5.1989710039063719E-2</v>
          </cell>
          <cell r="AE45">
            <v>-4.4522613065326677E-2</v>
          </cell>
        </row>
        <row r="55">
          <cell r="F55">
            <v>4.5911475020579573E-2</v>
          </cell>
          <cell r="G55">
            <v>8.37704497631937E-2</v>
          </cell>
          <cell r="H55">
            <v>7.4786148142982789E-2</v>
          </cell>
          <cell r="I55">
            <v>6.65936164943155E-2</v>
          </cell>
          <cell r="J55">
            <v>7.5353181419936632E-2</v>
          </cell>
          <cell r="K55">
            <v>4.325157342106789E-2</v>
          </cell>
          <cell r="L55">
            <v>5.2780555230697468E-2</v>
          </cell>
          <cell r="M55">
            <v>2.7190467377112615E-2</v>
          </cell>
          <cell r="N55">
            <v>2.0309460327569528E-2</v>
          </cell>
          <cell r="O55">
            <v>3.3512531205222018E-2</v>
          </cell>
          <cell r="P55">
            <v>4.2862445382708669E-2</v>
          </cell>
          <cell r="Q55">
            <v>5.2333130950734885E-2</v>
          </cell>
          <cell r="R55">
            <v>7.4042130276967155E-2</v>
          </cell>
          <cell r="S55">
            <v>7.3121796183934107E-2</v>
          </cell>
          <cell r="T55">
            <v>7.0158960847666041E-2</v>
          </cell>
          <cell r="U55">
            <v>4.6632216589283626E-2</v>
          </cell>
          <cell r="V55">
            <v>1.7888094777847474E-2</v>
          </cell>
          <cell r="W55">
            <v>2.2088454294300064E-4</v>
          </cell>
          <cell r="X55">
            <v>-1.4739273818684673E-2</v>
          </cell>
          <cell r="Y55">
            <v>-1.5318313177237641E-2</v>
          </cell>
          <cell r="Z55">
            <v>-2.2166409286075162E-2</v>
          </cell>
          <cell r="AA55">
            <v>2.0647351392538038E-2</v>
          </cell>
          <cell r="AB55">
            <v>1.7881773441293047E-2</v>
          </cell>
          <cell r="AC55">
            <v>2.0725748390031606E-2</v>
          </cell>
          <cell r="AD55">
            <v>2.5324436569966968E-2</v>
          </cell>
          <cell r="AE55">
            <v>1.1345563936620007E-3</v>
          </cell>
        </row>
        <row r="58">
          <cell r="F58" t="str">
            <v>NA</v>
          </cell>
          <cell r="G58" t="str">
            <v>NA</v>
          </cell>
          <cell r="H58" t="str">
            <v>NA</v>
          </cell>
          <cell r="I58" t="str">
            <v>NA</v>
          </cell>
          <cell r="J58" t="str">
            <v>NA</v>
          </cell>
          <cell r="K58" t="str">
            <v>NA</v>
          </cell>
          <cell r="L58" t="str">
            <v>NA</v>
          </cell>
          <cell r="M58" t="str">
            <v>NA</v>
          </cell>
          <cell r="N58" t="str">
            <v>NA</v>
          </cell>
          <cell r="O58" t="str">
            <v>NA</v>
          </cell>
          <cell r="P58" t="str">
            <v>NA</v>
          </cell>
          <cell r="Q58">
            <v>4.2754139075888764E-2</v>
          </cell>
          <cell r="R58">
            <v>3.3140827686465091E-2</v>
          </cell>
          <cell r="S58">
            <v>4.0874876876650035E-2</v>
          </cell>
          <cell r="T58">
            <v>3.8583926243915823E-2</v>
          </cell>
          <cell r="U58">
            <v>4.180472455120432E-2</v>
          </cell>
          <cell r="V58">
            <v>3.7779618508573254E-2</v>
          </cell>
          <cell r="W58">
            <v>2.276104354488484E-2</v>
          </cell>
          <cell r="X58">
            <v>2.735679496302601E-2</v>
          </cell>
          <cell r="Y58">
            <v>1.8410321386492123E-2</v>
          </cell>
          <cell r="Z58">
            <v>1.7129806656631219E-2</v>
          </cell>
          <cell r="AA58">
            <v>2.1543747401727931E-2</v>
          </cell>
          <cell r="AB58">
            <v>2.1238742401870958E-2</v>
          </cell>
          <cell r="AC58">
            <v>1.8362980987926658E-2</v>
          </cell>
          <cell r="AD58">
            <v>2.1191794292683586E-2</v>
          </cell>
          <cell r="AE58">
            <v>1.2151704304330213E-2</v>
          </cell>
        </row>
        <row r="62">
          <cell r="F62">
            <v>5.593149280578702E-2</v>
          </cell>
          <cell r="G62">
            <v>2.9078999745505207E-2</v>
          </cell>
          <cell r="H62">
            <v>3.0356052115418253E-2</v>
          </cell>
          <cell r="I62">
            <v>3.354891042994379E-2</v>
          </cell>
          <cell r="J62">
            <v>5.1822878406198258E-2</v>
          </cell>
          <cell r="K62">
            <v>2.9421532407851503E-2</v>
          </cell>
          <cell r="L62">
            <v>3.588113700587181E-2</v>
          </cell>
          <cell r="M62">
            <v>5.7480544985335946E-2</v>
          </cell>
          <cell r="N62">
            <v>4.8684181804140358E-2</v>
          </cell>
          <cell r="O62">
            <v>2.1918815141760417E-2</v>
          </cell>
          <cell r="P62">
            <v>2.2055979649786339E-2</v>
          </cell>
          <cell r="Q62">
            <v>2.5453857468324292E-2</v>
          </cell>
          <cell r="R62">
            <v>2.8085031931428084E-2</v>
          </cell>
          <cell r="S62">
            <v>1.5428454487841137E-2</v>
          </cell>
          <cell r="T62">
            <v>1.6790958046814852E-2</v>
          </cell>
          <cell r="U62">
            <v>2.648897558506591E-2</v>
          </cell>
          <cell r="V62">
            <v>1.124493455607567E-2</v>
          </cell>
          <cell r="W62">
            <v>9.7332107369503262E-3</v>
          </cell>
          <cell r="X62">
            <v>1.265078823824628E-2</v>
          </cell>
          <cell r="Y62">
            <v>9.6999787422558104E-3</v>
          </cell>
          <cell r="Z62">
            <v>1.4435879460497292E-2</v>
          </cell>
          <cell r="AA62">
            <v>9.9791413526395534E-3</v>
          </cell>
          <cell r="AB62">
            <v>1.3741470214033713E-2</v>
          </cell>
          <cell r="AC62">
            <v>1.6938432651447677E-2</v>
          </cell>
          <cell r="AD62">
            <v>1.3187048122522027E-2</v>
          </cell>
          <cell r="AE62">
            <v>-7.0016592973398684E-4</v>
          </cell>
        </row>
        <row r="66">
          <cell r="F66">
            <v>7.9050000000000002</v>
          </cell>
          <cell r="G66">
            <v>7.9260000000000002</v>
          </cell>
          <cell r="H66">
            <v>7.7610000000000001</v>
          </cell>
          <cell r="I66">
            <v>8.0500000000000007</v>
          </cell>
          <cell r="J66">
            <v>8.52</v>
          </cell>
          <cell r="K66">
            <v>8.9580000000000002</v>
          </cell>
          <cell r="L66">
            <v>10.220000000000001</v>
          </cell>
          <cell r="M66">
            <v>9.8970000000000002</v>
          </cell>
          <cell r="N66">
            <v>9.5617999999999999</v>
          </cell>
          <cell r="O66">
            <v>9.3550000000000004</v>
          </cell>
          <cell r="P66">
            <v>9.36</v>
          </cell>
          <cell r="Q66">
            <v>9.5050000000000008</v>
          </cell>
          <cell r="R66">
            <v>9.2530000000000001</v>
          </cell>
          <cell r="S66">
            <v>9.83</v>
          </cell>
          <cell r="T66">
            <v>9.4369999999999994</v>
          </cell>
          <cell r="U66">
            <v>9.6225000000000005</v>
          </cell>
          <cell r="V66">
            <v>9.4614999999999991</v>
          </cell>
          <cell r="W66">
            <v>9.0410000000000004</v>
          </cell>
          <cell r="X66">
            <v>9.5139999999999993</v>
          </cell>
          <cell r="Y66">
            <v>9.1575000000000006</v>
          </cell>
          <cell r="Z66">
            <v>9.0350000000000001</v>
          </cell>
          <cell r="AA66">
            <v>9.9465000000000003</v>
          </cell>
          <cell r="AB66">
            <v>10.2065</v>
          </cell>
          <cell r="AC66">
            <v>10.37</v>
          </cell>
          <cell r="AD66">
            <v>10.77</v>
          </cell>
          <cell r="AE66">
            <v>10.457000000000001</v>
          </cell>
        </row>
        <row r="67">
          <cell r="F67" t="e">
            <v>#DIV/0!</v>
          </cell>
          <cell r="G67">
            <v>2.6565464895635937E-3</v>
          </cell>
          <cell r="H67">
            <v>-2.0817562452687399E-2</v>
          </cell>
          <cell r="I67">
            <v>3.7237469398273548E-2</v>
          </cell>
          <cell r="J67">
            <v>5.8385093167701685E-2</v>
          </cell>
          <cell r="K67">
            <v>5.1408450704225395E-2</v>
          </cell>
          <cell r="L67">
            <v>0.14087966063853541</v>
          </cell>
          <cell r="M67">
            <v>-3.160469667318988E-2</v>
          </cell>
          <cell r="N67">
            <v>-3.3868849146205915E-2</v>
          </cell>
          <cell r="O67">
            <v>-2.1627726997008878E-2</v>
          </cell>
          <cell r="P67">
            <v>5.3447354355951049E-4</v>
          </cell>
          <cell r="Q67">
            <v>1.5491452991453158E-2</v>
          </cell>
          <cell r="R67">
            <v>-2.651236191478179E-2</v>
          </cell>
          <cell r="S67">
            <v>6.235815411217982E-2</v>
          </cell>
          <cell r="T67">
            <v>-3.9979654120040786E-2</v>
          </cell>
          <cell r="U67">
            <v>1.9656670552082423E-2</v>
          </cell>
          <cell r="V67">
            <v>-1.6731618602234488E-2</v>
          </cell>
          <cell r="W67">
            <v>-4.4443270094593701E-2</v>
          </cell>
          <cell r="X67">
            <v>5.2317221546289039E-2</v>
          </cell>
          <cell r="Y67">
            <v>-3.7471095228084783E-2</v>
          </cell>
          <cell r="Z67">
            <v>-1.3377013377013469E-2</v>
          </cell>
          <cell r="AA67">
            <v>0.10088544548976208</v>
          </cell>
          <cell r="AB67">
            <v>2.6139848187804793E-2</v>
          </cell>
          <cell r="AC67">
            <v>1.6019203448782493E-2</v>
          </cell>
          <cell r="AD67">
            <v>3.8572806171649043E-2</v>
          </cell>
          <cell r="AE67">
            <v>-2.9062209842154019E-2</v>
          </cell>
        </row>
        <row r="68">
          <cell r="F68">
            <v>7.8856666666666664</v>
          </cell>
          <cell r="G68">
            <v>7.9269999999999996</v>
          </cell>
          <cell r="H68">
            <v>7.7936666666666667</v>
          </cell>
          <cell r="I68">
            <v>8.2100000000000009</v>
          </cell>
          <cell r="J68">
            <v>8.4536015624999976</v>
          </cell>
          <cell r="K68">
            <v>8.6945538461538447</v>
          </cell>
          <cell r="L68">
            <v>9.5872015151515146</v>
          </cell>
          <cell r="M68">
            <v>9.9693136363636388</v>
          </cell>
          <cell r="N68">
            <v>9.9167718750000002</v>
          </cell>
          <cell r="O68">
            <v>9.4339307692307681</v>
          </cell>
          <cell r="P68">
            <v>9.3715045454545418</v>
          </cell>
          <cell r="Q68">
            <v>9.4735727272727281</v>
          </cell>
          <cell r="R68">
            <v>9.3843876923076905</v>
          </cell>
          <cell r="S68">
            <v>9.6088460317460296</v>
          </cell>
          <cell r="T68">
            <v>9.3392000000000017</v>
          </cell>
          <cell r="U68">
            <v>9.5245109375000023</v>
          </cell>
          <cell r="V68">
            <v>9.664670769230769</v>
          </cell>
          <cell r="W68">
            <v>9.1551800000000014</v>
          </cell>
          <cell r="X68">
            <v>9.2387501646903818</v>
          </cell>
          <cell r="Y68">
            <v>9.2377849934123848</v>
          </cell>
          <cell r="Z68">
            <v>9.1082021877156674</v>
          </cell>
          <cell r="AA68">
            <v>9.4863843807641643</v>
          </cell>
          <cell r="AB68">
            <v>9.8981845159671256</v>
          </cell>
          <cell r="AC68">
            <v>10.166721666666666</v>
          </cell>
          <cell r="AD68">
            <v>10.823175541125542</v>
          </cell>
          <cell r="AE68">
            <v>10.449095454545455</v>
          </cell>
        </row>
        <row r="69">
          <cell r="F69" t="e">
            <v>#DIV/0!</v>
          </cell>
          <cell r="G69">
            <v>5.2415775457581582E-3</v>
          </cell>
          <cell r="H69">
            <v>-1.6820150540347245E-2</v>
          </cell>
          <cell r="I69">
            <v>5.3419443137590505E-2</v>
          </cell>
          <cell r="J69">
            <v>2.967132308160747E-2</v>
          </cell>
          <cell r="K69">
            <v>2.8502914630221809E-2</v>
          </cell>
          <cell r="L69">
            <v>0.10266744962336904</v>
          </cell>
          <cell r="M69">
            <v>3.9856481644642505E-2</v>
          </cell>
          <cell r="N69">
            <v>-5.2703489207109877E-3</v>
          </cell>
          <cell r="O69">
            <v>-4.8689342848196926E-2</v>
          </cell>
          <cell r="P69">
            <v>-6.6172018115536746E-3</v>
          </cell>
          <cell r="Q69">
            <v>1.089133354448335E-2</v>
          </cell>
          <cell r="R69">
            <v>-9.4140866949055102E-3</v>
          </cell>
          <cell r="S69">
            <v>2.3918272219542347E-2</v>
          </cell>
          <cell r="T69">
            <v>-2.8062270001534273E-2</v>
          </cell>
          <cell r="U69">
            <v>1.984227101893099E-2</v>
          </cell>
          <cell r="V69">
            <v>1.4715698543525946E-2</v>
          </cell>
          <cell r="W69">
            <v>-5.2716826200932099E-2</v>
          </cell>
          <cell r="X69">
            <v>9.1281836829402163E-3</v>
          </cell>
          <cell r="Y69">
            <v>-1.0446989698731368E-4</v>
          </cell>
          <cell r="Z69">
            <v>-1.4027475827714686E-2</v>
          </cell>
          <cell r="AA69">
            <v>4.1521058190666427E-2</v>
          </cell>
          <cell r="AB69">
            <v>4.3409598290996998E-2</v>
          </cell>
          <cell r="AC69">
            <v>2.712993986587664E-2</v>
          </cell>
          <cell r="AD69">
            <v>6.4568884246253289E-2</v>
          </cell>
          <cell r="AE69">
            <v>-3.4562877148085591E-2</v>
          </cell>
        </row>
        <row r="85">
          <cell r="J85">
            <v>-6.5000000000000006E-3</v>
          </cell>
          <cell r="K85">
            <v>-6.5000000000000006E-3</v>
          </cell>
          <cell r="L85">
            <v>-6.5000000000000006E-3</v>
          </cell>
          <cell r="M85">
            <v>-6.5000000000000006E-3</v>
          </cell>
          <cell r="N85">
            <v>9.1000000000000004E-3</v>
          </cell>
          <cell r="O85">
            <v>9.1000000000000004E-3</v>
          </cell>
          <cell r="P85">
            <v>9.1000000000000004E-3</v>
          </cell>
          <cell r="Q85">
            <v>9.1000000000000004E-3</v>
          </cell>
          <cell r="R85">
            <v>2.8199999999999999E-2</v>
          </cell>
          <cell r="S85">
            <v>2.8199999999999999E-2</v>
          </cell>
          <cell r="T85">
            <v>2.8199999999999999E-2</v>
          </cell>
          <cell r="U85">
            <v>2.8199999999999999E-2</v>
          </cell>
          <cell r="V85">
            <v>2.5000000000000001E-3</v>
          </cell>
          <cell r="W85">
            <v>2.5000000000000001E-3</v>
          </cell>
          <cell r="X85">
            <v>2.5000000000000001E-3</v>
          </cell>
          <cell r="Y85">
            <v>2.5000000000000001E-3</v>
          </cell>
          <cell r="Z85">
            <v>4.8499999999999995E-2</v>
          </cell>
          <cell r="AA85">
            <v>4.8499999999999995E-2</v>
          </cell>
          <cell r="AB85">
            <v>4.8499999999999995E-2</v>
          </cell>
          <cell r="AC85">
            <v>4.8499999999999995E-2</v>
          </cell>
          <cell r="AD85">
            <v>3.9699999999999999E-2</v>
          </cell>
          <cell r="AE85">
            <v>3.9699999999999999E-2</v>
          </cell>
        </row>
        <row r="88">
          <cell r="L88">
            <v>4.6635139392105618E-2</v>
          </cell>
          <cell r="M88">
            <v>4.8266687819371379E-2</v>
          </cell>
          <cell r="N88">
            <v>6.2097649591527748E-2</v>
          </cell>
          <cell r="O88">
            <v>4.0031433486121593E-2</v>
          </cell>
          <cell r="P88">
            <v>3.3299484758959608E-2</v>
          </cell>
          <cell r="Q88">
            <v>4.2246635456321124E-2</v>
          </cell>
          <cell r="R88">
            <v>3.4430629840220384E-2</v>
          </cell>
          <cell r="S88">
            <v>3.4430629840220384E-2</v>
          </cell>
          <cell r="T88">
            <v>3.3412766510895198E-2</v>
          </cell>
          <cell r="U88">
            <v>3.4204697615358493E-2</v>
          </cell>
          <cell r="V88">
            <v>2.8737344722080227E-2</v>
          </cell>
          <cell r="W88">
            <v>2.8583458852539545E-2</v>
          </cell>
          <cell r="X88">
            <v>2.1020378721156474E-2</v>
          </cell>
          <cell r="Y88">
            <v>1.4202076806469011E-2</v>
          </cell>
          <cell r="Z88">
            <v>1.1286239508098594E-2</v>
          </cell>
          <cell r="AA88">
            <v>1.323492903514123E-2</v>
          </cell>
          <cell r="AB88">
            <v>1.6820811178167583E-2</v>
          </cell>
          <cell r="AC88">
            <v>1.5420864156859837E-2</v>
          </cell>
          <cell r="AD88">
            <v>1.2091423091216136E-2</v>
          </cell>
          <cell r="AE88">
            <v>1.0217339603373343E-2</v>
          </cell>
        </row>
        <row r="92">
          <cell r="C92">
            <v>2.0839008496999822E-2</v>
          </cell>
          <cell r="D92">
            <v>2.6503730453000252E-2</v>
          </cell>
          <cell r="E92">
            <v>2.4279651884000053E-2</v>
          </cell>
          <cell r="F92">
            <v>1.8476764863999628E-2</v>
          </cell>
          <cell r="G92">
            <v>2.2555313075999894E-2</v>
          </cell>
          <cell r="H92">
            <v>1.354988536099988E-2</v>
          </cell>
          <cell r="I92">
            <v>8.7159276799999574E-3</v>
          </cell>
          <cell r="J92">
            <v>3.4484919600000108E-2</v>
          </cell>
          <cell r="K92">
            <v>1.7197283000000008E-2</v>
          </cell>
          <cell r="L92">
            <v>3.4682315479999115E-3</v>
          </cell>
          <cell r="M92">
            <v>3.1804038620000252E-3</v>
          </cell>
          <cell r="N92">
            <v>9.3198318909999411E-3</v>
          </cell>
          <cell r="O92">
            <v>1.2446859913999964E-2</v>
          </cell>
          <cell r="P92">
            <v>8.9242203319999103E-3</v>
          </cell>
          <cell r="Q92">
            <v>5.9035055520000324E-3</v>
          </cell>
          <cell r="R92">
            <v>1.0933078144000019E-2</v>
          </cell>
          <cell r="S92">
            <v>5.9042006120000323E-3</v>
          </cell>
          <cell r="T92">
            <v>1.5580016864000124E-2</v>
          </cell>
          <cell r="U92">
            <v>4.4057320699999458E-3</v>
          </cell>
          <cell r="V92">
            <v>9.5272142250000247E-3</v>
          </cell>
          <cell r="W92">
            <v>-4.5984394960000285E-3</v>
          </cell>
          <cell r="X92">
            <v>-7.058830599999677E-4</v>
          </cell>
          <cell r="Y92">
            <v>-5.3979082360000596E-3</v>
          </cell>
          <cell r="Z92">
            <v>-2.2814876799981398E-4</v>
          </cell>
          <cell r="AA92">
            <v>6.3901864940001385E-3</v>
          </cell>
          <cell r="AB92">
            <v>5.4029885899999908E-3</v>
          </cell>
          <cell r="AC92">
            <v>2.8702486400002947E-3</v>
          </cell>
          <cell r="AD92">
            <v>1.8289331072000037E-2</v>
          </cell>
        </row>
        <row r="96">
          <cell r="C96">
            <v>2.4464999999999999</v>
          </cell>
          <cell r="D96">
            <v>2.5110000000000001</v>
          </cell>
          <cell r="E96">
            <v>2.5964999999999998</v>
          </cell>
          <cell r="F96">
            <v>2.6429999999999998</v>
          </cell>
          <cell r="G96">
            <v>2.65</v>
          </cell>
          <cell r="H96">
            <v>2.6484999999999999</v>
          </cell>
          <cell r="I96">
            <v>2.738</v>
          </cell>
          <cell r="J96">
            <v>2.8134999999999999</v>
          </cell>
          <cell r="K96">
            <v>2.9350000000000001</v>
          </cell>
          <cell r="L96">
            <v>3.052</v>
          </cell>
          <cell r="M96">
            <v>3.1564999999999999</v>
          </cell>
          <cell r="N96">
            <v>3.3330000000000002</v>
          </cell>
          <cell r="O96">
            <v>3.3319999999999999</v>
          </cell>
          <cell r="P96">
            <v>3.4630000000000001</v>
          </cell>
          <cell r="Q96">
            <v>3.5070000000000001</v>
          </cell>
          <cell r="R96">
            <v>3.4809999999999999</v>
          </cell>
          <cell r="S96">
            <v>3.4870000000000001</v>
          </cell>
          <cell r="T96">
            <v>3.5070000000000001</v>
          </cell>
          <cell r="U96">
            <v>3.5249999999999999</v>
          </cell>
          <cell r="V96">
            <v>3.5230000000000001</v>
          </cell>
          <cell r="W96">
            <v>3.5074999999999998</v>
          </cell>
          <cell r="X96">
            <v>3.4805000000000001</v>
          </cell>
          <cell r="Y96">
            <v>3.4434999999999998</v>
          </cell>
          <cell r="Z96">
            <v>3.4434999999999998</v>
          </cell>
          <cell r="AA96">
            <v>3.5085000000000002</v>
          </cell>
          <cell r="AB96">
            <v>3.6312000000000002</v>
          </cell>
          <cell r="AC96">
            <v>3.5145</v>
          </cell>
          <cell r="AD96">
            <v>3.4742000000000002</v>
          </cell>
        </row>
        <row r="97">
          <cell r="C97">
            <v>3.7531806615775931E-2</v>
          </cell>
          <cell r="D97">
            <v>2.6364193746168052E-2</v>
          </cell>
          <cell r="E97">
            <v>3.4050179211469356E-2</v>
          </cell>
          <cell r="F97">
            <v>1.7908723281340189E-2</v>
          </cell>
          <cell r="G97">
            <v>2.6485054861900004E-3</v>
          </cell>
          <cell r="H97">
            <v>-5.6603773584906758E-4</v>
          </cell>
          <cell r="I97">
            <v>3.3792712856333784E-2</v>
          </cell>
          <cell r="J97">
            <v>2.7574872169466635E-2</v>
          </cell>
          <cell r="K97">
            <v>4.3184645459392268E-2</v>
          </cell>
          <cell r="L97">
            <v>3.9863713798977907E-2</v>
          </cell>
          <cell r="M97">
            <v>3.4239842726081271E-2</v>
          </cell>
          <cell r="N97">
            <v>5.5916363060351859E-2</v>
          </cell>
          <cell r="O97">
            <v>-3.000300030003844E-4</v>
          </cell>
          <cell r="P97">
            <v>3.9315726290516384E-2</v>
          </cell>
          <cell r="Q97">
            <v>1.2705746462604584E-2</v>
          </cell>
          <cell r="R97">
            <v>-7.4137439406901651E-3</v>
          </cell>
          <cell r="S97">
            <v>1.7236426314277686E-3</v>
          </cell>
          <cell r="T97">
            <v>5.7355893318038476E-3</v>
          </cell>
          <cell r="U97">
            <v>5.1325919589391145E-3</v>
          </cell>
          <cell r="V97">
            <v>-5.6737588652477911E-4</v>
          </cell>
          <cell r="W97">
            <v>-4.3996593812092311E-3</v>
          </cell>
          <cell r="X97">
            <v>-7.6977904490377336E-3</v>
          </cell>
          <cell r="Y97">
            <v>-1.0630656514868608E-2</v>
          </cell>
          <cell r="Z97">
            <v>0</v>
          </cell>
          <cell r="AA97">
            <v>1.8876143458690375E-2</v>
          </cell>
          <cell r="AB97">
            <v>3.4972210346301935E-2</v>
          </cell>
          <cell r="AC97">
            <v>-3.2138136153337826E-2</v>
          </cell>
          <cell r="AD97">
            <v>-1.1466780480864913E-2</v>
          </cell>
        </row>
        <row r="98">
          <cell r="C98">
            <v>2.4052118644067795</v>
          </cell>
          <cell r="D98">
            <v>2.4656810344827589</v>
          </cell>
          <cell r="E98">
            <v>2.5716530612244903</v>
          </cell>
          <cell r="F98">
            <v>2.6323035714285714</v>
          </cell>
          <cell r="G98">
            <v>2.6591721311475416</v>
          </cell>
          <cell r="H98">
            <v>2.6488846153846159</v>
          </cell>
          <cell r="I98">
            <v>2.6945375</v>
          </cell>
          <cell r="J98">
            <v>2.7788983050847467</v>
          </cell>
          <cell r="K98">
            <v>2.8543750000000001</v>
          </cell>
          <cell r="L98">
            <v>2.9741461538461529</v>
          </cell>
          <cell r="M98">
            <v>3.094532258064516</v>
          </cell>
          <cell r="N98">
            <v>3.3446269841269833</v>
          </cell>
          <cell r="O98">
            <v>3.3381874999999996</v>
          </cell>
          <cell r="P98">
            <v>3.3694166666666674</v>
          </cell>
          <cell r="Q98">
            <v>3.4793757575757578</v>
          </cell>
          <cell r="R98">
            <v>3.4653769230769238</v>
          </cell>
          <cell r="S98">
            <v>3.4905714285714278</v>
          </cell>
          <cell r="T98">
            <v>3.4807676923076909</v>
          </cell>
          <cell r="U98">
            <v>3.5163015624999998</v>
          </cell>
          <cell r="V98">
            <v>3.5234921875</v>
          </cell>
          <cell r="W98">
            <v>3.5630446153846145</v>
          </cell>
          <cell r="X98">
            <v>3.4947369230769221</v>
          </cell>
          <cell r="Y98">
            <v>3.4456269841269833</v>
          </cell>
          <cell r="Z98">
            <v>3.4641112903225797</v>
          </cell>
          <cell r="AA98">
            <v>3.4564140625000004</v>
          </cell>
          <cell r="AB98">
            <v>3.5745924242424238</v>
          </cell>
          <cell r="AC98">
            <v>3.5698746031746031</v>
          </cell>
          <cell r="AD98">
            <v>3.4857555555555555</v>
          </cell>
        </row>
        <row r="99">
          <cell r="C99">
            <v>2.2399845202043744E-2</v>
          </cell>
          <cell r="D99">
            <v>2.5140891316405289E-2</v>
          </cell>
          <cell r="E99">
            <v>4.2978805960586008E-2</v>
          </cell>
          <cell r="F99">
            <v>2.3584250581298205E-2</v>
          </cell>
          <cell r="G99">
            <v>1.0207242056199606E-2</v>
          </cell>
          <cell r="H99">
            <v>-3.8686911773876398E-3</v>
          </cell>
          <cell r="I99">
            <v>1.7234757735476336E-2</v>
          </cell>
          <cell r="J99">
            <v>3.1308083515166008E-2</v>
          </cell>
          <cell r="K99">
            <v>2.7160653837942972E-2</v>
          </cell>
          <cell r="L99">
            <v>4.19605531320002E-2</v>
          </cell>
          <cell r="M99">
            <v>4.047753472460669E-2</v>
          </cell>
          <cell r="N99">
            <v>8.0818264346964597E-2</v>
          </cell>
          <cell r="O99">
            <v>-1.9253220635796486E-3</v>
          </cell>
          <cell r="P99">
            <v>9.355126596893637E-3</v>
          </cell>
          <cell r="Q99">
            <v>3.263445925133146E-2</v>
          </cell>
          <cell r="R99">
            <v>-4.023375304709198E-3</v>
          </cell>
          <cell r="S99">
            <v>7.2703506873168511E-3</v>
          </cell>
          <cell r="T99">
            <v>-2.8086336189799832E-3</v>
          </cell>
          <cell r="U99">
            <v>1.020863020270979E-2</v>
          </cell>
          <cell r="V99">
            <v>2.0449397960304871E-3</v>
          </cell>
          <cell r="W99">
            <v>1.1225348540556235E-2</v>
          </cell>
          <cell r="X99">
            <v>-1.9171158287704659E-2</v>
          </cell>
          <cell r="Y99">
            <v>-1.4052542446228E-2</v>
          </cell>
          <cell r="Z99">
            <v>5.3645697229409706E-3</v>
          </cell>
          <cell r="AA99">
            <v>-2.2219920716988195E-3</v>
          </cell>
          <cell r="AB99">
            <v>3.4191031400024441E-2</v>
          </cell>
          <cell r="AC99">
            <v>-1.3198206978297655E-3</v>
          </cell>
          <cell r="AD99">
            <v>-2.3563586111468027E-2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XONMOBIL"/>
      <sheetName val="CashFlow"/>
      <sheetName val="BalanceSheet"/>
      <sheetName val="E&amp;P"/>
      <sheetName val="UpstreamTable"/>
      <sheetName val="Sheet1"/>
      <sheetName val="E&amp;P_Quarters"/>
      <sheetName val="Consolidated"/>
      <sheetName val="Historical"/>
      <sheetName val="Graphs"/>
      <sheetName val="iQ_US_CoreIndustrials"/>
      <sheetName val="Exxon"/>
      <sheetName val="iQ_Measure_Validations_Errors"/>
    </sheetNames>
    <sheetDataSet>
      <sheetData sheetId="0" refreshError="1">
        <row r="9">
          <cell r="BI9">
            <v>5009.971400124401</v>
          </cell>
        </row>
        <row r="10">
          <cell r="BI10">
            <v>11972.100202902471</v>
          </cell>
        </row>
        <row r="11">
          <cell r="BI11">
            <v>645</v>
          </cell>
        </row>
      </sheetData>
      <sheetData sheetId="1" refreshError="1"/>
      <sheetData sheetId="2" refreshError="1">
        <row r="76">
          <cell r="A76" t="str">
            <v>Capital Expenditures</v>
          </cell>
          <cell r="E76">
            <v>12707</v>
          </cell>
          <cell r="F76">
            <v>14175.2</v>
          </cell>
          <cell r="G76">
            <v>13576.5</v>
          </cell>
          <cell r="H76">
            <v>12227.6</v>
          </cell>
          <cell r="I76">
            <v>11752</v>
          </cell>
          <cell r="J76">
            <v>13488</v>
          </cell>
          <cell r="K76">
            <v>16245</v>
          </cell>
          <cell r="L76">
            <v>14117</v>
          </cell>
          <cell r="M76">
            <v>15535</v>
          </cell>
          <cell r="N76">
            <v>13307</v>
          </cell>
          <cell r="O76">
            <v>11168</v>
          </cell>
          <cell r="P76">
            <v>12311</v>
          </cell>
          <cell r="Q76">
            <v>13955</v>
          </cell>
          <cell r="R76">
            <v>15525</v>
          </cell>
          <cell r="S76">
            <v>14885</v>
          </cell>
          <cell r="T76">
            <v>17000</v>
          </cell>
          <cell r="U76">
            <v>17500</v>
          </cell>
          <cell r="V76">
            <v>18000</v>
          </cell>
          <cell r="W76">
            <v>18000</v>
          </cell>
        </row>
        <row r="77">
          <cell r="A77" t="str">
            <v>Exploration and production</v>
          </cell>
          <cell r="E77">
            <v>7003</v>
          </cell>
          <cell r="F77">
            <v>8054.6</v>
          </cell>
          <cell r="G77">
            <v>7402.25</v>
          </cell>
          <cell r="H77">
            <v>6740.3</v>
          </cell>
          <cell r="I77">
            <v>6255</v>
          </cell>
          <cell r="J77">
            <v>7626</v>
          </cell>
          <cell r="K77">
            <v>9895</v>
          </cell>
          <cell r="L77">
            <v>8992</v>
          </cell>
          <cell r="M77">
            <v>9990</v>
          </cell>
          <cell r="N77">
            <v>8390</v>
          </cell>
          <cell r="O77">
            <v>6899</v>
          </cell>
          <cell r="P77">
            <v>8763</v>
          </cell>
          <cell r="Q77">
            <v>10394</v>
          </cell>
          <cell r="R77">
            <v>11988</v>
          </cell>
          <cell r="S77">
            <v>11715</v>
          </cell>
          <cell r="T77">
            <v>13250</v>
          </cell>
          <cell r="U77">
            <v>13000</v>
          </cell>
          <cell r="V77">
            <v>13500</v>
          </cell>
          <cell r="W77">
            <v>13500</v>
          </cell>
          <cell r="X77">
            <v>13500</v>
          </cell>
          <cell r="Y77">
            <v>13500</v>
          </cell>
        </row>
        <row r="80">
          <cell r="A80" t="str">
            <v>Refining and Marketing</v>
          </cell>
          <cell r="E80">
            <v>3127</v>
          </cell>
          <cell r="F80">
            <v>4073.6</v>
          </cell>
          <cell r="G80">
            <v>4340.25</v>
          </cell>
          <cell r="H80">
            <v>3714.3</v>
          </cell>
          <cell r="I80">
            <v>3548</v>
          </cell>
          <cell r="J80">
            <v>3445</v>
          </cell>
          <cell r="K80">
            <v>3689</v>
          </cell>
          <cell r="L80">
            <v>3255</v>
          </cell>
          <cell r="M80">
            <v>3008</v>
          </cell>
          <cell r="N80">
            <v>2401</v>
          </cell>
          <cell r="O80">
            <v>2618</v>
          </cell>
          <cell r="P80">
            <v>2322</v>
          </cell>
          <cell r="Q80">
            <v>2450</v>
          </cell>
          <cell r="R80">
            <v>2781</v>
          </cell>
          <cell r="S80">
            <v>2405</v>
          </cell>
          <cell r="T80">
            <v>2500</v>
          </cell>
          <cell r="U80">
            <v>2500</v>
          </cell>
          <cell r="V80">
            <v>2500</v>
          </cell>
          <cell r="W80">
            <v>2500</v>
          </cell>
        </row>
        <row r="83">
          <cell r="A83" t="str">
            <v>Chemicals</v>
          </cell>
          <cell r="E83">
            <v>1507</v>
          </cell>
          <cell r="F83">
            <v>994</v>
          </cell>
          <cell r="G83">
            <v>1032</v>
          </cell>
          <cell r="H83">
            <v>892</v>
          </cell>
          <cell r="I83">
            <v>810</v>
          </cell>
          <cell r="J83">
            <v>1307</v>
          </cell>
          <cell r="K83">
            <v>1961</v>
          </cell>
          <cell r="L83">
            <v>1372</v>
          </cell>
          <cell r="M83">
            <v>2110</v>
          </cell>
          <cell r="N83">
            <v>2243</v>
          </cell>
          <cell r="O83">
            <v>1468</v>
          </cell>
          <cell r="P83">
            <v>872</v>
          </cell>
          <cell r="Q83">
            <v>954</v>
          </cell>
          <cell r="R83">
            <v>692</v>
          </cell>
          <cell r="S83">
            <v>690</v>
          </cell>
          <cell r="T83">
            <v>1250</v>
          </cell>
          <cell r="U83">
            <v>2000</v>
          </cell>
          <cell r="V83">
            <v>2000</v>
          </cell>
          <cell r="W83">
            <v>2000</v>
          </cell>
        </row>
        <row r="86">
          <cell r="A86" t="str">
            <v>Other</v>
          </cell>
          <cell r="E86">
            <v>1070</v>
          </cell>
          <cell r="F86">
            <v>1053</v>
          </cell>
          <cell r="G86">
            <v>802</v>
          </cell>
          <cell r="H86">
            <v>881</v>
          </cell>
          <cell r="I86">
            <v>1139</v>
          </cell>
          <cell r="J86">
            <v>1110</v>
          </cell>
          <cell r="K86">
            <v>700</v>
          </cell>
          <cell r="L86">
            <v>498</v>
          </cell>
          <cell r="M86">
            <v>427</v>
          </cell>
          <cell r="N86">
            <v>273</v>
          </cell>
          <cell r="O86">
            <v>183</v>
          </cell>
          <cell r="P86">
            <v>354</v>
          </cell>
          <cell r="Q86">
            <v>157</v>
          </cell>
          <cell r="R86">
            <v>64</v>
          </cell>
          <cell r="S86">
            <v>75</v>
          </cell>
        </row>
        <row r="94">
          <cell r="S94">
            <v>2191.1333333333332</v>
          </cell>
          <cell r="T94">
            <v>2205.3911111111111</v>
          </cell>
          <cell r="U94">
            <v>2225.0317037037034</v>
          </cell>
          <cell r="V94">
            <v>2243.3629234567898</v>
          </cell>
          <cell r="W94">
            <v>2260.4720618930037</v>
          </cell>
        </row>
      </sheetData>
      <sheetData sheetId="3" refreshError="1">
        <row r="35">
          <cell r="I35">
            <v>1725</v>
          </cell>
        </row>
        <row r="36">
          <cell r="I36">
            <v>7671</v>
          </cell>
        </row>
        <row r="37">
          <cell r="I37">
            <v>3003.5</v>
          </cell>
        </row>
        <row r="377">
          <cell r="H377">
            <v>-1574</v>
          </cell>
        </row>
        <row r="413">
          <cell r="I413">
            <v>0.28745541960404714</v>
          </cell>
        </row>
        <row r="588">
          <cell r="I588">
            <v>-3641</v>
          </cell>
        </row>
        <row r="597">
          <cell r="I597">
            <v>287</v>
          </cell>
        </row>
        <row r="617">
          <cell r="I617">
            <v>0.25738226584671609</v>
          </cell>
        </row>
        <row r="655">
          <cell r="I655">
            <v>0.26530861924365956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ias"/>
      <sheetName val="Deptos"/>
      <sheetName val="Ramos"/>
      <sheetName val="Ctas"/>
      <sheetName val="Check"/>
      <sheetName val="Soma"/>
      <sheetName val="Sasa"/>
      <sheetName val="A Ratear"/>
      <sheetName val="Bvida"/>
      <sheetName val="Codam"/>
      <sheetName val="Presi"/>
      <sheetName val="Vicep"/>
      <sheetName val="Vicof"/>
      <sheetName val="Vific"/>
      <sheetName val="Vivem1"/>
      <sheetName val="Vivem2"/>
      <sheetName val="Total Vivem"/>
      <sheetName val="Vipco"/>
      <sheetName val="Vipef"/>
      <sheetName val="Vipex"/>
      <sheetName val="Vipin"/>
      <sheetName val="Vipra"/>
      <sheetName val="Virea"/>
      <sheetName val="Visue"/>
      <sheetName val="Vitec"/>
      <sheetName val="Vi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NIVEL1</v>
          </cell>
          <cell r="B1" t="str">
            <v>NIVEL2</v>
          </cell>
          <cell r="C1" t="str">
            <v>NIVEL3</v>
          </cell>
          <cell r="D1" t="str">
            <v>NIVEL4</v>
          </cell>
          <cell r="E1" t="str">
            <v>NIVEL5</v>
          </cell>
          <cell r="F1" t="str">
            <v>QUEBRA</v>
          </cell>
          <cell r="G1" t="str">
            <v>R200601</v>
          </cell>
          <cell r="H1" t="str">
            <v>O200601</v>
          </cell>
          <cell r="I1" t="str">
            <v>R200602</v>
          </cell>
        </row>
        <row r="2">
          <cell r="A2" t="str">
            <v>1Resultado Gerencial</v>
          </cell>
          <cell r="B2" t="str">
            <v>2Desp Administrativas Proprias</v>
          </cell>
          <cell r="C2" t="str">
            <v>3Custos com Pessoal</v>
          </cell>
          <cell r="D2" t="str">
            <v>4Beneficios Sociais</v>
          </cell>
          <cell r="E2" t="str">
            <v>5Auxilio Creche e Baba</v>
          </cell>
          <cell r="F2" t="str">
            <v>3TOTAL A RATEAR</v>
          </cell>
          <cell r="G2">
            <v>0</v>
          </cell>
          <cell r="H2">
            <v>0</v>
          </cell>
          <cell r="I2">
            <v>146</v>
          </cell>
        </row>
        <row r="3">
          <cell r="A3" t="str">
            <v>1Resultado Gerencial</v>
          </cell>
          <cell r="B3" t="str">
            <v>2Desp Administrativas Proprias</v>
          </cell>
          <cell r="C3" t="str">
            <v>3Custos com Pessoal</v>
          </cell>
          <cell r="D3" t="str">
            <v>4Beneficios Sociais</v>
          </cell>
          <cell r="E3" t="str">
            <v>5Auxilio Creche e Baba</v>
          </cell>
          <cell r="F3" t="str">
            <v>3TOTAL BVIDA</v>
          </cell>
          <cell r="G3">
            <v>7010</v>
          </cell>
          <cell r="H3">
            <v>6492.51</v>
          </cell>
          <cell r="I3">
            <v>8028</v>
          </cell>
        </row>
        <row r="4">
          <cell r="A4" t="str">
            <v>1Resultado Gerencial</v>
          </cell>
          <cell r="B4" t="str">
            <v>2Desp Administrativas Proprias</v>
          </cell>
          <cell r="C4" t="str">
            <v>3Custos com Pessoal</v>
          </cell>
          <cell r="D4" t="str">
            <v>4Beneficios Sociais</v>
          </cell>
          <cell r="E4" t="str">
            <v>5Auxilio Creche e Baba</v>
          </cell>
          <cell r="F4" t="str">
            <v>3TOTAL PRESI</v>
          </cell>
          <cell r="G4">
            <v>0</v>
          </cell>
          <cell r="H4">
            <v>318.58999999999997</v>
          </cell>
          <cell r="I4">
            <v>0</v>
          </cell>
        </row>
        <row r="5">
          <cell r="A5" t="str">
            <v>1Resultado Gerencial</v>
          </cell>
          <cell r="B5" t="str">
            <v>2Desp Administrativas Proprias</v>
          </cell>
          <cell r="C5" t="str">
            <v>3Custos com Pessoal</v>
          </cell>
          <cell r="D5" t="str">
            <v>4Beneficios Sociais</v>
          </cell>
          <cell r="E5" t="str">
            <v>5Auxilio Creche e Baba</v>
          </cell>
          <cell r="F5" t="str">
            <v>3TOTAL VICEP</v>
          </cell>
          <cell r="G5">
            <v>26627.79</v>
          </cell>
          <cell r="H5">
            <v>33069.480000000003</v>
          </cell>
          <cell r="I5">
            <v>31919.55</v>
          </cell>
        </row>
        <row r="6">
          <cell r="A6" t="str">
            <v>1Resultado Gerencial</v>
          </cell>
          <cell r="B6" t="str">
            <v>2Desp Administrativas Proprias</v>
          </cell>
          <cell r="C6" t="str">
            <v>3Custos com Pessoal</v>
          </cell>
          <cell r="D6" t="str">
            <v>4Beneficios Sociais</v>
          </cell>
          <cell r="E6" t="str">
            <v>5Auxilio Creche e Baba</v>
          </cell>
          <cell r="F6" t="str">
            <v>3TOTAL VICOF</v>
          </cell>
          <cell r="G6">
            <v>9178.84</v>
          </cell>
          <cell r="H6">
            <v>11402.52</v>
          </cell>
          <cell r="I6">
            <v>10618.36</v>
          </cell>
        </row>
        <row r="7">
          <cell r="A7" t="str">
            <v>1Resultado Gerencial</v>
          </cell>
          <cell r="B7" t="str">
            <v>2Desp Administrativas Proprias</v>
          </cell>
          <cell r="C7" t="str">
            <v>3Custos com Pessoal</v>
          </cell>
          <cell r="D7" t="str">
            <v>4Beneficios Sociais</v>
          </cell>
          <cell r="E7" t="str">
            <v>5Auxilio Creche e Baba</v>
          </cell>
          <cell r="F7" t="str">
            <v>3TOTAL VIFIC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1Resultado Gerencial</v>
          </cell>
          <cell r="B8" t="str">
            <v>2Desp Administrativas Proprias</v>
          </cell>
          <cell r="C8" t="str">
            <v>3Custos com Pessoal</v>
          </cell>
          <cell r="D8" t="str">
            <v>4Beneficios Sociais</v>
          </cell>
          <cell r="E8" t="str">
            <v>5Auxilio Creche e Baba</v>
          </cell>
          <cell r="F8" t="str">
            <v>3TOTAL VIPEF</v>
          </cell>
          <cell r="G8">
            <v>2658.75</v>
          </cell>
          <cell r="H8">
            <v>3595.6</v>
          </cell>
          <cell r="I8">
            <v>5077.5</v>
          </cell>
        </row>
        <row r="9">
          <cell r="A9" t="str">
            <v>1Resultado Gerencial</v>
          </cell>
          <cell r="B9" t="str">
            <v>2Desp Administrativas Proprias</v>
          </cell>
          <cell r="C9" t="str">
            <v>3Custos com Pessoal</v>
          </cell>
          <cell r="D9" t="str">
            <v>4Beneficios Sociais</v>
          </cell>
          <cell r="E9" t="str">
            <v>5Auxilio Creche e Baba</v>
          </cell>
          <cell r="F9" t="str">
            <v>3TOTAL VIPEX</v>
          </cell>
          <cell r="G9">
            <v>1470.06</v>
          </cell>
          <cell r="H9">
            <v>1806.46</v>
          </cell>
          <cell r="I9">
            <v>1979</v>
          </cell>
        </row>
        <row r="10">
          <cell r="A10" t="str">
            <v>1Resultado Gerencial</v>
          </cell>
          <cell r="B10" t="str">
            <v>2Desp Administrativas Proprias</v>
          </cell>
          <cell r="C10" t="str">
            <v>3Custos com Pessoal</v>
          </cell>
          <cell r="D10" t="str">
            <v>4Beneficios Sociais</v>
          </cell>
          <cell r="E10" t="str">
            <v>5Auxilio Creche e Baba</v>
          </cell>
          <cell r="F10" t="str">
            <v>3TOTAL VIPIN</v>
          </cell>
          <cell r="G10">
            <v>1125.67</v>
          </cell>
          <cell r="H10">
            <v>1179.44</v>
          </cell>
          <cell r="I10">
            <v>473</v>
          </cell>
        </row>
        <row r="11">
          <cell r="A11" t="str">
            <v>1Resultado Gerencial</v>
          </cell>
          <cell r="B11" t="str">
            <v>2Desp Administrativas Proprias</v>
          </cell>
          <cell r="C11" t="str">
            <v>3Custos com Pessoal</v>
          </cell>
          <cell r="D11" t="str">
            <v>4Beneficios Sociais</v>
          </cell>
          <cell r="E11" t="str">
            <v>5Auxilio Creche e Baba</v>
          </cell>
          <cell r="F11" t="str">
            <v>3TOTAL VIPRA</v>
          </cell>
          <cell r="G11">
            <v>38227.06</v>
          </cell>
          <cell r="H11">
            <v>43560.36</v>
          </cell>
          <cell r="I11">
            <v>43542.81</v>
          </cell>
        </row>
        <row r="12">
          <cell r="A12" t="str">
            <v>1Resultado Gerencial</v>
          </cell>
          <cell r="B12" t="str">
            <v>2Desp Administrativas Proprias</v>
          </cell>
          <cell r="C12" t="str">
            <v>3Custos com Pessoal</v>
          </cell>
          <cell r="D12" t="str">
            <v>4Beneficios Sociais</v>
          </cell>
          <cell r="E12" t="str">
            <v>5Auxilio Creche e Baba</v>
          </cell>
          <cell r="F12" t="str">
            <v>3TOTAL VIREA</v>
          </cell>
          <cell r="G12">
            <v>17159.310000000001</v>
          </cell>
          <cell r="H12">
            <v>16564.189999999999</v>
          </cell>
          <cell r="I12">
            <v>17023.89</v>
          </cell>
        </row>
        <row r="13">
          <cell r="A13" t="str">
            <v>1Resultado Gerencial</v>
          </cell>
          <cell r="B13" t="str">
            <v>2Desp Administrativas Proprias</v>
          </cell>
          <cell r="C13" t="str">
            <v>3Custos com Pessoal</v>
          </cell>
          <cell r="D13" t="str">
            <v>4Beneficios Sociais</v>
          </cell>
          <cell r="E13" t="str">
            <v>5Auxilio Creche e Baba</v>
          </cell>
          <cell r="F13" t="str">
            <v>3TOTAL VITEC</v>
          </cell>
          <cell r="G13">
            <v>4901.0600000000004</v>
          </cell>
          <cell r="H13">
            <v>6525.16</v>
          </cell>
          <cell r="I13">
            <v>6611.3</v>
          </cell>
        </row>
        <row r="14">
          <cell r="A14" t="str">
            <v>1Resultado Gerencial</v>
          </cell>
          <cell r="B14" t="str">
            <v>2Desp Administrativas Proprias</v>
          </cell>
          <cell r="C14" t="str">
            <v>3Custos com Pessoal</v>
          </cell>
          <cell r="D14" t="str">
            <v>4Beneficios Sociais</v>
          </cell>
          <cell r="E14" t="str">
            <v>5Auxilio Creche e Baba</v>
          </cell>
          <cell r="F14" t="str">
            <v>3TOTAL VITES</v>
          </cell>
          <cell r="G14">
            <v>50058.49</v>
          </cell>
          <cell r="H14">
            <v>53531.360000000001</v>
          </cell>
          <cell r="I14">
            <v>60269.81</v>
          </cell>
        </row>
        <row r="15">
          <cell r="A15" t="str">
            <v>1Resultado Gerencial</v>
          </cell>
          <cell r="B15" t="str">
            <v>2Desp Administrativas Proprias</v>
          </cell>
          <cell r="C15" t="str">
            <v>3Custos com Pessoal</v>
          </cell>
          <cell r="D15" t="str">
            <v>4Beneficios Sociais</v>
          </cell>
          <cell r="E15" t="str">
            <v>5Auxilio Creche e Baba</v>
          </cell>
          <cell r="F15" t="str">
            <v>3TOTAL VIVEM1</v>
          </cell>
          <cell r="G15">
            <v>20738.46</v>
          </cell>
          <cell r="H15">
            <v>23832.55</v>
          </cell>
          <cell r="I15">
            <v>22986.16</v>
          </cell>
        </row>
        <row r="16">
          <cell r="A16" t="str">
            <v>1Resultado Gerencial</v>
          </cell>
          <cell r="B16" t="str">
            <v>2Desp Administrativas Proprias</v>
          </cell>
          <cell r="C16" t="str">
            <v>3Custos com Pessoal</v>
          </cell>
          <cell r="D16" t="str">
            <v>4Beneficios Sociais</v>
          </cell>
          <cell r="E16" t="str">
            <v>5Auxilio Creche e Baba</v>
          </cell>
          <cell r="F16" t="str">
            <v>3TOTAL VIVEM2</v>
          </cell>
          <cell r="G16">
            <v>263.14</v>
          </cell>
          <cell r="H16">
            <v>1072.03</v>
          </cell>
          <cell r="I16">
            <v>319</v>
          </cell>
        </row>
        <row r="17">
          <cell r="A17" t="str">
            <v>1Resultado Gerencial</v>
          </cell>
          <cell r="B17" t="str">
            <v>2Desp Administrativas Proprias</v>
          </cell>
          <cell r="C17" t="str">
            <v>3Custos com Pessoal</v>
          </cell>
          <cell r="D17" t="str">
            <v>4Beneficios Sociais</v>
          </cell>
          <cell r="E17" t="str">
            <v>5Pat e Cestas Basicas</v>
          </cell>
          <cell r="F17" t="str">
            <v>3TOTAL A RATEAR</v>
          </cell>
          <cell r="G17">
            <v>366.96</v>
          </cell>
          <cell r="H17">
            <v>0.03</v>
          </cell>
          <cell r="I17">
            <v>20168.939999999999</v>
          </cell>
        </row>
        <row r="18">
          <cell r="A18" t="str">
            <v>1Resultado Gerencial</v>
          </cell>
          <cell r="B18" t="str">
            <v>2Desp Administrativas Proprias</v>
          </cell>
          <cell r="C18" t="str">
            <v>3Custos com Pessoal</v>
          </cell>
          <cell r="D18" t="str">
            <v>4Beneficios Sociais</v>
          </cell>
          <cell r="E18" t="str">
            <v>5Pat e Cestas Basicas</v>
          </cell>
          <cell r="F18" t="str">
            <v>3TOTAL BVIDA</v>
          </cell>
          <cell r="G18">
            <v>98541.55</v>
          </cell>
          <cell r="H18">
            <v>113191.1</v>
          </cell>
          <cell r="I18">
            <v>96673.98</v>
          </cell>
        </row>
        <row r="19">
          <cell r="A19" t="str">
            <v>1Resultado Gerencial</v>
          </cell>
          <cell r="B19" t="str">
            <v>2Desp Administrativas Proprias</v>
          </cell>
          <cell r="C19" t="str">
            <v>3Custos com Pessoal</v>
          </cell>
          <cell r="D19" t="str">
            <v>4Beneficios Sociais</v>
          </cell>
          <cell r="E19" t="str">
            <v>5Pat e Cestas Basicas</v>
          </cell>
          <cell r="F19" t="str">
            <v>3TOTAL CODAM</v>
          </cell>
          <cell r="G19">
            <v>-3332.95</v>
          </cell>
          <cell r="H19">
            <v>4514.6099999999997</v>
          </cell>
          <cell r="I19">
            <v>11416.81</v>
          </cell>
        </row>
        <row r="20">
          <cell r="A20" t="str">
            <v>1Resultado Gerencial</v>
          </cell>
          <cell r="B20" t="str">
            <v>2Desp Administrativas Proprias</v>
          </cell>
          <cell r="C20" t="str">
            <v>3Custos com Pessoal</v>
          </cell>
          <cell r="D20" t="str">
            <v>4Beneficios Sociais</v>
          </cell>
          <cell r="E20" t="str">
            <v>5Pat e Cestas Basicas</v>
          </cell>
          <cell r="F20" t="str">
            <v>3TOTAL PRESI</v>
          </cell>
          <cell r="G20">
            <v>7348.9</v>
          </cell>
          <cell r="H20">
            <v>8929.58</v>
          </cell>
          <cell r="I20">
            <v>6879.65</v>
          </cell>
        </row>
        <row r="21">
          <cell r="A21" t="str">
            <v>1Resultado Gerencial</v>
          </cell>
          <cell r="B21" t="str">
            <v>2Desp Administrativas Proprias</v>
          </cell>
          <cell r="C21" t="str">
            <v>3Custos com Pessoal</v>
          </cell>
          <cell r="D21" t="str">
            <v>4Beneficios Sociais</v>
          </cell>
          <cell r="E21" t="str">
            <v>5Pat e Cestas Basicas</v>
          </cell>
          <cell r="F21" t="str">
            <v>3TOTAL VICEP</v>
          </cell>
          <cell r="G21">
            <v>318921.96999999997</v>
          </cell>
          <cell r="H21">
            <v>351145.15</v>
          </cell>
          <cell r="I21">
            <v>298921.61</v>
          </cell>
        </row>
        <row r="22">
          <cell r="A22" t="str">
            <v>1Resultado Gerencial</v>
          </cell>
          <cell r="B22" t="str">
            <v>2Desp Administrativas Proprias</v>
          </cell>
          <cell r="C22" t="str">
            <v>3Custos com Pessoal</v>
          </cell>
          <cell r="D22" t="str">
            <v>4Beneficios Sociais</v>
          </cell>
          <cell r="E22" t="str">
            <v>5Pat e Cestas Basicas</v>
          </cell>
          <cell r="F22" t="str">
            <v>3TOTAL VICOF</v>
          </cell>
          <cell r="G22">
            <v>159521.20000000001</v>
          </cell>
          <cell r="H22">
            <v>161571.4</v>
          </cell>
          <cell r="I22">
            <v>145601.15</v>
          </cell>
        </row>
        <row r="23">
          <cell r="A23" t="str">
            <v>1Resultado Gerencial</v>
          </cell>
          <cell r="B23" t="str">
            <v>2Desp Administrativas Proprias</v>
          </cell>
          <cell r="C23" t="str">
            <v>3Custos com Pessoal</v>
          </cell>
          <cell r="D23" t="str">
            <v>4Beneficios Sociais</v>
          </cell>
          <cell r="E23" t="str">
            <v>5Pat e Cestas Basicas</v>
          </cell>
          <cell r="F23" t="str">
            <v>3TOTAL VIFIC</v>
          </cell>
          <cell r="G23">
            <v>0</v>
          </cell>
          <cell r="H23">
            <v>0</v>
          </cell>
          <cell r="I23">
            <v>518.9</v>
          </cell>
        </row>
        <row r="24">
          <cell r="A24" t="str">
            <v>1Resultado Gerencial</v>
          </cell>
          <cell r="B24" t="str">
            <v>2Desp Administrativas Proprias</v>
          </cell>
          <cell r="C24" t="str">
            <v>3Custos com Pessoal</v>
          </cell>
          <cell r="D24" t="str">
            <v>4Beneficios Sociais</v>
          </cell>
          <cell r="E24" t="str">
            <v>5Pat e Cestas Basicas</v>
          </cell>
          <cell r="F24" t="str">
            <v>3TOTAL VIPCO</v>
          </cell>
          <cell r="G24">
            <v>1056.3499999999999</v>
          </cell>
          <cell r="H24">
            <v>1067.56</v>
          </cell>
          <cell r="I24">
            <v>1040.75</v>
          </cell>
        </row>
        <row r="25">
          <cell r="A25" t="str">
            <v>1Resultado Gerencial</v>
          </cell>
          <cell r="B25" t="str">
            <v>2Desp Administrativas Proprias</v>
          </cell>
          <cell r="C25" t="str">
            <v>3Custos com Pessoal</v>
          </cell>
          <cell r="D25" t="str">
            <v>4Beneficios Sociais</v>
          </cell>
          <cell r="E25" t="str">
            <v>5Pat e Cestas Basicas</v>
          </cell>
          <cell r="F25" t="str">
            <v>3TOTAL VIPEF</v>
          </cell>
          <cell r="G25">
            <v>42744.4</v>
          </cell>
          <cell r="H25">
            <v>48317.26</v>
          </cell>
          <cell r="I25">
            <v>43916.15</v>
          </cell>
        </row>
        <row r="26">
          <cell r="A26" t="str">
            <v>1Resultado Gerencial</v>
          </cell>
          <cell r="B26" t="str">
            <v>2Desp Administrativas Proprias</v>
          </cell>
          <cell r="C26" t="str">
            <v>3Custos com Pessoal</v>
          </cell>
          <cell r="D26" t="str">
            <v>4Beneficios Sociais</v>
          </cell>
          <cell r="E26" t="str">
            <v>5Pat e Cestas Basicas</v>
          </cell>
          <cell r="F26" t="str">
            <v>3TOTAL VIPEX</v>
          </cell>
          <cell r="G26">
            <v>28946.28</v>
          </cell>
          <cell r="H26">
            <v>37221.83</v>
          </cell>
          <cell r="I26">
            <v>27664.53</v>
          </cell>
        </row>
        <row r="27">
          <cell r="A27" t="str">
            <v>1Resultado Gerencial</v>
          </cell>
          <cell r="B27" t="str">
            <v>2Desp Administrativas Proprias</v>
          </cell>
          <cell r="C27" t="str">
            <v>3Custos com Pessoal</v>
          </cell>
          <cell r="D27" t="str">
            <v>4Beneficios Sociais</v>
          </cell>
          <cell r="E27" t="str">
            <v>5Pat e Cestas Basicas</v>
          </cell>
          <cell r="F27" t="str">
            <v>3TOTAL VIPIN</v>
          </cell>
          <cell r="G27">
            <v>-353.65</v>
          </cell>
          <cell r="H27">
            <v>17564.11</v>
          </cell>
          <cell r="I27">
            <v>1251.21</v>
          </cell>
        </row>
        <row r="28">
          <cell r="A28" t="str">
            <v>1Resultado Gerencial</v>
          </cell>
          <cell r="B28" t="str">
            <v>2Desp Administrativas Proprias</v>
          </cell>
          <cell r="C28" t="str">
            <v>3Custos com Pessoal</v>
          </cell>
          <cell r="D28" t="str">
            <v>4Beneficios Sociais</v>
          </cell>
          <cell r="E28" t="str">
            <v>5Pat e Cestas Basicas</v>
          </cell>
          <cell r="F28" t="str">
            <v>3TOTAL VIPRA</v>
          </cell>
          <cell r="G28">
            <v>596704.21</v>
          </cell>
          <cell r="H28">
            <v>618688.76</v>
          </cell>
          <cell r="I28">
            <v>592719.22</v>
          </cell>
        </row>
        <row r="29">
          <cell r="A29" t="str">
            <v>1Resultado Gerencial</v>
          </cell>
          <cell r="B29" t="str">
            <v>2Desp Administrativas Proprias</v>
          </cell>
          <cell r="C29" t="str">
            <v>3Custos com Pessoal</v>
          </cell>
          <cell r="D29" t="str">
            <v>4Beneficios Sociais</v>
          </cell>
          <cell r="E29" t="str">
            <v>5Pat e Cestas Basicas</v>
          </cell>
          <cell r="F29" t="str">
            <v>3TOTAL VIREA</v>
          </cell>
          <cell r="G29">
            <v>265063.21000000002</v>
          </cell>
          <cell r="H29">
            <v>274559.59000000003</v>
          </cell>
          <cell r="I29">
            <v>238922.47</v>
          </cell>
        </row>
        <row r="30">
          <cell r="A30" t="str">
            <v>1Resultado Gerencial</v>
          </cell>
          <cell r="B30" t="str">
            <v>2Desp Administrativas Proprias</v>
          </cell>
          <cell r="C30" t="str">
            <v>3Custos com Pessoal</v>
          </cell>
          <cell r="D30" t="str">
            <v>4Beneficios Sociais</v>
          </cell>
          <cell r="E30" t="str">
            <v>5Pat e Cestas Basicas</v>
          </cell>
          <cell r="F30" t="str">
            <v>3TOTAL VISUE</v>
          </cell>
          <cell r="G30">
            <v>2717.3</v>
          </cell>
          <cell r="H30">
            <v>2668.9</v>
          </cell>
          <cell r="I30">
            <v>2579.7800000000002</v>
          </cell>
        </row>
        <row r="31">
          <cell r="A31" t="str">
            <v>1Resultado Gerencial</v>
          </cell>
          <cell r="B31" t="str">
            <v>2Desp Administrativas Proprias</v>
          </cell>
          <cell r="C31" t="str">
            <v>3Custos com Pessoal</v>
          </cell>
          <cell r="D31" t="str">
            <v>4Beneficios Sociais</v>
          </cell>
          <cell r="E31" t="str">
            <v>5Pat e Cestas Basicas</v>
          </cell>
          <cell r="F31" t="str">
            <v>3TOTAL VITEC</v>
          </cell>
          <cell r="G31">
            <v>80124.820000000007</v>
          </cell>
          <cell r="H31">
            <v>82509.279999999999</v>
          </cell>
          <cell r="I31">
            <v>77470.77</v>
          </cell>
        </row>
        <row r="32">
          <cell r="A32" t="str">
            <v>1Resultado Gerencial</v>
          </cell>
          <cell r="B32" t="str">
            <v>2Desp Administrativas Proprias</v>
          </cell>
          <cell r="C32" t="str">
            <v>3Custos com Pessoal</v>
          </cell>
          <cell r="D32" t="str">
            <v>4Beneficios Sociais</v>
          </cell>
          <cell r="E32" t="str">
            <v>5Pat e Cestas Basicas</v>
          </cell>
          <cell r="F32" t="str">
            <v>3TOTAL VITES</v>
          </cell>
          <cell r="G32">
            <v>615835.6</v>
          </cell>
          <cell r="H32">
            <v>695415.48</v>
          </cell>
          <cell r="I32">
            <v>593971.55000000005</v>
          </cell>
        </row>
        <row r="33">
          <cell r="A33" t="str">
            <v>1Resultado Gerencial</v>
          </cell>
          <cell r="B33" t="str">
            <v>2Desp Administrativas Proprias</v>
          </cell>
          <cell r="C33" t="str">
            <v>3Custos com Pessoal</v>
          </cell>
          <cell r="D33" t="str">
            <v>4Beneficios Sociais</v>
          </cell>
          <cell r="E33" t="str">
            <v>5Pat e Cestas Basicas</v>
          </cell>
          <cell r="F33" t="str">
            <v>3TOTAL VIVEM1</v>
          </cell>
          <cell r="G33">
            <v>318812.07</v>
          </cell>
          <cell r="H33">
            <v>339579.65</v>
          </cell>
          <cell r="I33">
            <v>300021.13</v>
          </cell>
        </row>
        <row r="34">
          <cell r="A34" t="str">
            <v>1Resultado Gerencial</v>
          </cell>
          <cell r="B34" t="str">
            <v>2Desp Administrativas Proprias</v>
          </cell>
          <cell r="C34" t="str">
            <v>3Custos com Pessoal</v>
          </cell>
          <cell r="D34" t="str">
            <v>4Beneficios Sociais</v>
          </cell>
          <cell r="E34" t="str">
            <v>5Pat e Cestas Basicas</v>
          </cell>
          <cell r="F34" t="str">
            <v>3TOTAL VIVEM2</v>
          </cell>
          <cell r="G34">
            <v>20903.54</v>
          </cell>
          <cell r="H34">
            <v>24884.82</v>
          </cell>
          <cell r="I34">
            <v>18582.490000000002</v>
          </cell>
        </row>
        <row r="35">
          <cell r="A35" t="str">
            <v>1Resultado Gerencial</v>
          </cell>
          <cell r="B35" t="str">
            <v>2Desp Administrativas Proprias</v>
          </cell>
          <cell r="C35" t="str">
            <v>3Custos com Pessoal</v>
          </cell>
          <cell r="D35" t="str">
            <v>4Beneficios Sociais</v>
          </cell>
          <cell r="E35" t="str">
            <v>5Seguro Saude AP e VG</v>
          </cell>
          <cell r="F35" t="str">
            <v>3TOTAL A RATEAR</v>
          </cell>
          <cell r="G35">
            <v>2818.34</v>
          </cell>
          <cell r="H35">
            <v>0.06</v>
          </cell>
          <cell r="I35">
            <v>691.72</v>
          </cell>
        </row>
        <row r="36">
          <cell r="A36" t="str">
            <v>1Resultado Gerencial</v>
          </cell>
          <cell r="B36" t="str">
            <v>2Desp Administrativas Proprias</v>
          </cell>
          <cell r="C36" t="str">
            <v>3Custos com Pessoal</v>
          </cell>
          <cell r="D36" t="str">
            <v>4Beneficios Sociais</v>
          </cell>
          <cell r="E36" t="str">
            <v>5Seguro Saude AP e VG</v>
          </cell>
          <cell r="F36" t="str">
            <v>3TOTAL BVIDA</v>
          </cell>
          <cell r="G36">
            <v>41209.25</v>
          </cell>
          <cell r="H36">
            <v>36498.480000000003</v>
          </cell>
          <cell r="I36">
            <v>48450.879999999997</v>
          </cell>
        </row>
        <row r="37">
          <cell r="A37" t="str">
            <v>1Resultado Gerencial</v>
          </cell>
          <cell r="B37" t="str">
            <v>2Desp Administrativas Proprias</v>
          </cell>
          <cell r="C37" t="str">
            <v>3Custos com Pessoal</v>
          </cell>
          <cell r="D37" t="str">
            <v>4Beneficios Sociais</v>
          </cell>
          <cell r="E37" t="str">
            <v>5Seguro Saude AP e VG</v>
          </cell>
          <cell r="F37" t="str">
            <v>3TOTAL CODAM</v>
          </cell>
          <cell r="G37">
            <v>2586.12</v>
          </cell>
          <cell r="H37">
            <v>1079.81</v>
          </cell>
          <cell r="I37">
            <v>2157.91</v>
          </cell>
        </row>
        <row r="38">
          <cell r="A38" t="str">
            <v>1Resultado Gerencial</v>
          </cell>
          <cell r="B38" t="str">
            <v>2Desp Administrativas Proprias</v>
          </cell>
          <cell r="C38" t="str">
            <v>3Custos com Pessoal</v>
          </cell>
          <cell r="D38" t="str">
            <v>4Beneficios Sociais</v>
          </cell>
          <cell r="E38" t="str">
            <v>5Seguro Saude AP e VG</v>
          </cell>
          <cell r="F38" t="str">
            <v>3TOTAL PRESI</v>
          </cell>
          <cell r="G38">
            <v>33204.730000000003</v>
          </cell>
          <cell r="H38">
            <v>40786.949999999997</v>
          </cell>
          <cell r="I38">
            <v>2410.34</v>
          </cell>
        </row>
        <row r="39">
          <cell r="A39" t="str">
            <v>1Resultado Gerencial</v>
          </cell>
          <cell r="B39" t="str">
            <v>2Desp Administrativas Proprias</v>
          </cell>
          <cell r="C39" t="str">
            <v>3Custos com Pessoal</v>
          </cell>
          <cell r="D39" t="str">
            <v>4Beneficios Sociais</v>
          </cell>
          <cell r="E39" t="str">
            <v>5Seguro Saude AP e VG</v>
          </cell>
          <cell r="F39" t="str">
            <v>3TOTAL VICEP</v>
          </cell>
          <cell r="G39">
            <v>152749.96</v>
          </cell>
          <cell r="H39">
            <v>116407.4</v>
          </cell>
          <cell r="I39">
            <v>124794.01</v>
          </cell>
        </row>
        <row r="40">
          <cell r="A40" t="str">
            <v>1Resultado Gerencial</v>
          </cell>
          <cell r="B40" t="str">
            <v>2Desp Administrativas Proprias</v>
          </cell>
          <cell r="C40" t="str">
            <v>3Custos com Pessoal</v>
          </cell>
          <cell r="D40" t="str">
            <v>4Beneficios Sociais</v>
          </cell>
          <cell r="E40" t="str">
            <v>5Seguro Saude AP e VG</v>
          </cell>
          <cell r="F40" t="str">
            <v>3TOTAL VICOF</v>
          </cell>
          <cell r="G40">
            <v>78295.83</v>
          </cell>
          <cell r="H40">
            <v>29544.61</v>
          </cell>
          <cell r="I40">
            <v>56931.01</v>
          </cell>
        </row>
        <row r="41">
          <cell r="A41" t="str">
            <v>1Resultado Gerencial</v>
          </cell>
          <cell r="B41" t="str">
            <v>2Desp Administrativas Proprias</v>
          </cell>
          <cell r="C41" t="str">
            <v>3Custos com Pessoal</v>
          </cell>
          <cell r="D41" t="str">
            <v>4Beneficios Sociais</v>
          </cell>
          <cell r="E41" t="str">
            <v>5Seguro Saude AP e VG</v>
          </cell>
          <cell r="F41" t="str">
            <v>3TOTAL VIFIC</v>
          </cell>
          <cell r="G41">
            <v>0</v>
          </cell>
          <cell r="H41">
            <v>0</v>
          </cell>
          <cell r="I41">
            <v>218.97</v>
          </cell>
        </row>
        <row r="42">
          <cell r="A42" t="str">
            <v>1Resultado Gerencial</v>
          </cell>
          <cell r="B42" t="str">
            <v>2Desp Administrativas Proprias</v>
          </cell>
          <cell r="C42" t="str">
            <v>3Custos com Pessoal</v>
          </cell>
          <cell r="D42" t="str">
            <v>4Beneficios Sociais</v>
          </cell>
          <cell r="E42" t="str">
            <v>5Seguro Saude AP e VG</v>
          </cell>
          <cell r="F42" t="str">
            <v>3TOTAL VIPCO</v>
          </cell>
          <cell r="G42">
            <v>236.02</v>
          </cell>
          <cell r="H42">
            <v>215.11</v>
          </cell>
          <cell r="I42">
            <v>186.32</v>
          </cell>
        </row>
        <row r="43">
          <cell r="A43" t="str">
            <v>1Resultado Gerencial</v>
          </cell>
          <cell r="B43" t="str">
            <v>2Desp Administrativas Proprias</v>
          </cell>
          <cell r="C43" t="str">
            <v>3Custos com Pessoal</v>
          </cell>
          <cell r="D43" t="str">
            <v>4Beneficios Sociais</v>
          </cell>
          <cell r="E43" t="str">
            <v>5Seguro Saude AP e VG</v>
          </cell>
          <cell r="F43" t="str">
            <v>3TOTAL VIPEF</v>
          </cell>
          <cell r="G43">
            <v>23014.75</v>
          </cell>
          <cell r="H43">
            <v>15163.17</v>
          </cell>
          <cell r="I43">
            <v>14888.26</v>
          </cell>
        </row>
        <row r="44">
          <cell r="A44" t="str">
            <v>1Resultado Gerencial</v>
          </cell>
          <cell r="B44" t="str">
            <v>2Desp Administrativas Proprias</v>
          </cell>
          <cell r="C44" t="str">
            <v>3Custos com Pessoal</v>
          </cell>
          <cell r="D44" t="str">
            <v>4Beneficios Sociais</v>
          </cell>
          <cell r="E44" t="str">
            <v>5Seguro Saude AP e VG</v>
          </cell>
          <cell r="F44" t="str">
            <v>3TOTAL VIPEX</v>
          </cell>
          <cell r="G44">
            <v>10654.63</v>
          </cell>
          <cell r="H44">
            <v>19569.04</v>
          </cell>
          <cell r="I44">
            <v>7092.36</v>
          </cell>
        </row>
        <row r="45">
          <cell r="A45" t="str">
            <v>1Resultado Gerencial</v>
          </cell>
          <cell r="B45" t="str">
            <v>2Desp Administrativas Proprias</v>
          </cell>
          <cell r="C45" t="str">
            <v>3Custos com Pessoal</v>
          </cell>
          <cell r="D45" t="str">
            <v>4Beneficios Sociais</v>
          </cell>
          <cell r="E45" t="str">
            <v>5Seguro Saude AP e VG</v>
          </cell>
          <cell r="F45" t="str">
            <v>3TOTAL VIPIN</v>
          </cell>
          <cell r="G45">
            <v>-1440.37</v>
          </cell>
          <cell r="H45">
            <v>2559.11</v>
          </cell>
          <cell r="I45">
            <v>21333.1</v>
          </cell>
        </row>
        <row r="46">
          <cell r="A46" t="str">
            <v>1Resultado Gerencial</v>
          </cell>
          <cell r="B46" t="str">
            <v>2Desp Administrativas Proprias</v>
          </cell>
          <cell r="C46" t="str">
            <v>3Custos com Pessoal</v>
          </cell>
          <cell r="D46" t="str">
            <v>4Beneficios Sociais</v>
          </cell>
          <cell r="E46" t="str">
            <v>5Seguro Saude AP e VG</v>
          </cell>
          <cell r="F46" t="str">
            <v>3TOTAL VIPRA</v>
          </cell>
          <cell r="G46">
            <v>236072.44</v>
          </cell>
          <cell r="H46">
            <v>174636.59</v>
          </cell>
          <cell r="I46">
            <v>196720.17</v>
          </cell>
        </row>
        <row r="47">
          <cell r="A47" t="str">
            <v>1Resultado Gerencial</v>
          </cell>
          <cell r="B47" t="str">
            <v>2Desp Administrativas Proprias</v>
          </cell>
          <cell r="C47" t="str">
            <v>3Custos com Pessoal</v>
          </cell>
          <cell r="D47" t="str">
            <v>4Beneficios Sociais</v>
          </cell>
          <cell r="E47" t="str">
            <v>5Seguro Saude AP e VG</v>
          </cell>
          <cell r="F47" t="str">
            <v>3TOTAL VIREA</v>
          </cell>
          <cell r="G47">
            <v>114399.11</v>
          </cell>
          <cell r="H47">
            <v>80264.399999999994</v>
          </cell>
          <cell r="I47">
            <v>80797.039999999994</v>
          </cell>
        </row>
        <row r="48">
          <cell r="A48" t="str">
            <v>1Resultado Gerencial</v>
          </cell>
          <cell r="B48" t="str">
            <v>2Desp Administrativas Proprias</v>
          </cell>
          <cell r="C48" t="str">
            <v>3Custos com Pessoal</v>
          </cell>
          <cell r="D48" t="str">
            <v>4Beneficios Sociais</v>
          </cell>
          <cell r="E48" t="str">
            <v>5Seguro Saude AP e VG</v>
          </cell>
          <cell r="F48" t="str">
            <v>3TOTAL VISUE</v>
          </cell>
          <cell r="G48">
            <v>911.77</v>
          </cell>
          <cell r="H48">
            <v>313.12</v>
          </cell>
          <cell r="I48">
            <v>581.96</v>
          </cell>
        </row>
        <row r="49">
          <cell r="A49" t="str">
            <v>1Resultado Gerencial</v>
          </cell>
          <cell r="B49" t="str">
            <v>2Desp Administrativas Proprias</v>
          </cell>
          <cell r="C49" t="str">
            <v>3Custos com Pessoal</v>
          </cell>
          <cell r="D49" t="str">
            <v>4Beneficios Sociais</v>
          </cell>
          <cell r="E49" t="str">
            <v>5Seguro Saude AP e VG</v>
          </cell>
          <cell r="F49" t="str">
            <v>3TOTAL VITEC</v>
          </cell>
          <cell r="G49">
            <v>47426.22</v>
          </cell>
          <cell r="H49">
            <v>28315.24</v>
          </cell>
          <cell r="I49">
            <v>31648.55</v>
          </cell>
        </row>
        <row r="50">
          <cell r="A50" t="str">
            <v>1Resultado Gerencial</v>
          </cell>
          <cell r="B50" t="str">
            <v>2Desp Administrativas Proprias</v>
          </cell>
          <cell r="C50" t="str">
            <v>3Custos com Pessoal</v>
          </cell>
          <cell r="D50" t="str">
            <v>4Beneficios Sociais</v>
          </cell>
          <cell r="E50" t="str">
            <v>5Seguro Saude AP e VG</v>
          </cell>
          <cell r="F50" t="str">
            <v>3TOTAL VITES</v>
          </cell>
          <cell r="G50">
            <v>238028.26</v>
          </cell>
          <cell r="H50">
            <v>208376.66</v>
          </cell>
          <cell r="I50">
            <v>217782.5</v>
          </cell>
        </row>
        <row r="51">
          <cell r="A51" t="str">
            <v>1Resultado Gerencial</v>
          </cell>
          <cell r="B51" t="str">
            <v>2Desp Administrativas Proprias</v>
          </cell>
          <cell r="C51" t="str">
            <v>3Custos com Pessoal</v>
          </cell>
          <cell r="D51" t="str">
            <v>4Beneficios Sociais</v>
          </cell>
          <cell r="E51" t="str">
            <v>5Seguro Saude AP e VG</v>
          </cell>
          <cell r="F51" t="str">
            <v>3TOTAL VIVEM1</v>
          </cell>
          <cell r="G51">
            <v>137514.37</v>
          </cell>
          <cell r="H51">
            <v>135041.14000000001</v>
          </cell>
          <cell r="I51">
            <v>131745.64000000001</v>
          </cell>
        </row>
        <row r="52">
          <cell r="A52" t="str">
            <v>1Resultado Gerencial</v>
          </cell>
          <cell r="B52" t="str">
            <v>2Desp Administrativas Proprias</v>
          </cell>
          <cell r="C52" t="str">
            <v>3Custos com Pessoal</v>
          </cell>
          <cell r="D52" t="str">
            <v>4Beneficios Sociais</v>
          </cell>
          <cell r="E52" t="str">
            <v>5Seguro Saude AP e VG</v>
          </cell>
          <cell r="F52" t="str">
            <v>3TOTAL VIVEM2</v>
          </cell>
          <cell r="G52">
            <v>7508.39</v>
          </cell>
          <cell r="H52">
            <v>3023.49</v>
          </cell>
          <cell r="I52">
            <v>4339.71</v>
          </cell>
        </row>
        <row r="53">
          <cell r="A53" t="str">
            <v>1Resultado Gerencial</v>
          </cell>
          <cell r="B53" t="str">
            <v>2Desp Administrativas Proprias</v>
          </cell>
          <cell r="C53" t="str">
            <v>3Custos com Pessoal</v>
          </cell>
          <cell r="D53" t="str">
            <v>4Beneficios Sociais</v>
          </cell>
          <cell r="E53" t="str">
            <v>5Treinamento</v>
          </cell>
          <cell r="F53" t="str">
            <v>3TOTAL BVIDA</v>
          </cell>
          <cell r="G53">
            <v>0</v>
          </cell>
          <cell r="H53">
            <v>209.33</v>
          </cell>
          <cell r="I53">
            <v>0</v>
          </cell>
        </row>
        <row r="54">
          <cell r="A54" t="str">
            <v>1Resultado Gerencial</v>
          </cell>
          <cell r="B54" t="str">
            <v>2Desp Administrativas Proprias</v>
          </cell>
          <cell r="C54" t="str">
            <v>3Custos com Pessoal</v>
          </cell>
          <cell r="D54" t="str">
            <v>4Beneficios Sociais</v>
          </cell>
          <cell r="E54" t="str">
            <v>5Treinamento</v>
          </cell>
          <cell r="F54" t="str">
            <v>3TOTAL CODAM</v>
          </cell>
          <cell r="G54">
            <v>0</v>
          </cell>
          <cell r="H54">
            <v>4.8499999999999996</v>
          </cell>
          <cell r="I54">
            <v>0</v>
          </cell>
        </row>
        <row r="55">
          <cell r="A55" t="str">
            <v>1Resultado Gerencial</v>
          </cell>
          <cell r="B55" t="str">
            <v>2Desp Administrativas Proprias</v>
          </cell>
          <cell r="C55" t="str">
            <v>3Custos com Pessoal</v>
          </cell>
          <cell r="D55" t="str">
            <v>4Beneficios Sociais</v>
          </cell>
          <cell r="E55" t="str">
            <v>5Treinamento</v>
          </cell>
          <cell r="F55" t="str">
            <v>3TOTAL PRESI</v>
          </cell>
          <cell r="G55">
            <v>0</v>
          </cell>
          <cell r="H55">
            <v>0</v>
          </cell>
          <cell r="I55">
            <v>640</v>
          </cell>
        </row>
        <row r="56">
          <cell r="A56" t="str">
            <v>1Resultado Gerencial</v>
          </cell>
          <cell r="B56" t="str">
            <v>2Desp Administrativas Proprias</v>
          </cell>
          <cell r="C56" t="str">
            <v>3Custos com Pessoal</v>
          </cell>
          <cell r="D56" t="str">
            <v>4Beneficios Sociais</v>
          </cell>
          <cell r="E56" t="str">
            <v>5Treinamento</v>
          </cell>
          <cell r="F56" t="str">
            <v>3TOTAL VICEP</v>
          </cell>
          <cell r="G56">
            <v>0</v>
          </cell>
          <cell r="H56">
            <v>2651.19</v>
          </cell>
          <cell r="I56">
            <v>1460</v>
          </cell>
        </row>
        <row r="57">
          <cell r="A57" t="str">
            <v>1Resultado Gerencial</v>
          </cell>
          <cell r="B57" t="str">
            <v>2Desp Administrativas Proprias</v>
          </cell>
          <cell r="C57" t="str">
            <v>3Custos com Pessoal</v>
          </cell>
          <cell r="D57" t="str">
            <v>4Beneficios Sociais</v>
          </cell>
          <cell r="E57" t="str">
            <v>5Treinamento</v>
          </cell>
          <cell r="F57" t="str">
            <v>3TOTAL VICOF</v>
          </cell>
          <cell r="G57">
            <v>0</v>
          </cell>
          <cell r="H57">
            <v>3060.83</v>
          </cell>
          <cell r="I57">
            <v>0</v>
          </cell>
        </row>
        <row r="58">
          <cell r="A58" t="str">
            <v>1Resultado Gerencial</v>
          </cell>
          <cell r="B58" t="str">
            <v>2Desp Administrativas Proprias</v>
          </cell>
          <cell r="C58" t="str">
            <v>3Custos com Pessoal</v>
          </cell>
          <cell r="D58" t="str">
            <v>4Beneficios Sociais</v>
          </cell>
          <cell r="E58" t="str">
            <v>5Treinamento</v>
          </cell>
          <cell r="F58" t="str">
            <v>3TOTAL VIFIC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1Resultado Gerencial</v>
          </cell>
          <cell r="B59" t="str">
            <v>2Desp Administrativas Proprias</v>
          </cell>
          <cell r="C59" t="str">
            <v>3Custos com Pessoal</v>
          </cell>
          <cell r="D59" t="str">
            <v>4Beneficios Sociais</v>
          </cell>
          <cell r="E59" t="str">
            <v>5Treinamento</v>
          </cell>
          <cell r="F59" t="str">
            <v>3TOTAL VIPCO</v>
          </cell>
          <cell r="G59">
            <v>0</v>
          </cell>
          <cell r="H59">
            <v>5928.95</v>
          </cell>
          <cell r="I59">
            <v>0</v>
          </cell>
        </row>
        <row r="60">
          <cell r="A60" t="str">
            <v>1Resultado Gerencial</v>
          </cell>
          <cell r="B60" t="str">
            <v>2Desp Administrativas Proprias</v>
          </cell>
          <cell r="C60" t="str">
            <v>3Custos com Pessoal</v>
          </cell>
          <cell r="D60" t="str">
            <v>4Beneficios Sociais</v>
          </cell>
          <cell r="E60" t="str">
            <v>5Treinamento</v>
          </cell>
          <cell r="F60" t="str">
            <v>3TOTAL VIPEF</v>
          </cell>
          <cell r="G60">
            <v>0</v>
          </cell>
          <cell r="H60">
            <v>3950.44</v>
          </cell>
          <cell r="I60">
            <v>0</v>
          </cell>
        </row>
        <row r="61">
          <cell r="A61" t="str">
            <v>1Resultado Gerencial</v>
          </cell>
          <cell r="B61" t="str">
            <v>2Desp Administrativas Proprias</v>
          </cell>
          <cell r="C61" t="str">
            <v>3Custos com Pessoal</v>
          </cell>
          <cell r="D61" t="str">
            <v>4Beneficios Sociais</v>
          </cell>
          <cell r="E61" t="str">
            <v>5Treinamento</v>
          </cell>
          <cell r="F61" t="str">
            <v>3TOTAL VIPEX</v>
          </cell>
          <cell r="G61">
            <v>17055</v>
          </cell>
          <cell r="H61">
            <v>16363.87</v>
          </cell>
          <cell r="I61">
            <v>10104.299999999999</v>
          </cell>
        </row>
        <row r="62">
          <cell r="A62" t="str">
            <v>1Resultado Gerencial</v>
          </cell>
          <cell r="B62" t="str">
            <v>2Desp Administrativas Proprias</v>
          </cell>
          <cell r="C62" t="str">
            <v>3Custos com Pessoal</v>
          </cell>
          <cell r="D62" t="str">
            <v>4Beneficios Sociais</v>
          </cell>
          <cell r="E62" t="str">
            <v>5Treinamento</v>
          </cell>
          <cell r="F62" t="str">
            <v>3TOTAL VIPIN</v>
          </cell>
          <cell r="G62">
            <v>940</v>
          </cell>
          <cell r="H62">
            <v>11289.95</v>
          </cell>
          <cell r="I62">
            <v>974.61</v>
          </cell>
        </row>
        <row r="63">
          <cell r="A63" t="str">
            <v>1Resultado Gerencial</v>
          </cell>
          <cell r="B63" t="str">
            <v>2Desp Administrativas Proprias</v>
          </cell>
          <cell r="C63" t="str">
            <v>3Custos com Pessoal</v>
          </cell>
          <cell r="D63" t="str">
            <v>4Beneficios Sociais</v>
          </cell>
          <cell r="E63" t="str">
            <v>5Treinamento</v>
          </cell>
          <cell r="F63" t="str">
            <v>3TOTAL VIPRA</v>
          </cell>
          <cell r="G63">
            <v>0</v>
          </cell>
          <cell r="H63">
            <v>6514.6</v>
          </cell>
          <cell r="I63">
            <v>62407.67</v>
          </cell>
        </row>
        <row r="64">
          <cell r="A64" t="str">
            <v>1Resultado Gerencial</v>
          </cell>
          <cell r="B64" t="str">
            <v>2Desp Administrativas Proprias</v>
          </cell>
          <cell r="C64" t="str">
            <v>3Custos com Pessoal</v>
          </cell>
          <cell r="D64" t="str">
            <v>4Beneficios Sociais</v>
          </cell>
          <cell r="E64" t="str">
            <v>5Treinamento</v>
          </cell>
          <cell r="F64" t="str">
            <v>3TOTAL VIREA</v>
          </cell>
          <cell r="G64">
            <v>15218.1</v>
          </cell>
          <cell r="H64">
            <v>108038.9</v>
          </cell>
          <cell r="I64">
            <v>201312.34</v>
          </cell>
        </row>
        <row r="65">
          <cell r="A65" t="str">
            <v>1Resultado Gerencial</v>
          </cell>
          <cell r="B65" t="str">
            <v>2Desp Administrativas Proprias</v>
          </cell>
          <cell r="C65" t="str">
            <v>3Custos com Pessoal</v>
          </cell>
          <cell r="D65" t="str">
            <v>4Beneficios Sociais</v>
          </cell>
          <cell r="E65" t="str">
            <v>5Treinamento</v>
          </cell>
          <cell r="F65" t="str">
            <v>3TOTAL VISUE</v>
          </cell>
          <cell r="G65">
            <v>0</v>
          </cell>
          <cell r="H65">
            <v>72.19</v>
          </cell>
          <cell r="I65">
            <v>0</v>
          </cell>
        </row>
        <row r="66">
          <cell r="A66" t="str">
            <v>1Resultado Gerencial</v>
          </cell>
          <cell r="B66" t="str">
            <v>2Desp Administrativas Proprias</v>
          </cell>
          <cell r="C66" t="str">
            <v>3Custos com Pessoal</v>
          </cell>
          <cell r="D66" t="str">
            <v>4Beneficios Sociais</v>
          </cell>
          <cell r="E66" t="str">
            <v>5Treinamento</v>
          </cell>
          <cell r="F66" t="str">
            <v>3TOTAL VITEC</v>
          </cell>
          <cell r="G66">
            <v>0</v>
          </cell>
          <cell r="H66">
            <v>859.39</v>
          </cell>
          <cell r="I66">
            <v>0</v>
          </cell>
        </row>
        <row r="67">
          <cell r="A67" t="str">
            <v>1Resultado Gerencial</v>
          </cell>
          <cell r="B67" t="str">
            <v>2Desp Administrativas Proprias</v>
          </cell>
          <cell r="C67" t="str">
            <v>3Custos com Pessoal</v>
          </cell>
          <cell r="D67" t="str">
            <v>4Beneficios Sociais</v>
          </cell>
          <cell r="E67" t="str">
            <v>5Treinamento</v>
          </cell>
          <cell r="F67" t="str">
            <v>3TOTAL VITES</v>
          </cell>
          <cell r="G67">
            <v>26899.46</v>
          </cell>
          <cell r="H67">
            <v>21191.439999999999</v>
          </cell>
          <cell r="I67">
            <v>22542.87</v>
          </cell>
        </row>
        <row r="68">
          <cell r="A68" t="str">
            <v>1Resultado Gerencial</v>
          </cell>
          <cell r="B68" t="str">
            <v>2Desp Administrativas Proprias</v>
          </cell>
          <cell r="C68" t="str">
            <v>3Custos com Pessoal</v>
          </cell>
          <cell r="D68" t="str">
            <v>4Beneficios Sociais</v>
          </cell>
          <cell r="E68" t="str">
            <v>5Treinamento</v>
          </cell>
          <cell r="F68" t="str">
            <v>3TOTAL VIVEM1</v>
          </cell>
          <cell r="G68">
            <v>110</v>
          </cell>
          <cell r="H68">
            <v>19588.919999999998</v>
          </cell>
          <cell r="I68">
            <v>72594.11</v>
          </cell>
        </row>
        <row r="69">
          <cell r="A69" t="str">
            <v>1Resultado Gerencial</v>
          </cell>
          <cell r="B69" t="str">
            <v>2Desp Administrativas Proprias</v>
          </cell>
          <cell r="C69" t="str">
            <v>3Custos com Pessoal</v>
          </cell>
          <cell r="D69" t="str">
            <v>4Beneficios Sociais</v>
          </cell>
          <cell r="E69" t="str">
            <v>5Treinamento</v>
          </cell>
          <cell r="F69" t="str">
            <v>3TOTAL VIVEM2</v>
          </cell>
          <cell r="G69">
            <v>0</v>
          </cell>
          <cell r="H69">
            <v>1442.18</v>
          </cell>
          <cell r="I69">
            <v>0</v>
          </cell>
        </row>
        <row r="70">
          <cell r="A70" t="str">
            <v>1Resultado Gerencial</v>
          </cell>
          <cell r="B70" t="str">
            <v>2Desp Administrativas Proprias</v>
          </cell>
          <cell r="C70" t="str">
            <v>3Custos com Pessoal</v>
          </cell>
          <cell r="D70" t="str">
            <v>4Beneficios Sociais</v>
          </cell>
          <cell r="E70" t="str">
            <v>5Vale Transporte</v>
          </cell>
          <cell r="F70" t="str">
            <v>3TOTAL A RATEAR</v>
          </cell>
          <cell r="G70">
            <v>1841.48</v>
          </cell>
          <cell r="H70">
            <v>0</v>
          </cell>
          <cell r="I70">
            <v>17326.900000000001</v>
          </cell>
        </row>
        <row r="71">
          <cell r="A71" t="str">
            <v>1Resultado Gerencial</v>
          </cell>
          <cell r="B71" t="str">
            <v>2Desp Administrativas Proprias</v>
          </cell>
          <cell r="C71" t="str">
            <v>3Custos com Pessoal</v>
          </cell>
          <cell r="D71" t="str">
            <v>4Beneficios Sociais</v>
          </cell>
          <cell r="E71" t="str">
            <v>5Vale Transporte</v>
          </cell>
          <cell r="F71" t="str">
            <v>3TOTAL BVIDA</v>
          </cell>
          <cell r="G71">
            <v>32730.83</v>
          </cell>
          <cell r="H71">
            <v>9777.51</v>
          </cell>
          <cell r="I71">
            <v>25001.33</v>
          </cell>
        </row>
        <row r="72">
          <cell r="A72" t="str">
            <v>1Resultado Gerencial</v>
          </cell>
          <cell r="B72" t="str">
            <v>2Desp Administrativas Proprias</v>
          </cell>
          <cell r="C72" t="str">
            <v>3Custos com Pessoal</v>
          </cell>
          <cell r="D72" t="str">
            <v>4Beneficios Sociais</v>
          </cell>
          <cell r="E72" t="str">
            <v>5Vale Transporte</v>
          </cell>
          <cell r="F72" t="str">
            <v>3TOTAL CODAM</v>
          </cell>
          <cell r="G72">
            <v>623.6</v>
          </cell>
          <cell r="H72">
            <v>803.26</v>
          </cell>
          <cell r="I72">
            <v>378.1</v>
          </cell>
        </row>
        <row r="73">
          <cell r="A73" t="str">
            <v>1Resultado Gerencial</v>
          </cell>
          <cell r="B73" t="str">
            <v>2Desp Administrativas Proprias</v>
          </cell>
          <cell r="C73" t="str">
            <v>3Custos com Pessoal</v>
          </cell>
          <cell r="D73" t="str">
            <v>4Beneficios Sociais</v>
          </cell>
          <cell r="E73" t="str">
            <v>5Vale Transporte</v>
          </cell>
          <cell r="F73" t="str">
            <v>3TOTAL PRESI</v>
          </cell>
          <cell r="G73">
            <v>511.08</v>
          </cell>
          <cell r="H73">
            <v>624.30999999999995</v>
          </cell>
          <cell r="I73">
            <v>154.88</v>
          </cell>
        </row>
        <row r="74">
          <cell r="A74" t="str">
            <v>1Resultado Gerencial</v>
          </cell>
          <cell r="B74" t="str">
            <v>2Desp Administrativas Proprias</v>
          </cell>
          <cell r="C74" t="str">
            <v>3Custos com Pessoal</v>
          </cell>
          <cell r="D74" t="str">
            <v>4Beneficios Sociais</v>
          </cell>
          <cell r="E74" t="str">
            <v>5Vale Transporte</v>
          </cell>
          <cell r="F74" t="str">
            <v>3TOTAL VICEP</v>
          </cell>
          <cell r="G74">
            <v>139976.1</v>
          </cell>
          <cell r="H74">
            <v>49396.97</v>
          </cell>
          <cell r="I74">
            <v>86492.56</v>
          </cell>
        </row>
        <row r="75">
          <cell r="A75" t="str">
            <v>1Resultado Gerencial</v>
          </cell>
          <cell r="B75" t="str">
            <v>2Desp Administrativas Proprias</v>
          </cell>
          <cell r="C75" t="str">
            <v>3Custos com Pessoal</v>
          </cell>
          <cell r="D75" t="str">
            <v>4Beneficios Sociais</v>
          </cell>
          <cell r="E75" t="str">
            <v>5Vale Transporte</v>
          </cell>
          <cell r="F75" t="str">
            <v>3TOTAL VICOF</v>
          </cell>
          <cell r="G75">
            <v>28236.01</v>
          </cell>
          <cell r="H75">
            <v>28372.1</v>
          </cell>
          <cell r="I75">
            <v>11802.32</v>
          </cell>
        </row>
        <row r="76">
          <cell r="A76" t="str">
            <v>1Resultado Gerencial</v>
          </cell>
          <cell r="B76" t="str">
            <v>2Desp Administrativas Proprias</v>
          </cell>
          <cell r="C76" t="str">
            <v>3Custos com Pessoal</v>
          </cell>
          <cell r="D76" t="str">
            <v>4Beneficios Sociais</v>
          </cell>
          <cell r="E76" t="str">
            <v>5Vale Transporte</v>
          </cell>
          <cell r="F76" t="str">
            <v>3TOTAL VIFIC</v>
          </cell>
          <cell r="G76">
            <v>0</v>
          </cell>
          <cell r="H76">
            <v>0</v>
          </cell>
          <cell r="I76">
            <v>84.37</v>
          </cell>
        </row>
        <row r="77">
          <cell r="A77" t="str">
            <v>1Resultado Gerencial</v>
          </cell>
          <cell r="B77" t="str">
            <v>2Desp Administrativas Proprias</v>
          </cell>
          <cell r="C77" t="str">
            <v>3Custos com Pessoal</v>
          </cell>
          <cell r="D77" t="str">
            <v>4Beneficios Sociais</v>
          </cell>
          <cell r="E77" t="str">
            <v>5Vale Transporte</v>
          </cell>
          <cell r="F77" t="str">
            <v>3TOTAL VIPCO</v>
          </cell>
          <cell r="G77">
            <v>57.77</v>
          </cell>
          <cell r="H77">
            <v>15.99</v>
          </cell>
          <cell r="I77">
            <v>46.62</v>
          </cell>
        </row>
        <row r="78">
          <cell r="A78" t="str">
            <v>1Resultado Gerencial</v>
          </cell>
          <cell r="B78" t="str">
            <v>2Desp Administrativas Proprias</v>
          </cell>
          <cell r="C78" t="str">
            <v>3Custos com Pessoal</v>
          </cell>
          <cell r="D78" t="str">
            <v>4Beneficios Sociais</v>
          </cell>
          <cell r="E78" t="str">
            <v>5Vale Transporte</v>
          </cell>
          <cell r="F78" t="str">
            <v>3TOTAL VIPEF</v>
          </cell>
          <cell r="G78">
            <v>21708.07</v>
          </cell>
          <cell r="H78">
            <v>3748.48</v>
          </cell>
          <cell r="I78">
            <v>16178.27</v>
          </cell>
        </row>
        <row r="79">
          <cell r="A79" t="str">
            <v>1Resultado Gerencial</v>
          </cell>
          <cell r="B79" t="str">
            <v>2Desp Administrativas Proprias</v>
          </cell>
          <cell r="C79" t="str">
            <v>3Custos com Pessoal</v>
          </cell>
          <cell r="D79" t="str">
            <v>4Beneficios Sociais</v>
          </cell>
          <cell r="E79" t="str">
            <v>5Vale Transporte</v>
          </cell>
          <cell r="F79" t="str">
            <v>3TOTAL VIPEX</v>
          </cell>
          <cell r="G79">
            <v>2021.18</v>
          </cell>
          <cell r="H79">
            <v>1733.85</v>
          </cell>
          <cell r="I79">
            <v>-312.57</v>
          </cell>
        </row>
        <row r="80">
          <cell r="A80" t="str">
            <v>1Resultado Gerencial</v>
          </cell>
          <cell r="B80" t="str">
            <v>2Desp Administrativas Proprias</v>
          </cell>
          <cell r="C80" t="str">
            <v>3Custos com Pessoal</v>
          </cell>
          <cell r="D80" t="str">
            <v>4Beneficios Sociais</v>
          </cell>
          <cell r="E80" t="str">
            <v>5Vale Transporte</v>
          </cell>
          <cell r="F80" t="str">
            <v>3TOTAL VIPIN</v>
          </cell>
          <cell r="G80">
            <v>-290.05</v>
          </cell>
          <cell r="H80">
            <v>456.68</v>
          </cell>
          <cell r="I80">
            <v>2019.49</v>
          </cell>
        </row>
        <row r="81">
          <cell r="A81" t="str">
            <v>1Resultado Gerencial</v>
          </cell>
          <cell r="B81" t="str">
            <v>2Desp Administrativas Proprias</v>
          </cell>
          <cell r="C81" t="str">
            <v>3Custos com Pessoal</v>
          </cell>
          <cell r="D81" t="str">
            <v>4Beneficios Sociais</v>
          </cell>
          <cell r="E81" t="str">
            <v>5Vale Transporte</v>
          </cell>
          <cell r="F81" t="str">
            <v>3TOTAL VIPRA</v>
          </cell>
          <cell r="G81">
            <v>98495.37</v>
          </cell>
          <cell r="H81">
            <v>190012.35</v>
          </cell>
          <cell r="I81">
            <v>87297.38</v>
          </cell>
        </row>
        <row r="82">
          <cell r="A82" t="str">
            <v>1Resultado Gerencial</v>
          </cell>
          <cell r="B82" t="str">
            <v>2Desp Administrativas Proprias</v>
          </cell>
          <cell r="C82" t="str">
            <v>3Custos com Pessoal</v>
          </cell>
          <cell r="D82" t="str">
            <v>4Beneficios Sociais</v>
          </cell>
          <cell r="E82" t="str">
            <v>5Vale Transporte</v>
          </cell>
          <cell r="F82" t="str">
            <v>3TOTAL VIREA</v>
          </cell>
          <cell r="G82">
            <v>42664.11</v>
          </cell>
          <cell r="H82">
            <v>75651.25</v>
          </cell>
          <cell r="I82">
            <v>36039.230000000003</v>
          </cell>
        </row>
        <row r="83">
          <cell r="A83" t="str">
            <v>1Resultado Gerencial</v>
          </cell>
          <cell r="B83" t="str">
            <v>2Desp Administrativas Proprias</v>
          </cell>
          <cell r="C83" t="str">
            <v>3Custos com Pessoal</v>
          </cell>
          <cell r="D83" t="str">
            <v>4Beneficios Sociais</v>
          </cell>
          <cell r="E83" t="str">
            <v>5Vale Transporte</v>
          </cell>
          <cell r="F83" t="str">
            <v>3TOTAL VISUE</v>
          </cell>
          <cell r="G83">
            <v>101.73</v>
          </cell>
          <cell r="H83">
            <v>118.08</v>
          </cell>
          <cell r="I83">
            <v>58.94</v>
          </cell>
        </row>
        <row r="84">
          <cell r="A84" t="str">
            <v>1Resultado Gerencial</v>
          </cell>
          <cell r="B84" t="str">
            <v>2Desp Administrativas Proprias</v>
          </cell>
          <cell r="C84" t="str">
            <v>3Custos com Pessoal</v>
          </cell>
          <cell r="D84" t="str">
            <v>4Beneficios Sociais</v>
          </cell>
          <cell r="E84" t="str">
            <v>5Vale Transporte</v>
          </cell>
          <cell r="F84" t="str">
            <v>3TOTAL VITEC</v>
          </cell>
          <cell r="G84">
            <v>18154.77</v>
          </cell>
          <cell r="H84">
            <v>40528.75</v>
          </cell>
          <cell r="I84">
            <v>16333.54</v>
          </cell>
        </row>
        <row r="85">
          <cell r="A85" t="str">
            <v>1Resultado Gerencial</v>
          </cell>
          <cell r="B85" t="str">
            <v>2Desp Administrativas Proprias</v>
          </cell>
          <cell r="C85" t="str">
            <v>3Custos com Pessoal</v>
          </cell>
          <cell r="D85" t="str">
            <v>4Beneficios Sociais</v>
          </cell>
          <cell r="E85" t="str">
            <v>5Vale Transporte</v>
          </cell>
          <cell r="F85" t="str">
            <v>3TOTAL VITES</v>
          </cell>
          <cell r="G85">
            <v>149909.95000000001</v>
          </cell>
          <cell r="H85">
            <v>141226.65</v>
          </cell>
          <cell r="I85">
            <v>135186.57999999999</v>
          </cell>
        </row>
        <row r="86">
          <cell r="A86" t="str">
            <v>1Resultado Gerencial</v>
          </cell>
          <cell r="B86" t="str">
            <v>2Desp Administrativas Proprias</v>
          </cell>
          <cell r="C86" t="str">
            <v>3Custos com Pessoal</v>
          </cell>
          <cell r="D86" t="str">
            <v>4Beneficios Sociais</v>
          </cell>
          <cell r="E86" t="str">
            <v>5Vale Transporte</v>
          </cell>
          <cell r="F86" t="str">
            <v>3TOTAL VIVEM1</v>
          </cell>
          <cell r="G86">
            <v>24934.03</v>
          </cell>
          <cell r="H86">
            <v>82172.36</v>
          </cell>
          <cell r="I86">
            <v>12034.72</v>
          </cell>
        </row>
        <row r="87">
          <cell r="A87" t="str">
            <v>1Resultado Gerencial</v>
          </cell>
          <cell r="B87" t="str">
            <v>2Desp Administrativas Proprias</v>
          </cell>
          <cell r="C87" t="str">
            <v>3Custos com Pessoal</v>
          </cell>
          <cell r="D87" t="str">
            <v>4Beneficios Sociais</v>
          </cell>
          <cell r="E87" t="str">
            <v>5Vale Transporte</v>
          </cell>
          <cell r="F87" t="str">
            <v>3TOTAL VIVEM2</v>
          </cell>
          <cell r="G87">
            <v>1528.41</v>
          </cell>
          <cell r="H87">
            <v>2286.0300000000002</v>
          </cell>
          <cell r="I87">
            <v>165.47</v>
          </cell>
        </row>
        <row r="88">
          <cell r="A88" t="str">
            <v>1Resultado Gerencial</v>
          </cell>
          <cell r="B88" t="str">
            <v>2Desp Administrativas Proprias</v>
          </cell>
          <cell r="C88" t="str">
            <v>3Custos com Pessoal</v>
          </cell>
          <cell r="D88" t="str">
            <v>4Encargos Sociais</v>
          </cell>
          <cell r="E88" t="str">
            <v>5Encargos Inss</v>
          </cell>
          <cell r="F88" t="str">
            <v>3TOTAL A RATEAR</v>
          </cell>
          <cell r="G88">
            <v>46908.66</v>
          </cell>
          <cell r="H88">
            <v>0</v>
          </cell>
          <cell r="I88">
            <v>39865.46</v>
          </cell>
        </row>
        <row r="89">
          <cell r="A89" t="str">
            <v>1Resultado Gerencial</v>
          </cell>
          <cell r="B89" t="str">
            <v>2Desp Administrativas Proprias</v>
          </cell>
          <cell r="C89" t="str">
            <v>3Custos com Pessoal</v>
          </cell>
          <cell r="D89" t="str">
            <v>4Encargos Sociais</v>
          </cell>
          <cell r="E89" t="str">
            <v>5Encargos Inss</v>
          </cell>
          <cell r="F89" t="str">
            <v>3TOTAL BVIDA</v>
          </cell>
          <cell r="G89">
            <v>111555.23</v>
          </cell>
          <cell r="H89">
            <v>128858.55</v>
          </cell>
          <cell r="I89">
            <v>104120.49</v>
          </cell>
        </row>
        <row r="90">
          <cell r="A90" t="str">
            <v>1Resultado Gerencial</v>
          </cell>
          <cell r="B90" t="str">
            <v>2Desp Administrativas Proprias</v>
          </cell>
          <cell r="C90" t="str">
            <v>3Custos com Pessoal</v>
          </cell>
          <cell r="D90" t="str">
            <v>4Encargos Sociais</v>
          </cell>
          <cell r="E90" t="str">
            <v>5Encargos Inss</v>
          </cell>
          <cell r="F90" t="str">
            <v>3TOTAL CODAM</v>
          </cell>
          <cell r="G90">
            <v>1630.08</v>
          </cell>
          <cell r="H90">
            <v>5834.16</v>
          </cell>
          <cell r="I90">
            <v>8428.68</v>
          </cell>
        </row>
        <row r="91">
          <cell r="A91" t="str">
            <v>1Resultado Gerencial</v>
          </cell>
          <cell r="B91" t="str">
            <v>2Desp Administrativas Proprias</v>
          </cell>
          <cell r="C91" t="str">
            <v>3Custos com Pessoal</v>
          </cell>
          <cell r="D91" t="str">
            <v>4Encargos Sociais</v>
          </cell>
          <cell r="E91" t="str">
            <v>5Encargos Inss</v>
          </cell>
          <cell r="F91" t="str">
            <v>3TOTAL PRESI</v>
          </cell>
          <cell r="G91">
            <v>16183.72</v>
          </cell>
          <cell r="H91">
            <v>20156.13</v>
          </cell>
          <cell r="I91">
            <v>17956.46</v>
          </cell>
        </row>
        <row r="92">
          <cell r="A92" t="str">
            <v>1Resultado Gerencial</v>
          </cell>
          <cell r="B92" t="str">
            <v>2Desp Administrativas Proprias</v>
          </cell>
          <cell r="C92" t="str">
            <v>3Custos com Pessoal</v>
          </cell>
          <cell r="D92" t="str">
            <v>4Encargos Sociais</v>
          </cell>
          <cell r="E92" t="str">
            <v>5Encargos Inss</v>
          </cell>
          <cell r="F92" t="str">
            <v>3TOTAL VICEP</v>
          </cell>
          <cell r="G92">
            <v>479319.95</v>
          </cell>
          <cell r="H92">
            <v>522864.86</v>
          </cell>
          <cell r="I92">
            <v>476329.85</v>
          </cell>
        </row>
        <row r="93">
          <cell r="A93" t="str">
            <v>1Resultado Gerencial</v>
          </cell>
          <cell r="B93" t="str">
            <v>2Desp Administrativas Proprias</v>
          </cell>
          <cell r="C93" t="str">
            <v>3Custos com Pessoal</v>
          </cell>
          <cell r="D93" t="str">
            <v>4Encargos Sociais</v>
          </cell>
          <cell r="E93" t="str">
            <v>5Encargos Inss</v>
          </cell>
          <cell r="F93" t="str">
            <v>3TOTAL VICOF</v>
          </cell>
          <cell r="G93">
            <v>196825.37</v>
          </cell>
          <cell r="H93">
            <v>203505</v>
          </cell>
          <cell r="I93">
            <v>206969.82</v>
          </cell>
        </row>
        <row r="94">
          <cell r="A94" t="str">
            <v>1Resultado Gerencial</v>
          </cell>
          <cell r="B94" t="str">
            <v>2Desp Administrativas Proprias</v>
          </cell>
          <cell r="C94" t="str">
            <v>3Custos com Pessoal</v>
          </cell>
          <cell r="D94" t="str">
            <v>4Encargos Sociais</v>
          </cell>
          <cell r="E94" t="str">
            <v>5Encargos Inss</v>
          </cell>
          <cell r="F94" t="str">
            <v>3TOTAL VIFIC</v>
          </cell>
          <cell r="G94">
            <v>0</v>
          </cell>
          <cell r="H94">
            <v>0</v>
          </cell>
          <cell r="I94">
            <v>1870</v>
          </cell>
        </row>
        <row r="95">
          <cell r="A95" t="str">
            <v>1Resultado Gerencial</v>
          </cell>
          <cell r="B95" t="str">
            <v>2Desp Administrativas Proprias</v>
          </cell>
          <cell r="C95" t="str">
            <v>3Custos com Pessoal</v>
          </cell>
          <cell r="D95" t="str">
            <v>4Encargos Sociais</v>
          </cell>
          <cell r="E95" t="str">
            <v>5Encargos Inss</v>
          </cell>
          <cell r="F95" t="str">
            <v>3TOTAL VIPCO</v>
          </cell>
          <cell r="G95">
            <v>809</v>
          </cell>
          <cell r="H95">
            <v>801.64</v>
          </cell>
          <cell r="I95">
            <v>850.33</v>
          </cell>
        </row>
        <row r="96">
          <cell r="A96" t="str">
            <v>1Resultado Gerencial</v>
          </cell>
          <cell r="B96" t="str">
            <v>2Desp Administrativas Proprias</v>
          </cell>
          <cell r="C96" t="str">
            <v>3Custos com Pessoal</v>
          </cell>
          <cell r="D96" t="str">
            <v>4Encargos Sociais</v>
          </cell>
          <cell r="E96" t="str">
            <v>5Encargos Inss</v>
          </cell>
          <cell r="F96" t="str">
            <v>3TOTAL VIPEF</v>
          </cell>
          <cell r="G96">
            <v>97444.2</v>
          </cell>
          <cell r="H96">
            <v>103326.92</v>
          </cell>
          <cell r="I96">
            <v>97393.09</v>
          </cell>
        </row>
        <row r="97">
          <cell r="A97" t="str">
            <v>1Resultado Gerencial</v>
          </cell>
          <cell r="B97" t="str">
            <v>2Desp Administrativas Proprias</v>
          </cell>
          <cell r="C97" t="str">
            <v>3Custos com Pessoal</v>
          </cell>
          <cell r="D97" t="str">
            <v>4Encargos Sociais</v>
          </cell>
          <cell r="E97" t="str">
            <v>5Encargos Inss</v>
          </cell>
          <cell r="F97" t="str">
            <v>3TOTAL VIPEX</v>
          </cell>
          <cell r="G97">
            <v>65772.88</v>
          </cell>
          <cell r="H97">
            <v>90126.25</v>
          </cell>
          <cell r="I97">
            <v>73504.490000000005</v>
          </cell>
        </row>
        <row r="98">
          <cell r="A98" t="str">
            <v>1Resultado Gerencial</v>
          </cell>
          <cell r="B98" t="str">
            <v>2Desp Administrativas Proprias</v>
          </cell>
          <cell r="C98" t="str">
            <v>3Custos com Pessoal</v>
          </cell>
          <cell r="D98" t="str">
            <v>4Encargos Sociais</v>
          </cell>
          <cell r="E98" t="str">
            <v>5Encargos Inss</v>
          </cell>
          <cell r="F98" t="str">
            <v>3TOTAL VIPIN</v>
          </cell>
          <cell r="G98">
            <v>13702.84</v>
          </cell>
          <cell r="H98">
            <v>89364.29</v>
          </cell>
          <cell r="I98">
            <v>72305.98</v>
          </cell>
        </row>
        <row r="99">
          <cell r="A99" t="str">
            <v>1Resultado Gerencial</v>
          </cell>
          <cell r="B99" t="str">
            <v>2Desp Administrativas Proprias</v>
          </cell>
          <cell r="C99" t="str">
            <v>3Custos com Pessoal</v>
          </cell>
          <cell r="D99" t="str">
            <v>4Encargos Sociais</v>
          </cell>
          <cell r="E99" t="str">
            <v>5Encargos Inss</v>
          </cell>
          <cell r="F99" t="str">
            <v>3TOTAL VIPRA</v>
          </cell>
          <cell r="G99">
            <v>599151.43999999994</v>
          </cell>
          <cell r="H99">
            <v>624724.86</v>
          </cell>
          <cell r="I99">
            <v>597578.85</v>
          </cell>
        </row>
        <row r="100">
          <cell r="A100" t="str">
            <v>1Resultado Gerencial</v>
          </cell>
          <cell r="B100" t="str">
            <v>2Desp Administrativas Proprias</v>
          </cell>
          <cell r="C100" t="str">
            <v>3Custos com Pessoal</v>
          </cell>
          <cell r="D100" t="str">
            <v>4Encargos Sociais</v>
          </cell>
          <cell r="E100" t="str">
            <v>5Encargos Inss</v>
          </cell>
          <cell r="F100" t="str">
            <v>3TOTAL VIREA</v>
          </cell>
          <cell r="G100">
            <v>240770.97</v>
          </cell>
          <cell r="H100">
            <v>292939.15000000002</v>
          </cell>
          <cell r="I100">
            <v>217644.49</v>
          </cell>
        </row>
        <row r="101">
          <cell r="A101" t="str">
            <v>1Resultado Gerencial</v>
          </cell>
          <cell r="B101" t="str">
            <v>2Desp Administrativas Proprias</v>
          </cell>
          <cell r="C101" t="str">
            <v>3Custos com Pessoal</v>
          </cell>
          <cell r="D101" t="str">
            <v>4Encargos Sociais</v>
          </cell>
          <cell r="E101" t="str">
            <v>5Encargos Inss</v>
          </cell>
          <cell r="F101" t="str">
            <v>3TOTAL VISUE</v>
          </cell>
          <cell r="G101">
            <v>3877.32</v>
          </cell>
          <cell r="H101">
            <v>6181.75</v>
          </cell>
          <cell r="I101">
            <v>6462.68</v>
          </cell>
        </row>
        <row r="102">
          <cell r="A102" t="str">
            <v>1Resultado Gerencial</v>
          </cell>
          <cell r="B102" t="str">
            <v>2Desp Administrativas Proprias</v>
          </cell>
          <cell r="C102" t="str">
            <v>3Custos com Pessoal</v>
          </cell>
          <cell r="D102" t="str">
            <v>4Encargos Sociais</v>
          </cell>
          <cell r="E102" t="str">
            <v>5Encargos Inss</v>
          </cell>
          <cell r="F102" t="str">
            <v>3TOTAL VITEC</v>
          </cell>
          <cell r="G102">
            <v>133016.06</v>
          </cell>
          <cell r="H102">
            <v>142742.96</v>
          </cell>
          <cell r="I102">
            <v>123690.03</v>
          </cell>
        </row>
        <row r="103">
          <cell r="A103" t="str">
            <v>1Resultado Gerencial</v>
          </cell>
          <cell r="B103" t="str">
            <v>2Desp Administrativas Proprias</v>
          </cell>
          <cell r="C103" t="str">
            <v>3Custos com Pessoal</v>
          </cell>
          <cell r="D103" t="str">
            <v>4Encargos Sociais</v>
          </cell>
          <cell r="E103" t="str">
            <v>5Encargos Inss</v>
          </cell>
          <cell r="F103" t="str">
            <v>3TOTAL VITES</v>
          </cell>
          <cell r="G103">
            <v>883499.8</v>
          </cell>
          <cell r="H103">
            <v>930647.66</v>
          </cell>
          <cell r="I103">
            <v>845115.07</v>
          </cell>
        </row>
        <row r="104">
          <cell r="A104" t="str">
            <v>1Resultado Gerencial</v>
          </cell>
          <cell r="B104" t="str">
            <v>2Desp Administrativas Proprias</v>
          </cell>
          <cell r="C104" t="str">
            <v>3Custos com Pessoal</v>
          </cell>
          <cell r="D104" t="str">
            <v>4Encargos Sociais</v>
          </cell>
          <cell r="E104" t="str">
            <v>5Encargos Inss</v>
          </cell>
          <cell r="F104" t="str">
            <v>3TOTAL VIVEM1</v>
          </cell>
          <cell r="G104">
            <v>584283.26</v>
          </cell>
          <cell r="H104">
            <v>691977.28</v>
          </cell>
          <cell r="I104">
            <v>555532.11</v>
          </cell>
        </row>
        <row r="105">
          <cell r="A105" t="str">
            <v>1Resultado Gerencial</v>
          </cell>
          <cell r="B105" t="str">
            <v>2Desp Administrativas Proprias</v>
          </cell>
          <cell r="C105" t="str">
            <v>3Custos com Pessoal</v>
          </cell>
          <cell r="D105" t="str">
            <v>4Encargos Sociais</v>
          </cell>
          <cell r="E105" t="str">
            <v>5Encargos Inss</v>
          </cell>
          <cell r="F105" t="str">
            <v>3TOTAL VIVEM2</v>
          </cell>
          <cell r="G105">
            <v>40373.74</v>
          </cell>
          <cell r="H105">
            <v>45439.65</v>
          </cell>
          <cell r="I105">
            <v>38297.78</v>
          </cell>
        </row>
        <row r="106">
          <cell r="A106" t="str">
            <v>1Resultado Gerencial</v>
          </cell>
          <cell r="B106" t="str">
            <v>2Desp Administrativas Proprias</v>
          </cell>
          <cell r="C106" t="str">
            <v>3Custos com Pessoal</v>
          </cell>
          <cell r="D106" t="str">
            <v>4Encargos Sociais</v>
          </cell>
          <cell r="E106" t="str">
            <v>5Encargos com FGTS</v>
          </cell>
          <cell r="F106" t="str">
            <v>3TOTAL A RATEAR</v>
          </cell>
          <cell r="G106">
            <v>103.8</v>
          </cell>
          <cell r="H106">
            <v>0</v>
          </cell>
          <cell r="I106">
            <v>18324</v>
          </cell>
        </row>
        <row r="107">
          <cell r="A107" t="str">
            <v>1Resultado Gerencial</v>
          </cell>
          <cell r="B107" t="str">
            <v>2Desp Administrativas Proprias</v>
          </cell>
          <cell r="C107" t="str">
            <v>3Custos com Pessoal</v>
          </cell>
          <cell r="D107" t="str">
            <v>4Encargos Sociais</v>
          </cell>
          <cell r="E107" t="str">
            <v>5Encargos com FGTS</v>
          </cell>
          <cell r="F107" t="str">
            <v>3TOTAL BVIDA</v>
          </cell>
          <cell r="G107">
            <v>64663.16</v>
          </cell>
          <cell r="H107">
            <v>59920.95</v>
          </cell>
          <cell r="I107">
            <v>36729.660000000003</v>
          </cell>
        </row>
        <row r="108">
          <cell r="A108" t="str">
            <v>1Resultado Gerencial</v>
          </cell>
          <cell r="B108" t="str">
            <v>2Desp Administrativas Proprias</v>
          </cell>
          <cell r="C108" t="str">
            <v>3Custos com Pessoal</v>
          </cell>
          <cell r="D108" t="str">
            <v>4Encargos Sociais</v>
          </cell>
          <cell r="E108" t="str">
            <v>5Encargos com FGTS</v>
          </cell>
          <cell r="F108" t="str">
            <v>3TOTAL CODAM</v>
          </cell>
          <cell r="G108">
            <v>1871.61</v>
          </cell>
          <cell r="H108">
            <v>1892.85</v>
          </cell>
          <cell r="I108">
            <v>1932.81</v>
          </cell>
        </row>
        <row r="109">
          <cell r="A109" t="str">
            <v>1Resultado Gerencial</v>
          </cell>
          <cell r="B109" t="str">
            <v>2Desp Administrativas Proprias</v>
          </cell>
          <cell r="C109" t="str">
            <v>3Custos com Pessoal</v>
          </cell>
          <cell r="D109" t="str">
            <v>4Encargos Sociais</v>
          </cell>
          <cell r="E109" t="str">
            <v>5Encargos com FGTS</v>
          </cell>
          <cell r="F109" t="str">
            <v>3TOTAL PRESI</v>
          </cell>
          <cell r="G109">
            <v>5717.43</v>
          </cell>
          <cell r="H109">
            <v>6512.31</v>
          </cell>
          <cell r="I109">
            <v>6056.88</v>
          </cell>
        </row>
        <row r="110">
          <cell r="A110" t="str">
            <v>1Resultado Gerencial</v>
          </cell>
          <cell r="B110" t="str">
            <v>2Desp Administrativas Proprias</v>
          </cell>
          <cell r="C110" t="str">
            <v>3Custos com Pessoal</v>
          </cell>
          <cell r="D110" t="str">
            <v>4Encargos Sociais</v>
          </cell>
          <cell r="E110" t="str">
            <v>5Encargos com FGTS</v>
          </cell>
          <cell r="F110" t="str">
            <v>3TOTAL VICEP</v>
          </cell>
          <cell r="G110">
            <v>217174.38</v>
          </cell>
          <cell r="H110">
            <v>216464.06</v>
          </cell>
          <cell r="I110">
            <v>225291.8</v>
          </cell>
        </row>
        <row r="111">
          <cell r="A111" t="str">
            <v>1Resultado Gerencial</v>
          </cell>
          <cell r="B111" t="str">
            <v>2Desp Administrativas Proprias</v>
          </cell>
          <cell r="C111" t="str">
            <v>3Custos com Pessoal</v>
          </cell>
          <cell r="D111" t="str">
            <v>4Encargos Sociais</v>
          </cell>
          <cell r="E111" t="str">
            <v>5Encargos com FGTS</v>
          </cell>
          <cell r="F111" t="str">
            <v>3TOTAL VICOF</v>
          </cell>
          <cell r="G111">
            <v>98285.5</v>
          </cell>
          <cell r="H111">
            <v>95739.18</v>
          </cell>
          <cell r="I111">
            <v>97345.51</v>
          </cell>
        </row>
        <row r="112">
          <cell r="A112" t="str">
            <v>1Resultado Gerencial</v>
          </cell>
          <cell r="B112" t="str">
            <v>2Desp Administrativas Proprias</v>
          </cell>
          <cell r="C112" t="str">
            <v>3Custos com Pessoal</v>
          </cell>
          <cell r="D112" t="str">
            <v>4Encargos Sociais</v>
          </cell>
          <cell r="E112" t="str">
            <v>5Encargos com FGTS</v>
          </cell>
          <cell r="F112" t="str">
            <v>3TOTAL VIFIC</v>
          </cell>
          <cell r="G112">
            <v>0</v>
          </cell>
          <cell r="H112">
            <v>0</v>
          </cell>
          <cell r="I112">
            <v>606.66999999999996</v>
          </cell>
        </row>
        <row r="113">
          <cell r="A113" t="str">
            <v>1Resultado Gerencial</v>
          </cell>
          <cell r="B113" t="str">
            <v>2Desp Administrativas Proprias</v>
          </cell>
          <cell r="C113" t="str">
            <v>3Custos com Pessoal</v>
          </cell>
          <cell r="D113" t="str">
            <v>4Encargos Sociais</v>
          </cell>
          <cell r="E113" t="str">
            <v>5Encargos com FGTS</v>
          </cell>
          <cell r="F113" t="str">
            <v>3TOTAL VIPCO</v>
          </cell>
          <cell r="G113">
            <v>262.45999999999998</v>
          </cell>
          <cell r="H113">
            <v>260.10000000000002</v>
          </cell>
          <cell r="I113">
            <v>275.87</v>
          </cell>
        </row>
        <row r="114">
          <cell r="A114" t="str">
            <v>1Resultado Gerencial</v>
          </cell>
          <cell r="B114" t="str">
            <v>2Desp Administrativas Proprias</v>
          </cell>
          <cell r="C114" t="str">
            <v>3Custos com Pessoal</v>
          </cell>
          <cell r="D114" t="str">
            <v>4Encargos Sociais</v>
          </cell>
          <cell r="E114" t="str">
            <v>5Encargos com FGTS</v>
          </cell>
          <cell r="F114" t="str">
            <v>3TOTAL VIPEF</v>
          </cell>
          <cell r="G114">
            <v>34131.919999999998</v>
          </cell>
          <cell r="H114">
            <v>35733.18</v>
          </cell>
          <cell r="I114">
            <v>33325.99</v>
          </cell>
        </row>
        <row r="115">
          <cell r="A115" t="str">
            <v>1Resultado Gerencial</v>
          </cell>
          <cell r="B115" t="str">
            <v>2Desp Administrativas Proprias</v>
          </cell>
          <cell r="C115" t="str">
            <v>3Custos com Pessoal</v>
          </cell>
          <cell r="D115" t="str">
            <v>4Encargos Sociais</v>
          </cell>
          <cell r="E115" t="str">
            <v>5Encargos com FGTS</v>
          </cell>
          <cell r="F115" t="str">
            <v>3TOTAL VIPEX</v>
          </cell>
          <cell r="G115">
            <v>23333.37</v>
          </cell>
          <cell r="H115">
            <v>40635.15</v>
          </cell>
          <cell r="I115">
            <v>26413.77</v>
          </cell>
        </row>
        <row r="116">
          <cell r="A116" t="str">
            <v>1Resultado Gerencial</v>
          </cell>
          <cell r="B116" t="str">
            <v>2Desp Administrativas Proprias</v>
          </cell>
          <cell r="C116" t="str">
            <v>3Custos com Pessoal</v>
          </cell>
          <cell r="D116" t="str">
            <v>4Encargos Sociais</v>
          </cell>
          <cell r="E116" t="str">
            <v>5Encargos com FGTS</v>
          </cell>
          <cell r="F116" t="str">
            <v>3TOTAL VIPIN</v>
          </cell>
          <cell r="G116">
            <v>13349.92</v>
          </cell>
          <cell r="H116">
            <v>30133.86</v>
          </cell>
          <cell r="I116">
            <v>82729.95</v>
          </cell>
        </row>
        <row r="117">
          <cell r="A117" t="str">
            <v>1Resultado Gerencial</v>
          </cell>
          <cell r="B117" t="str">
            <v>2Desp Administrativas Proprias</v>
          </cell>
          <cell r="C117" t="str">
            <v>3Custos com Pessoal</v>
          </cell>
          <cell r="D117" t="str">
            <v>4Encargos Sociais</v>
          </cell>
          <cell r="E117" t="str">
            <v>5Encargos com FGTS</v>
          </cell>
          <cell r="F117" t="str">
            <v>3TOTAL VIPRA</v>
          </cell>
          <cell r="G117">
            <v>229246.11</v>
          </cell>
          <cell r="H117">
            <v>280018.55</v>
          </cell>
          <cell r="I117">
            <v>242779.79</v>
          </cell>
        </row>
        <row r="118">
          <cell r="A118" t="str">
            <v>1Resultado Gerencial</v>
          </cell>
          <cell r="B118" t="str">
            <v>2Desp Administrativas Proprias</v>
          </cell>
          <cell r="C118" t="str">
            <v>3Custos com Pessoal</v>
          </cell>
          <cell r="D118" t="str">
            <v>4Encargos Sociais</v>
          </cell>
          <cell r="E118" t="str">
            <v>5Encargos com FGTS</v>
          </cell>
          <cell r="F118" t="str">
            <v>3TOTAL VIREA</v>
          </cell>
          <cell r="G118">
            <v>88003.23</v>
          </cell>
          <cell r="H118">
            <v>92339.75</v>
          </cell>
          <cell r="I118">
            <v>118969.7</v>
          </cell>
        </row>
        <row r="119">
          <cell r="A119" t="str">
            <v>1Resultado Gerencial</v>
          </cell>
          <cell r="B119" t="str">
            <v>2Desp Administrativas Proprias</v>
          </cell>
          <cell r="C119" t="str">
            <v>3Custos com Pessoal</v>
          </cell>
          <cell r="D119" t="str">
            <v>4Encargos Sociais</v>
          </cell>
          <cell r="E119" t="str">
            <v>5Encargos com FGTS</v>
          </cell>
          <cell r="F119" t="str">
            <v>3TOTAL VISUE</v>
          </cell>
          <cell r="G119">
            <v>1740.56</v>
          </cell>
          <cell r="H119">
            <v>2005.56</v>
          </cell>
          <cell r="I119">
            <v>2096.67</v>
          </cell>
        </row>
        <row r="120">
          <cell r="A120" t="str">
            <v>1Resultado Gerencial</v>
          </cell>
          <cell r="B120" t="str">
            <v>2Desp Administrativas Proprias</v>
          </cell>
          <cell r="C120" t="str">
            <v>3Custos com Pessoal</v>
          </cell>
          <cell r="D120" t="str">
            <v>4Encargos Sociais</v>
          </cell>
          <cell r="E120" t="str">
            <v>5Encargos com FGTS</v>
          </cell>
          <cell r="F120" t="str">
            <v>3TOTAL VITEC</v>
          </cell>
          <cell r="G120">
            <v>47492.62</v>
          </cell>
          <cell r="H120">
            <v>52279.55</v>
          </cell>
          <cell r="I120">
            <v>49871.4</v>
          </cell>
        </row>
        <row r="121">
          <cell r="A121" t="str">
            <v>1Resultado Gerencial</v>
          </cell>
          <cell r="B121" t="str">
            <v>2Desp Administrativas Proprias</v>
          </cell>
          <cell r="C121" t="str">
            <v>3Custos com Pessoal</v>
          </cell>
          <cell r="D121" t="str">
            <v>4Encargos Sociais</v>
          </cell>
          <cell r="E121" t="str">
            <v>5Encargos com FGTS</v>
          </cell>
          <cell r="F121" t="str">
            <v>3TOTAL VITES</v>
          </cell>
          <cell r="G121">
            <v>341042.79</v>
          </cell>
          <cell r="H121">
            <v>410464.79</v>
          </cell>
          <cell r="I121">
            <v>307376.99</v>
          </cell>
        </row>
        <row r="122">
          <cell r="A122" t="str">
            <v>1Resultado Gerencial</v>
          </cell>
          <cell r="B122" t="str">
            <v>2Desp Administrativas Proprias</v>
          </cell>
          <cell r="C122" t="str">
            <v>3Custos com Pessoal</v>
          </cell>
          <cell r="D122" t="str">
            <v>4Encargos Sociais</v>
          </cell>
          <cell r="E122" t="str">
            <v>5Encargos com FGTS</v>
          </cell>
          <cell r="F122" t="str">
            <v>3TOTAL VIVEM1</v>
          </cell>
          <cell r="G122">
            <v>268550.27</v>
          </cell>
          <cell r="H122">
            <v>275576.09999999998</v>
          </cell>
          <cell r="I122">
            <v>455274.99</v>
          </cell>
        </row>
        <row r="123">
          <cell r="A123" t="str">
            <v>1Resultado Gerencial</v>
          </cell>
          <cell r="B123" t="str">
            <v>2Desp Administrativas Proprias</v>
          </cell>
          <cell r="C123" t="str">
            <v>3Custos com Pessoal</v>
          </cell>
          <cell r="D123" t="str">
            <v>4Encargos Sociais</v>
          </cell>
          <cell r="E123" t="str">
            <v>5Encargos com FGTS</v>
          </cell>
          <cell r="F123" t="str">
            <v>3TOTAL VIVEM2</v>
          </cell>
          <cell r="G123">
            <v>13815.73</v>
          </cell>
          <cell r="H123">
            <v>14651.02</v>
          </cell>
          <cell r="I123">
            <v>49930.26</v>
          </cell>
        </row>
        <row r="124">
          <cell r="A124" t="str">
            <v>1Resultado Gerencial</v>
          </cell>
          <cell r="B124" t="str">
            <v>2Desp Administrativas Proprias</v>
          </cell>
          <cell r="C124" t="str">
            <v>3Custos com Pessoal</v>
          </cell>
          <cell r="D124" t="str">
            <v>4Outros Gastos Pessoal</v>
          </cell>
          <cell r="E124" t="str">
            <v>5Brindes Funcionarios</v>
          </cell>
          <cell r="F124" t="str">
            <v>3TOTAL VIPIN</v>
          </cell>
          <cell r="G124">
            <v>526.04999999999995</v>
          </cell>
          <cell r="H124">
            <v>0</v>
          </cell>
          <cell r="I124">
            <v>2156</v>
          </cell>
        </row>
        <row r="125">
          <cell r="A125" t="str">
            <v>1Resultado Gerencial</v>
          </cell>
          <cell r="B125" t="str">
            <v>2Desp Administrativas Proprias</v>
          </cell>
          <cell r="C125" t="str">
            <v>3Custos com Pessoal</v>
          </cell>
          <cell r="D125" t="str">
            <v>4Outros Gastos Pessoal</v>
          </cell>
          <cell r="E125" t="str">
            <v>5Brindes Funcionarios</v>
          </cell>
          <cell r="F125" t="str">
            <v>3TOTAL VIPRA</v>
          </cell>
          <cell r="G125">
            <v>55</v>
          </cell>
          <cell r="H125">
            <v>0</v>
          </cell>
          <cell r="I125">
            <v>0</v>
          </cell>
        </row>
        <row r="126">
          <cell r="A126" t="str">
            <v>1Resultado Gerencial</v>
          </cell>
          <cell r="B126" t="str">
            <v>2Desp Administrativas Proprias</v>
          </cell>
          <cell r="C126" t="str">
            <v>3Custos com Pessoal</v>
          </cell>
          <cell r="D126" t="str">
            <v>4Outros Gastos Pessoal</v>
          </cell>
          <cell r="E126" t="str">
            <v>5Brindes Funcionarios</v>
          </cell>
          <cell r="F126" t="str">
            <v>3TOTAL VIREA</v>
          </cell>
          <cell r="G126">
            <v>77221.67</v>
          </cell>
          <cell r="H126">
            <v>0.09</v>
          </cell>
          <cell r="I126">
            <v>154908.54999999999</v>
          </cell>
        </row>
        <row r="127">
          <cell r="A127" t="str">
            <v>1Resultado Gerencial</v>
          </cell>
          <cell r="B127" t="str">
            <v>2Desp Administrativas Proprias</v>
          </cell>
          <cell r="C127" t="str">
            <v>3Custos com Pessoal</v>
          </cell>
          <cell r="D127" t="str">
            <v>4Outros Gastos Pessoal</v>
          </cell>
          <cell r="E127" t="str">
            <v>5Despesas Medicas e Exames</v>
          </cell>
          <cell r="F127" t="str">
            <v>3TOTAL CODAM</v>
          </cell>
          <cell r="G127">
            <v>0</v>
          </cell>
          <cell r="H127">
            <v>0.01</v>
          </cell>
          <cell r="I127">
            <v>0</v>
          </cell>
        </row>
        <row r="128">
          <cell r="A128" t="str">
            <v>1Resultado Gerencial</v>
          </cell>
          <cell r="B128" t="str">
            <v>2Desp Administrativas Proprias</v>
          </cell>
          <cell r="C128" t="str">
            <v>3Custos com Pessoal</v>
          </cell>
          <cell r="D128" t="str">
            <v>4Outros Gastos Pessoal</v>
          </cell>
          <cell r="E128" t="str">
            <v>5Despesas Medicas e Exames</v>
          </cell>
          <cell r="F128" t="str">
            <v>3TOTAL PRESI</v>
          </cell>
          <cell r="G128">
            <v>0</v>
          </cell>
          <cell r="H128">
            <v>0.01</v>
          </cell>
          <cell r="I128">
            <v>0</v>
          </cell>
        </row>
        <row r="129">
          <cell r="A129" t="str">
            <v>1Resultado Gerencial</v>
          </cell>
          <cell r="B129" t="str">
            <v>2Desp Administrativas Proprias</v>
          </cell>
          <cell r="C129" t="str">
            <v>3Custos com Pessoal</v>
          </cell>
          <cell r="D129" t="str">
            <v>4Outros Gastos Pessoal</v>
          </cell>
          <cell r="E129" t="str">
            <v>5Despesas Medicas e Exames</v>
          </cell>
          <cell r="F129" t="str">
            <v>3TOTAL VICEP</v>
          </cell>
          <cell r="G129">
            <v>17.86</v>
          </cell>
          <cell r="H129">
            <v>0.04</v>
          </cell>
          <cell r="I129">
            <v>0</v>
          </cell>
        </row>
        <row r="130">
          <cell r="A130" t="str">
            <v>1Resultado Gerencial</v>
          </cell>
          <cell r="B130" t="str">
            <v>2Desp Administrativas Proprias</v>
          </cell>
          <cell r="C130" t="str">
            <v>3Custos com Pessoal</v>
          </cell>
          <cell r="D130" t="str">
            <v>4Outros Gastos Pessoal</v>
          </cell>
          <cell r="E130" t="str">
            <v>5Despesas Medicas e Exames</v>
          </cell>
          <cell r="F130" t="str">
            <v>3TOTAL VICOF</v>
          </cell>
          <cell r="G130">
            <v>0</v>
          </cell>
          <cell r="H130">
            <v>0.04</v>
          </cell>
          <cell r="I130">
            <v>0</v>
          </cell>
        </row>
        <row r="131">
          <cell r="A131" t="str">
            <v>1Resultado Gerencial</v>
          </cell>
          <cell r="B131" t="str">
            <v>2Desp Administrativas Proprias</v>
          </cell>
          <cell r="C131" t="str">
            <v>3Custos com Pessoal</v>
          </cell>
          <cell r="D131" t="str">
            <v>4Outros Gastos Pessoal</v>
          </cell>
          <cell r="E131" t="str">
            <v>5Despesas Medicas e Exames</v>
          </cell>
          <cell r="F131" t="str">
            <v>3TOTAL VIPCO</v>
          </cell>
          <cell r="G131">
            <v>0</v>
          </cell>
          <cell r="H131">
            <v>0.01</v>
          </cell>
          <cell r="I131">
            <v>0</v>
          </cell>
        </row>
        <row r="132">
          <cell r="A132" t="str">
            <v>1Resultado Gerencial</v>
          </cell>
          <cell r="B132" t="str">
            <v>2Desp Administrativas Proprias</v>
          </cell>
          <cell r="C132" t="str">
            <v>3Custos com Pessoal</v>
          </cell>
          <cell r="D132" t="str">
            <v>4Outros Gastos Pessoal</v>
          </cell>
          <cell r="E132" t="str">
            <v>5Despesas Medicas e Exames</v>
          </cell>
          <cell r="F132" t="str">
            <v>3TOTAL VIPEF</v>
          </cell>
          <cell r="G132">
            <v>0</v>
          </cell>
          <cell r="H132">
            <v>0.03</v>
          </cell>
          <cell r="I132">
            <v>0</v>
          </cell>
        </row>
        <row r="133">
          <cell r="A133" t="str">
            <v>1Resultado Gerencial</v>
          </cell>
          <cell r="B133" t="str">
            <v>2Desp Administrativas Proprias</v>
          </cell>
          <cell r="C133" t="str">
            <v>3Custos com Pessoal</v>
          </cell>
          <cell r="D133" t="str">
            <v>4Outros Gastos Pessoal</v>
          </cell>
          <cell r="E133" t="str">
            <v>5Despesas Medicas e Exames</v>
          </cell>
          <cell r="F133" t="str">
            <v>3TOTAL VIPEX</v>
          </cell>
          <cell r="G133">
            <v>0</v>
          </cell>
          <cell r="H133">
            <v>0.01</v>
          </cell>
          <cell r="I133">
            <v>0</v>
          </cell>
        </row>
        <row r="134">
          <cell r="A134" t="str">
            <v>1Resultado Gerencial</v>
          </cell>
          <cell r="B134" t="str">
            <v>2Desp Administrativas Proprias</v>
          </cell>
          <cell r="C134" t="str">
            <v>3Custos com Pessoal</v>
          </cell>
          <cell r="D134" t="str">
            <v>4Outros Gastos Pessoal</v>
          </cell>
          <cell r="E134" t="str">
            <v>5Despesas Medicas e Exames</v>
          </cell>
          <cell r="F134" t="str">
            <v>3TOTAL VIPIN</v>
          </cell>
          <cell r="G134">
            <v>0</v>
          </cell>
          <cell r="H134">
            <v>0.03</v>
          </cell>
          <cell r="I134">
            <v>0</v>
          </cell>
        </row>
        <row r="135">
          <cell r="A135" t="str">
            <v>1Resultado Gerencial</v>
          </cell>
          <cell r="B135" t="str">
            <v>2Desp Administrativas Proprias</v>
          </cell>
          <cell r="C135" t="str">
            <v>3Custos com Pessoal</v>
          </cell>
          <cell r="D135" t="str">
            <v>4Outros Gastos Pessoal</v>
          </cell>
          <cell r="E135" t="str">
            <v>5Despesas Medicas e Exames</v>
          </cell>
          <cell r="F135" t="str">
            <v>3TOTAL VIPRA</v>
          </cell>
          <cell r="G135">
            <v>17.86</v>
          </cell>
          <cell r="H135">
            <v>0.03</v>
          </cell>
          <cell r="I135">
            <v>103.4</v>
          </cell>
        </row>
        <row r="136">
          <cell r="A136" t="str">
            <v>1Resultado Gerencial</v>
          </cell>
          <cell r="B136" t="str">
            <v>2Desp Administrativas Proprias</v>
          </cell>
          <cell r="C136" t="str">
            <v>3Custos com Pessoal</v>
          </cell>
          <cell r="D136" t="str">
            <v>4Outros Gastos Pessoal</v>
          </cell>
          <cell r="E136" t="str">
            <v>5Despesas Medicas e Exames</v>
          </cell>
          <cell r="F136" t="str">
            <v>3TOTAL VIREA</v>
          </cell>
          <cell r="G136">
            <v>117889.85</v>
          </cell>
          <cell r="H136">
            <v>75214.92</v>
          </cell>
          <cell r="I136">
            <v>49755.21</v>
          </cell>
        </row>
        <row r="137">
          <cell r="A137" t="str">
            <v>1Resultado Gerencial</v>
          </cell>
          <cell r="B137" t="str">
            <v>2Desp Administrativas Proprias</v>
          </cell>
          <cell r="C137" t="str">
            <v>3Custos com Pessoal</v>
          </cell>
          <cell r="D137" t="str">
            <v>4Outros Gastos Pessoal</v>
          </cell>
          <cell r="E137" t="str">
            <v>5Despesas Medicas e Exames</v>
          </cell>
          <cell r="F137" t="str">
            <v>3TOTAL VISUE</v>
          </cell>
          <cell r="G137">
            <v>0</v>
          </cell>
          <cell r="H137">
            <v>0.01</v>
          </cell>
          <cell r="I137">
            <v>0</v>
          </cell>
        </row>
        <row r="138">
          <cell r="A138" t="str">
            <v>1Resultado Gerencial</v>
          </cell>
          <cell r="B138" t="str">
            <v>2Desp Administrativas Proprias</v>
          </cell>
          <cell r="C138" t="str">
            <v>3Custos com Pessoal</v>
          </cell>
          <cell r="D138" t="str">
            <v>4Outros Gastos Pessoal</v>
          </cell>
          <cell r="E138" t="str">
            <v>5Despesas Medicas e Exames</v>
          </cell>
          <cell r="F138" t="str">
            <v>3TOTAL VITEC</v>
          </cell>
          <cell r="G138">
            <v>0</v>
          </cell>
          <cell r="H138">
            <v>0.01</v>
          </cell>
          <cell r="I138">
            <v>0</v>
          </cell>
        </row>
        <row r="139">
          <cell r="A139" t="str">
            <v>1Resultado Gerencial</v>
          </cell>
          <cell r="B139" t="str">
            <v>2Desp Administrativas Proprias</v>
          </cell>
          <cell r="C139" t="str">
            <v>3Custos com Pessoal</v>
          </cell>
          <cell r="D139" t="str">
            <v>4Outros Gastos Pessoal</v>
          </cell>
          <cell r="E139" t="str">
            <v>5Despesas Medicas e Exames</v>
          </cell>
          <cell r="F139" t="str">
            <v>3TOTAL VITES</v>
          </cell>
          <cell r="G139">
            <v>0</v>
          </cell>
          <cell r="H139">
            <v>0.03</v>
          </cell>
          <cell r="I139">
            <v>0</v>
          </cell>
        </row>
        <row r="140">
          <cell r="A140" t="str">
            <v>1Resultado Gerencial</v>
          </cell>
          <cell r="B140" t="str">
            <v>2Desp Administrativas Proprias</v>
          </cell>
          <cell r="C140" t="str">
            <v>3Custos com Pessoal</v>
          </cell>
          <cell r="D140" t="str">
            <v>4Outros Gastos Pessoal</v>
          </cell>
          <cell r="E140" t="str">
            <v>5Despesas Medicas e Exames</v>
          </cell>
          <cell r="F140" t="str">
            <v>3TOTAL VIVEM1</v>
          </cell>
          <cell r="G140">
            <v>35.76</v>
          </cell>
          <cell r="H140">
            <v>0.08</v>
          </cell>
          <cell r="I140">
            <v>0</v>
          </cell>
        </row>
        <row r="141">
          <cell r="A141" t="str">
            <v>1Resultado Gerencial</v>
          </cell>
          <cell r="B141" t="str">
            <v>2Desp Administrativas Proprias</v>
          </cell>
          <cell r="C141" t="str">
            <v>3Custos com Pessoal</v>
          </cell>
          <cell r="D141" t="str">
            <v>4Outros Gastos Pessoal</v>
          </cell>
          <cell r="E141" t="str">
            <v>5Despesas Medicas e Exames</v>
          </cell>
          <cell r="F141" t="str">
            <v>3TOTAL VIVEM2</v>
          </cell>
          <cell r="G141">
            <v>0</v>
          </cell>
          <cell r="H141">
            <v>0.02</v>
          </cell>
          <cell r="I141">
            <v>0</v>
          </cell>
        </row>
        <row r="142">
          <cell r="A142" t="str">
            <v>1Resultado Gerencial</v>
          </cell>
          <cell r="B142" t="str">
            <v>2Desp Administrativas Proprias</v>
          </cell>
          <cell r="C142" t="str">
            <v>3Custos com Pessoal</v>
          </cell>
          <cell r="D142" t="str">
            <v>4Outros Gastos Pessoal</v>
          </cell>
          <cell r="E142" t="str">
            <v>5IndenizaCoes Trabalhistas</v>
          </cell>
          <cell r="F142" t="str">
            <v>3TOTAL A RATEAR</v>
          </cell>
          <cell r="G142">
            <v>6111.11</v>
          </cell>
          <cell r="H142">
            <v>0</v>
          </cell>
          <cell r="I142">
            <v>-362.7</v>
          </cell>
        </row>
        <row r="143">
          <cell r="A143" t="str">
            <v>1Resultado Gerencial</v>
          </cell>
          <cell r="B143" t="str">
            <v>2Desp Administrativas Proprias</v>
          </cell>
          <cell r="C143" t="str">
            <v>3Custos com Pessoal</v>
          </cell>
          <cell r="D143" t="str">
            <v>4Outros Gastos Pessoal</v>
          </cell>
          <cell r="E143" t="str">
            <v>5IndenizaCoes Trabalhistas</v>
          </cell>
          <cell r="F143" t="str">
            <v>3TOTAL BVIDA</v>
          </cell>
          <cell r="G143">
            <v>760.82</v>
          </cell>
          <cell r="H143">
            <v>0</v>
          </cell>
          <cell r="I143">
            <v>1335.96</v>
          </cell>
        </row>
        <row r="144">
          <cell r="A144" t="str">
            <v>1Resultado Gerencial</v>
          </cell>
          <cell r="B144" t="str">
            <v>2Desp Administrativas Proprias</v>
          </cell>
          <cell r="C144" t="str">
            <v>3Custos com Pessoal</v>
          </cell>
          <cell r="D144" t="str">
            <v>4Outros Gastos Pessoal</v>
          </cell>
          <cell r="E144" t="str">
            <v>5IndenizaCoes Trabalhistas</v>
          </cell>
          <cell r="F144" t="str">
            <v>3TOTAL CODAM</v>
          </cell>
          <cell r="G144">
            <v>10400</v>
          </cell>
          <cell r="H144">
            <v>0</v>
          </cell>
          <cell r="I144">
            <v>-10400</v>
          </cell>
        </row>
        <row r="145">
          <cell r="A145" t="str">
            <v>1Resultado Gerencial</v>
          </cell>
          <cell r="B145" t="str">
            <v>2Desp Administrativas Proprias</v>
          </cell>
          <cell r="C145" t="str">
            <v>3Custos com Pessoal</v>
          </cell>
          <cell r="D145" t="str">
            <v>4Outros Gastos Pessoal</v>
          </cell>
          <cell r="E145" t="str">
            <v>5IndenizaCoes Trabalhistas</v>
          </cell>
          <cell r="F145" t="str">
            <v>3TOTAL PRESI</v>
          </cell>
          <cell r="G145">
            <v>7128.33</v>
          </cell>
          <cell r="H145">
            <v>9072.9500000000007</v>
          </cell>
          <cell r="I145">
            <v>0</v>
          </cell>
        </row>
        <row r="146">
          <cell r="A146" t="str">
            <v>1Resultado Gerencial</v>
          </cell>
          <cell r="B146" t="str">
            <v>2Desp Administrativas Proprias</v>
          </cell>
          <cell r="C146" t="str">
            <v>3Custos com Pessoal</v>
          </cell>
          <cell r="D146" t="str">
            <v>4Outros Gastos Pessoal</v>
          </cell>
          <cell r="E146" t="str">
            <v>5IndenizaCoes Trabalhistas</v>
          </cell>
          <cell r="F146" t="str">
            <v>3TOTAL VICEP</v>
          </cell>
          <cell r="G146">
            <v>20574.349999999999</v>
          </cell>
          <cell r="H146">
            <v>7593.32</v>
          </cell>
          <cell r="I146">
            <v>518.34</v>
          </cell>
        </row>
        <row r="147">
          <cell r="A147" t="str">
            <v>1Resultado Gerencial</v>
          </cell>
          <cell r="B147" t="str">
            <v>2Desp Administrativas Proprias</v>
          </cell>
          <cell r="C147" t="str">
            <v>3Custos com Pessoal</v>
          </cell>
          <cell r="D147" t="str">
            <v>4Outros Gastos Pessoal</v>
          </cell>
          <cell r="E147" t="str">
            <v>5IndenizaCoes Trabalhistas</v>
          </cell>
          <cell r="F147" t="str">
            <v>3TOTAL VICOF</v>
          </cell>
          <cell r="G147">
            <v>2002.61</v>
          </cell>
          <cell r="H147">
            <v>2176.21</v>
          </cell>
          <cell r="I147">
            <v>3378.37</v>
          </cell>
        </row>
        <row r="148">
          <cell r="A148" t="str">
            <v>1Resultado Gerencial</v>
          </cell>
          <cell r="B148" t="str">
            <v>2Desp Administrativas Proprias</v>
          </cell>
          <cell r="C148" t="str">
            <v>3Custos com Pessoal</v>
          </cell>
          <cell r="D148" t="str">
            <v>4Outros Gastos Pessoal</v>
          </cell>
          <cell r="E148" t="str">
            <v>5IndenizaCoes Trabalhistas</v>
          </cell>
          <cell r="F148" t="str">
            <v>3TOTAL VIPCO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1Resultado Gerencial</v>
          </cell>
          <cell r="B149" t="str">
            <v>2Desp Administrativas Proprias</v>
          </cell>
          <cell r="C149" t="str">
            <v>3Custos com Pessoal</v>
          </cell>
          <cell r="D149" t="str">
            <v>4Outros Gastos Pessoal</v>
          </cell>
          <cell r="E149" t="str">
            <v>5IndenizaCoes Trabalhistas</v>
          </cell>
          <cell r="F149" t="str">
            <v>3TOTAL VIPEF</v>
          </cell>
          <cell r="G149">
            <v>0</v>
          </cell>
          <cell r="H149">
            <v>4312.92</v>
          </cell>
          <cell r="I149">
            <v>0</v>
          </cell>
        </row>
        <row r="150">
          <cell r="A150" t="str">
            <v>1Resultado Gerencial</v>
          </cell>
          <cell r="B150" t="str">
            <v>2Desp Administrativas Proprias</v>
          </cell>
          <cell r="C150" t="str">
            <v>3Custos com Pessoal</v>
          </cell>
          <cell r="D150" t="str">
            <v>4Outros Gastos Pessoal</v>
          </cell>
          <cell r="E150" t="str">
            <v>5IndenizaCoes Trabalhistas</v>
          </cell>
          <cell r="F150" t="str">
            <v>3TOTAL VIPEX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1Resultado Gerencial</v>
          </cell>
          <cell r="B151" t="str">
            <v>2Desp Administrativas Proprias</v>
          </cell>
          <cell r="C151" t="str">
            <v>3Custos com Pessoal</v>
          </cell>
          <cell r="D151" t="str">
            <v>4Outros Gastos Pessoal</v>
          </cell>
          <cell r="E151" t="str">
            <v>5IndenizaCoes Trabalhistas</v>
          </cell>
          <cell r="F151" t="str">
            <v>3TOTAL VIPIN</v>
          </cell>
          <cell r="G151">
            <v>887.42</v>
          </cell>
          <cell r="H151">
            <v>0</v>
          </cell>
          <cell r="I151">
            <v>5421.2</v>
          </cell>
        </row>
        <row r="152">
          <cell r="A152" t="str">
            <v>1Resultado Gerencial</v>
          </cell>
          <cell r="B152" t="str">
            <v>2Desp Administrativas Proprias</v>
          </cell>
          <cell r="C152" t="str">
            <v>3Custos com Pessoal</v>
          </cell>
          <cell r="D152" t="str">
            <v>4Outros Gastos Pessoal</v>
          </cell>
          <cell r="E152" t="str">
            <v>5IndenizaCoes Trabalhistas</v>
          </cell>
          <cell r="F152" t="str">
            <v>3TOTAL VIPRA</v>
          </cell>
          <cell r="G152">
            <v>20982.41</v>
          </cell>
          <cell r="H152">
            <v>106491.89</v>
          </cell>
          <cell r="I152">
            <v>66877.320000000007</v>
          </cell>
        </row>
        <row r="153">
          <cell r="A153" t="str">
            <v>1Resultado Gerencial</v>
          </cell>
          <cell r="B153" t="str">
            <v>2Desp Administrativas Proprias</v>
          </cell>
          <cell r="C153" t="str">
            <v>3Custos com Pessoal</v>
          </cell>
          <cell r="D153" t="str">
            <v>4Outros Gastos Pessoal</v>
          </cell>
          <cell r="E153" t="str">
            <v>5IndenizaCoes Trabalhistas</v>
          </cell>
          <cell r="F153" t="str">
            <v>3TOTAL VIREA</v>
          </cell>
          <cell r="G153">
            <v>46362.22</v>
          </cell>
          <cell r="H153">
            <v>34249.5</v>
          </cell>
          <cell r="I153">
            <v>-2411.37</v>
          </cell>
        </row>
        <row r="154">
          <cell r="A154" t="str">
            <v>1Resultado Gerencial</v>
          </cell>
          <cell r="B154" t="str">
            <v>2Desp Administrativas Proprias</v>
          </cell>
          <cell r="C154" t="str">
            <v>3Custos com Pessoal</v>
          </cell>
          <cell r="D154" t="str">
            <v>4Outros Gastos Pessoal</v>
          </cell>
          <cell r="E154" t="str">
            <v>5IndenizaCoes Trabalhistas</v>
          </cell>
          <cell r="F154" t="str">
            <v>3TOTAL VITEC</v>
          </cell>
          <cell r="G154">
            <v>0</v>
          </cell>
          <cell r="H154">
            <v>11756.81</v>
          </cell>
          <cell r="I154">
            <v>0</v>
          </cell>
        </row>
        <row r="155">
          <cell r="A155" t="str">
            <v>1Resultado Gerencial</v>
          </cell>
          <cell r="B155" t="str">
            <v>2Desp Administrativas Proprias</v>
          </cell>
          <cell r="C155" t="str">
            <v>3Custos com Pessoal</v>
          </cell>
          <cell r="D155" t="str">
            <v>4Outros Gastos Pessoal</v>
          </cell>
          <cell r="E155" t="str">
            <v>5IndenizaCoes Trabalhistas</v>
          </cell>
          <cell r="F155" t="str">
            <v>3TOTAL VITES</v>
          </cell>
          <cell r="G155">
            <v>0</v>
          </cell>
          <cell r="H155">
            <v>98573.74</v>
          </cell>
          <cell r="I155">
            <v>4042.6</v>
          </cell>
        </row>
        <row r="156">
          <cell r="A156" t="str">
            <v>1Resultado Gerencial</v>
          </cell>
          <cell r="B156" t="str">
            <v>2Desp Administrativas Proprias</v>
          </cell>
          <cell r="C156" t="str">
            <v>3Custos com Pessoal</v>
          </cell>
          <cell r="D156" t="str">
            <v>4Outros Gastos Pessoal</v>
          </cell>
          <cell r="E156" t="str">
            <v>5IndenizaCoes Trabalhistas</v>
          </cell>
          <cell r="F156" t="str">
            <v>3TOTAL VIVEM1</v>
          </cell>
          <cell r="G156">
            <v>42648.800000000003</v>
          </cell>
          <cell r="H156">
            <v>152470.07999999999</v>
          </cell>
          <cell r="I156">
            <v>-6758.57</v>
          </cell>
        </row>
        <row r="157">
          <cell r="A157" t="str">
            <v>1Resultado Gerencial</v>
          </cell>
          <cell r="B157" t="str">
            <v>2Desp Administrativas Proprias</v>
          </cell>
          <cell r="C157" t="str">
            <v>3Custos com Pessoal</v>
          </cell>
          <cell r="D157" t="str">
            <v>4Outros Gastos Pessoal</v>
          </cell>
          <cell r="E157" t="str">
            <v>5Outros Gastos com Pessoal</v>
          </cell>
          <cell r="F157" t="str">
            <v>3TOTAL A RATEAR</v>
          </cell>
          <cell r="G157">
            <v>821.63</v>
          </cell>
          <cell r="H157">
            <v>0</v>
          </cell>
          <cell r="I157">
            <v>63400.31</v>
          </cell>
        </row>
        <row r="158">
          <cell r="A158" t="str">
            <v>1Resultado Gerencial</v>
          </cell>
          <cell r="B158" t="str">
            <v>2Desp Administrativas Proprias</v>
          </cell>
          <cell r="C158" t="str">
            <v>3Custos com Pessoal</v>
          </cell>
          <cell r="D158" t="str">
            <v>4Outros Gastos Pessoal</v>
          </cell>
          <cell r="E158" t="str">
            <v>5Outros Gastos com Pessoal</v>
          </cell>
          <cell r="F158" t="str">
            <v>3TOTAL BVIDA</v>
          </cell>
          <cell r="G158">
            <v>1131.56</v>
          </cell>
          <cell r="H158">
            <v>0</v>
          </cell>
          <cell r="I158">
            <v>0</v>
          </cell>
        </row>
        <row r="159">
          <cell r="A159" t="str">
            <v>1Resultado Gerencial</v>
          </cell>
          <cell r="B159" t="str">
            <v>2Desp Administrativas Proprias</v>
          </cell>
          <cell r="C159" t="str">
            <v>3Custos com Pessoal</v>
          </cell>
          <cell r="D159" t="str">
            <v>4Outros Gastos Pessoal</v>
          </cell>
          <cell r="E159" t="str">
            <v>5Outros Gastos com Pessoal</v>
          </cell>
          <cell r="F159" t="str">
            <v>3TOTAL CODAM</v>
          </cell>
          <cell r="G159">
            <v>828.5</v>
          </cell>
          <cell r="H159">
            <v>0</v>
          </cell>
          <cell r="I159">
            <v>140</v>
          </cell>
        </row>
        <row r="160">
          <cell r="A160" t="str">
            <v>1Resultado Gerencial</v>
          </cell>
          <cell r="B160" t="str">
            <v>2Desp Administrativas Proprias</v>
          </cell>
          <cell r="C160" t="str">
            <v>3Custos com Pessoal</v>
          </cell>
          <cell r="D160" t="str">
            <v>4Outros Gastos Pessoal</v>
          </cell>
          <cell r="E160" t="str">
            <v>5Outros Gastos com Pessoal</v>
          </cell>
          <cell r="F160" t="str">
            <v>3TOTAL PRESI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1Resultado Gerencial</v>
          </cell>
          <cell r="B161" t="str">
            <v>2Desp Administrativas Proprias</v>
          </cell>
          <cell r="C161" t="str">
            <v>3Custos com Pessoal</v>
          </cell>
          <cell r="D161" t="str">
            <v>4Outros Gastos Pessoal</v>
          </cell>
          <cell r="E161" t="str">
            <v>5Outros Gastos com Pessoal</v>
          </cell>
          <cell r="F161" t="str">
            <v>3TOTAL VICEP</v>
          </cell>
          <cell r="G161">
            <v>59.66</v>
          </cell>
          <cell r="H161">
            <v>0</v>
          </cell>
          <cell r="I161">
            <v>2451.5300000000002</v>
          </cell>
        </row>
        <row r="162">
          <cell r="A162" t="str">
            <v>1Resultado Gerencial</v>
          </cell>
          <cell r="B162" t="str">
            <v>2Desp Administrativas Proprias</v>
          </cell>
          <cell r="C162" t="str">
            <v>3Custos com Pessoal</v>
          </cell>
          <cell r="D162" t="str">
            <v>4Outros Gastos Pessoal</v>
          </cell>
          <cell r="E162" t="str">
            <v>5Outros Gastos com Pessoal</v>
          </cell>
          <cell r="F162" t="str">
            <v>3TOTAL VICOF</v>
          </cell>
          <cell r="G162">
            <v>745.46</v>
          </cell>
          <cell r="H162">
            <v>0</v>
          </cell>
          <cell r="I162">
            <v>350.67</v>
          </cell>
        </row>
        <row r="163">
          <cell r="A163" t="str">
            <v>1Resultado Gerencial</v>
          </cell>
          <cell r="B163" t="str">
            <v>2Desp Administrativas Proprias</v>
          </cell>
          <cell r="C163" t="str">
            <v>3Custos com Pessoal</v>
          </cell>
          <cell r="D163" t="str">
            <v>4Outros Gastos Pessoal</v>
          </cell>
          <cell r="E163" t="str">
            <v>5Outros Gastos com Pessoal</v>
          </cell>
          <cell r="F163" t="str">
            <v>3TOTAL VIFIC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1Resultado Gerencial</v>
          </cell>
          <cell r="B164" t="str">
            <v>2Desp Administrativas Proprias</v>
          </cell>
          <cell r="C164" t="str">
            <v>3Custos com Pessoal</v>
          </cell>
          <cell r="D164" t="str">
            <v>4Outros Gastos Pessoal</v>
          </cell>
          <cell r="E164" t="str">
            <v>5Outros Gastos com Pessoal</v>
          </cell>
          <cell r="F164" t="str">
            <v>3TOTAL VIPCO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1Resultado Gerencial</v>
          </cell>
          <cell r="B165" t="str">
            <v>2Desp Administrativas Proprias</v>
          </cell>
          <cell r="C165" t="str">
            <v>3Custos com Pessoal</v>
          </cell>
          <cell r="D165" t="str">
            <v>4Outros Gastos Pessoal</v>
          </cell>
          <cell r="E165" t="str">
            <v>5Outros Gastos com Pessoal</v>
          </cell>
          <cell r="F165" t="str">
            <v>3TOTAL VIPEF</v>
          </cell>
          <cell r="G165">
            <v>0</v>
          </cell>
          <cell r="H165">
            <v>0</v>
          </cell>
          <cell r="I165">
            <v>140</v>
          </cell>
        </row>
        <row r="166">
          <cell r="A166" t="str">
            <v>1Resultado Gerencial</v>
          </cell>
          <cell r="B166" t="str">
            <v>2Desp Administrativas Proprias</v>
          </cell>
          <cell r="C166" t="str">
            <v>3Custos com Pessoal</v>
          </cell>
          <cell r="D166" t="str">
            <v>4Outros Gastos Pessoal</v>
          </cell>
          <cell r="E166" t="str">
            <v>5Outros Gastos com Pessoal</v>
          </cell>
          <cell r="F166" t="str">
            <v>3TOTAL VIPEX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1Resultado Gerencial</v>
          </cell>
          <cell r="B167" t="str">
            <v>2Desp Administrativas Proprias</v>
          </cell>
          <cell r="C167" t="str">
            <v>3Custos com Pessoal</v>
          </cell>
          <cell r="D167" t="str">
            <v>4Outros Gastos Pessoal</v>
          </cell>
          <cell r="E167" t="str">
            <v>5Outros Gastos com Pessoal</v>
          </cell>
          <cell r="F167" t="str">
            <v>3TOTAL VIPIN</v>
          </cell>
          <cell r="G167">
            <v>0</v>
          </cell>
          <cell r="H167">
            <v>0</v>
          </cell>
          <cell r="I167">
            <v>140</v>
          </cell>
        </row>
        <row r="168">
          <cell r="A168" t="str">
            <v>1Resultado Gerencial</v>
          </cell>
          <cell r="B168" t="str">
            <v>2Desp Administrativas Proprias</v>
          </cell>
          <cell r="C168" t="str">
            <v>3Custos com Pessoal</v>
          </cell>
          <cell r="D168" t="str">
            <v>4Outros Gastos Pessoal</v>
          </cell>
          <cell r="E168" t="str">
            <v>5Outros Gastos com Pessoal</v>
          </cell>
          <cell r="F168" t="str">
            <v>3TOTAL VIPRA</v>
          </cell>
          <cell r="G168">
            <v>3385.71</v>
          </cell>
          <cell r="H168">
            <v>0.01</v>
          </cell>
          <cell r="I168">
            <v>1108.8399999999999</v>
          </cell>
        </row>
        <row r="169">
          <cell r="A169" t="str">
            <v>1Resultado Gerencial</v>
          </cell>
          <cell r="B169" t="str">
            <v>2Desp Administrativas Proprias</v>
          </cell>
          <cell r="C169" t="str">
            <v>3Custos com Pessoal</v>
          </cell>
          <cell r="D169" t="str">
            <v>4Outros Gastos Pessoal</v>
          </cell>
          <cell r="E169" t="str">
            <v>5Outros Gastos com Pessoal</v>
          </cell>
          <cell r="F169" t="str">
            <v>3TOTAL VIREA</v>
          </cell>
          <cell r="G169">
            <v>6251.8</v>
          </cell>
          <cell r="H169">
            <v>12812.86</v>
          </cell>
          <cell r="I169">
            <v>4606</v>
          </cell>
        </row>
        <row r="170">
          <cell r="A170" t="str">
            <v>1Resultado Gerencial</v>
          </cell>
          <cell r="B170" t="str">
            <v>2Desp Administrativas Proprias</v>
          </cell>
          <cell r="C170" t="str">
            <v>3Custos com Pessoal</v>
          </cell>
          <cell r="D170" t="str">
            <v>4Outros Gastos Pessoal</v>
          </cell>
          <cell r="E170" t="str">
            <v>5Outros Gastos com Pessoal</v>
          </cell>
          <cell r="F170" t="str">
            <v>3TOTAL VISUE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1Resultado Gerencial</v>
          </cell>
          <cell r="B171" t="str">
            <v>2Desp Administrativas Proprias</v>
          </cell>
          <cell r="C171" t="str">
            <v>3Custos com Pessoal</v>
          </cell>
          <cell r="D171" t="str">
            <v>4Outros Gastos Pessoal</v>
          </cell>
          <cell r="E171" t="str">
            <v>5Outros Gastos com Pessoal</v>
          </cell>
          <cell r="F171" t="str">
            <v>3TOTAL VITEC</v>
          </cell>
          <cell r="G171">
            <v>11015</v>
          </cell>
          <cell r="H171">
            <v>0.01</v>
          </cell>
          <cell r="I171">
            <v>140</v>
          </cell>
        </row>
        <row r="172">
          <cell r="A172" t="str">
            <v>1Resultado Gerencial</v>
          </cell>
          <cell r="B172" t="str">
            <v>2Desp Administrativas Proprias</v>
          </cell>
          <cell r="C172" t="str">
            <v>3Custos com Pessoal</v>
          </cell>
          <cell r="D172" t="str">
            <v>4Outros Gastos Pessoal</v>
          </cell>
          <cell r="E172" t="str">
            <v>5Outros Gastos com Pessoal</v>
          </cell>
          <cell r="F172" t="str">
            <v>3TOTAL VITES</v>
          </cell>
          <cell r="G172">
            <v>2580.5500000000002</v>
          </cell>
          <cell r="H172">
            <v>0</v>
          </cell>
          <cell r="I172">
            <v>560.96</v>
          </cell>
        </row>
        <row r="173">
          <cell r="A173" t="str">
            <v>1Resultado Gerencial</v>
          </cell>
          <cell r="B173" t="str">
            <v>2Desp Administrativas Proprias</v>
          </cell>
          <cell r="C173" t="str">
            <v>3Custos com Pessoal</v>
          </cell>
          <cell r="D173" t="str">
            <v>4Outros Gastos Pessoal</v>
          </cell>
          <cell r="E173" t="str">
            <v>5Outros Gastos com Pessoal</v>
          </cell>
          <cell r="F173" t="str">
            <v>3TOTAL VIVEM1</v>
          </cell>
          <cell r="G173">
            <v>40.68</v>
          </cell>
          <cell r="H173">
            <v>25290.02</v>
          </cell>
          <cell r="I173">
            <v>724.48</v>
          </cell>
        </row>
        <row r="174">
          <cell r="A174" t="str">
            <v>1Resultado Gerencial</v>
          </cell>
          <cell r="B174" t="str">
            <v>2Desp Administrativas Proprias</v>
          </cell>
          <cell r="C174" t="str">
            <v>3Custos com Pessoal</v>
          </cell>
          <cell r="D174" t="str">
            <v>4Outros Gastos Pessoal</v>
          </cell>
          <cell r="E174" t="str">
            <v>5Outros Gastos com Pessoal</v>
          </cell>
          <cell r="F174" t="str">
            <v>3TOTAL VIVEM2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1Resultado Gerencial</v>
          </cell>
          <cell r="B175" t="str">
            <v>2Desp Administrativas Proprias</v>
          </cell>
          <cell r="C175" t="str">
            <v>3Custos com Pessoal</v>
          </cell>
          <cell r="D175" t="str">
            <v>4Outros Gastos Pessoal</v>
          </cell>
          <cell r="E175" t="str">
            <v>5Plano Previdencia Privada</v>
          </cell>
          <cell r="F175" t="str">
            <v>3TOTAL A RATEAR</v>
          </cell>
          <cell r="G175">
            <v>-116003.27</v>
          </cell>
          <cell r="H175">
            <v>-147540</v>
          </cell>
          <cell r="I175">
            <v>-36817.839999999997</v>
          </cell>
        </row>
        <row r="176">
          <cell r="A176" t="str">
            <v>1Resultado Gerencial</v>
          </cell>
          <cell r="B176" t="str">
            <v>2Desp Administrativas Proprias</v>
          </cell>
          <cell r="C176" t="str">
            <v>3Custos com Pessoal</v>
          </cell>
          <cell r="D176" t="str">
            <v>4Outros Gastos Pessoal</v>
          </cell>
          <cell r="E176" t="str">
            <v>5Plano Previdencia Privada</v>
          </cell>
          <cell r="F176" t="str">
            <v>3TOTAL BVIDA</v>
          </cell>
          <cell r="G176">
            <v>4879.74</v>
          </cell>
          <cell r="H176">
            <v>5224.16</v>
          </cell>
          <cell r="I176">
            <v>4861.3500000000004</v>
          </cell>
        </row>
        <row r="177">
          <cell r="A177" t="str">
            <v>1Resultado Gerencial</v>
          </cell>
          <cell r="B177" t="str">
            <v>2Desp Administrativas Proprias</v>
          </cell>
          <cell r="C177" t="str">
            <v>3Custos com Pessoal</v>
          </cell>
          <cell r="D177" t="str">
            <v>4Outros Gastos Pessoal</v>
          </cell>
          <cell r="E177" t="str">
            <v>5Plano Previdencia Privada</v>
          </cell>
          <cell r="F177" t="str">
            <v>3TOTAL CODAM</v>
          </cell>
          <cell r="G177">
            <v>155.63</v>
          </cell>
          <cell r="H177">
            <v>156.31</v>
          </cell>
          <cell r="I177">
            <v>154.46</v>
          </cell>
        </row>
        <row r="178">
          <cell r="A178" t="str">
            <v>1Resultado Gerencial</v>
          </cell>
          <cell r="B178" t="str">
            <v>2Desp Administrativas Proprias</v>
          </cell>
          <cell r="C178" t="str">
            <v>3Custos com Pessoal</v>
          </cell>
          <cell r="D178" t="str">
            <v>4Outros Gastos Pessoal</v>
          </cell>
          <cell r="E178" t="str">
            <v>5Plano Previdencia Privada</v>
          </cell>
          <cell r="F178" t="str">
            <v>3TOTAL PRESI</v>
          </cell>
          <cell r="G178">
            <v>1496.72</v>
          </cell>
          <cell r="H178">
            <v>1497.84</v>
          </cell>
          <cell r="I178">
            <v>1496.72</v>
          </cell>
        </row>
        <row r="179">
          <cell r="A179" t="str">
            <v>1Resultado Gerencial</v>
          </cell>
          <cell r="B179" t="str">
            <v>2Desp Administrativas Proprias</v>
          </cell>
          <cell r="C179" t="str">
            <v>3Custos com Pessoal</v>
          </cell>
          <cell r="D179" t="str">
            <v>4Outros Gastos Pessoal</v>
          </cell>
          <cell r="E179" t="str">
            <v>5Plano Previdencia Privada</v>
          </cell>
          <cell r="F179" t="str">
            <v>3TOTAL VICEP</v>
          </cell>
          <cell r="G179">
            <v>23243.68</v>
          </cell>
          <cell r="H179">
            <v>21165.02</v>
          </cell>
          <cell r="I179">
            <v>22913.41</v>
          </cell>
        </row>
        <row r="180">
          <cell r="A180" t="str">
            <v>1Resultado Gerencial</v>
          </cell>
          <cell r="B180" t="str">
            <v>2Desp Administrativas Proprias</v>
          </cell>
          <cell r="C180" t="str">
            <v>3Custos com Pessoal</v>
          </cell>
          <cell r="D180" t="str">
            <v>4Outros Gastos Pessoal</v>
          </cell>
          <cell r="E180" t="str">
            <v>5Plano Previdencia Privada</v>
          </cell>
          <cell r="F180" t="str">
            <v>3TOTAL VICOF</v>
          </cell>
          <cell r="G180">
            <v>10983.89</v>
          </cell>
          <cell r="H180">
            <v>10702.54</v>
          </cell>
          <cell r="I180">
            <v>10977.41</v>
          </cell>
        </row>
        <row r="181">
          <cell r="A181" t="str">
            <v>1Resultado Gerencial</v>
          </cell>
          <cell r="B181" t="str">
            <v>2Desp Administrativas Proprias</v>
          </cell>
          <cell r="C181" t="str">
            <v>3Custos com Pessoal</v>
          </cell>
          <cell r="D181" t="str">
            <v>4Outros Gastos Pessoal</v>
          </cell>
          <cell r="E181" t="str">
            <v>5Plano Previdencia Privada</v>
          </cell>
          <cell r="F181" t="str">
            <v>3TOTAL VIFIC</v>
          </cell>
          <cell r="G181">
            <v>0</v>
          </cell>
          <cell r="H181">
            <v>0</v>
          </cell>
          <cell r="I181">
            <v>10.81</v>
          </cell>
        </row>
        <row r="182">
          <cell r="A182" t="str">
            <v>1Resultado Gerencial</v>
          </cell>
          <cell r="B182" t="str">
            <v>2Desp Administrativas Proprias</v>
          </cell>
          <cell r="C182" t="str">
            <v>3Custos com Pessoal</v>
          </cell>
          <cell r="D182" t="str">
            <v>4Outros Gastos Pessoal</v>
          </cell>
          <cell r="E182" t="str">
            <v>5Plano Previdencia Privada</v>
          </cell>
          <cell r="F182" t="str">
            <v>3TOTAL VIPCO</v>
          </cell>
          <cell r="G182">
            <v>27.88</v>
          </cell>
          <cell r="H182">
            <v>22.66</v>
          </cell>
          <cell r="I182">
            <v>27.88</v>
          </cell>
        </row>
        <row r="183">
          <cell r="A183" t="str">
            <v>1Resultado Gerencial</v>
          </cell>
          <cell r="B183" t="str">
            <v>2Desp Administrativas Proprias</v>
          </cell>
          <cell r="C183" t="str">
            <v>3Custos com Pessoal</v>
          </cell>
          <cell r="D183" t="str">
            <v>4Outros Gastos Pessoal</v>
          </cell>
          <cell r="E183" t="str">
            <v>5Plano Previdencia Privada</v>
          </cell>
          <cell r="F183" t="str">
            <v>3TOTAL VIPEF</v>
          </cell>
          <cell r="G183">
            <v>6509.82</v>
          </cell>
          <cell r="H183">
            <v>6725.38</v>
          </cell>
          <cell r="I183">
            <v>6382.23</v>
          </cell>
        </row>
        <row r="184">
          <cell r="A184" t="str">
            <v>1Resultado Gerencial</v>
          </cell>
          <cell r="B184" t="str">
            <v>2Desp Administrativas Proprias</v>
          </cell>
          <cell r="C184" t="str">
            <v>3Custos com Pessoal</v>
          </cell>
          <cell r="D184" t="str">
            <v>4Outros Gastos Pessoal</v>
          </cell>
          <cell r="E184" t="str">
            <v>5Plano Previdencia Privada</v>
          </cell>
          <cell r="F184" t="str">
            <v>3TOTAL VIPEX</v>
          </cell>
          <cell r="G184">
            <v>3990.48</v>
          </cell>
          <cell r="H184">
            <v>3882.63</v>
          </cell>
          <cell r="I184">
            <v>3962.8</v>
          </cell>
        </row>
        <row r="185">
          <cell r="A185" t="str">
            <v>1Resultado Gerencial</v>
          </cell>
          <cell r="B185" t="str">
            <v>2Desp Administrativas Proprias</v>
          </cell>
          <cell r="C185" t="str">
            <v>3Custos com Pessoal</v>
          </cell>
          <cell r="D185" t="str">
            <v>4Outros Gastos Pessoal</v>
          </cell>
          <cell r="E185" t="str">
            <v>5Plano Previdencia Privada</v>
          </cell>
          <cell r="F185" t="str">
            <v>3TOTAL VIPIN</v>
          </cell>
          <cell r="G185">
            <v>2061.8200000000002</v>
          </cell>
          <cell r="H185">
            <v>1403.09</v>
          </cell>
          <cell r="I185">
            <v>1516.94</v>
          </cell>
        </row>
        <row r="186">
          <cell r="A186" t="str">
            <v>1Resultado Gerencial</v>
          </cell>
          <cell r="B186" t="str">
            <v>2Desp Administrativas Proprias</v>
          </cell>
          <cell r="C186" t="str">
            <v>3Custos com Pessoal</v>
          </cell>
          <cell r="D186" t="str">
            <v>4Outros Gastos Pessoal</v>
          </cell>
          <cell r="E186" t="str">
            <v>5Plano Previdencia Privada</v>
          </cell>
          <cell r="F186" t="str">
            <v>3TOTAL VIPRA</v>
          </cell>
          <cell r="G186">
            <v>22189.9</v>
          </cell>
          <cell r="H186">
            <v>21600.93</v>
          </cell>
          <cell r="I186">
            <v>22116.69</v>
          </cell>
        </row>
        <row r="187">
          <cell r="A187" t="str">
            <v>1Resultado Gerencial</v>
          </cell>
          <cell r="B187" t="str">
            <v>2Desp Administrativas Proprias</v>
          </cell>
          <cell r="C187" t="str">
            <v>3Custos com Pessoal</v>
          </cell>
          <cell r="D187" t="str">
            <v>4Outros Gastos Pessoal</v>
          </cell>
          <cell r="E187" t="str">
            <v>5Plano Previdencia Privada</v>
          </cell>
          <cell r="F187" t="str">
            <v>3TOTAL VIREA</v>
          </cell>
          <cell r="G187">
            <v>51619.31</v>
          </cell>
          <cell r="H187">
            <v>53658.19</v>
          </cell>
          <cell r="I187">
            <v>51092.14</v>
          </cell>
        </row>
        <row r="188">
          <cell r="A188" t="str">
            <v>1Resultado Gerencial</v>
          </cell>
          <cell r="B188" t="str">
            <v>2Desp Administrativas Proprias</v>
          </cell>
          <cell r="C188" t="str">
            <v>3Custos com Pessoal</v>
          </cell>
          <cell r="D188" t="str">
            <v>4Outros Gastos Pessoal</v>
          </cell>
          <cell r="E188" t="str">
            <v>5Plano Previdencia Privada</v>
          </cell>
          <cell r="F188" t="str">
            <v>3TOTAL VISUE</v>
          </cell>
          <cell r="G188">
            <v>560.88</v>
          </cell>
          <cell r="H188">
            <v>566.91</v>
          </cell>
          <cell r="I188">
            <v>560.88</v>
          </cell>
        </row>
        <row r="189">
          <cell r="A189" t="str">
            <v>1Resultado Gerencial</v>
          </cell>
          <cell r="B189" t="str">
            <v>2Desp Administrativas Proprias</v>
          </cell>
          <cell r="C189" t="str">
            <v>3Custos com Pessoal</v>
          </cell>
          <cell r="D189" t="str">
            <v>4Outros Gastos Pessoal</v>
          </cell>
          <cell r="E189" t="str">
            <v>5Plano Previdencia Privada</v>
          </cell>
          <cell r="F189" t="str">
            <v>3TOTAL VITEC</v>
          </cell>
          <cell r="G189">
            <v>6226.85</v>
          </cell>
          <cell r="H189">
            <v>6488.52</v>
          </cell>
          <cell r="I189">
            <v>6117.45</v>
          </cell>
        </row>
        <row r="190">
          <cell r="A190" t="str">
            <v>1Resultado Gerencial</v>
          </cell>
          <cell r="B190" t="str">
            <v>2Desp Administrativas Proprias</v>
          </cell>
          <cell r="C190" t="str">
            <v>3Custos com Pessoal</v>
          </cell>
          <cell r="D190" t="str">
            <v>4Outros Gastos Pessoal</v>
          </cell>
          <cell r="E190" t="str">
            <v>5Plano Previdencia Privada</v>
          </cell>
          <cell r="F190" t="str">
            <v>3TOTAL VITES</v>
          </cell>
          <cell r="G190">
            <v>40446.49</v>
          </cell>
          <cell r="H190">
            <v>39421.360000000001</v>
          </cell>
          <cell r="I190">
            <v>40651.589999999997</v>
          </cell>
        </row>
        <row r="191">
          <cell r="A191" t="str">
            <v>1Resultado Gerencial</v>
          </cell>
          <cell r="B191" t="str">
            <v>2Desp Administrativas Proprias</v>
          </cell>
          <cell r="C191" t="str">
            <v>3Custos com Pessoal</v>
          </cell>
          <cell r="D191" t="str">
            <v>4Outros Gastos Pessoal</v>
          </cell>
          <cell r="E191" t="str">
            <v>5Plano Previdencia Privada</v>
          </cell>
          <cell r="F191" t="str">
            <v>3TOTAL VIVEM1</v>
          </cell>
          <cell r="G191">
            <v>22710.41</v>
          </cell>
          <cell r="H191">
            <v>24171.45</v>
          </cell>
          <cell r="I191">
            <v>21284.3</v>
          </cell>
        </row>
        <row r="192">
          <cell r="A192" t="str">
            <v>1Resultado Gerencial</v>
          </cell>
          <cell r="B192" t="str">
            <v>2Desp Administrativas Proprias</v>
          </cell>
          <cell r="C192" t="str">
            <v>3Custos com Pessoal</v>
          </cell>
          <cell r="D192" t="str">
            <v>4Outros Gastos Pessoal</v>
          </cell>
          <cell r="E192" t="str">
            <v>5Plano Previdencia Privada</v>
          </cell>
          <cell r="F192" t="str">
            <v>3TOTAL VIVEM2</v>
          </cell>
          <cell r="G192">
            <v>2578.67</v>
          </cell>
          <cell r="H192">
            <v>2650.42</v>
          </cell>
          <cell r="I192">
            <v>2228.6</v>
          </cell>
        </row>
        <row r="193">
          <cell r="A193" t="str">
            <v>1Resultado Gerencial</v>
          </cell>
          <cell r="B193" t="str">
            <v>2Desp Administrativas Proprias</v>
          </cell>
          <cell r="C193" t="str">
            <v>3Custos com Pessoal</v>
          </cell>
          <cell r="D193" t="str">
            <v>4Total de RemuneraCao</v>
          </cell>
          <cell r="E193" t="str">
            <v>5Aviso Previo</v>
          </cell>
          <cell r="F193" t="str">
            <v>3TOTAL BVIDA</v>
          </cell>
          <cell r="G193">
            <v>11632.82</v>
          </cell>
          <cell r="H193">
            <v>4272.03</v>
          </cell>
          <cell r="I193">
            <v>1875.57</v>
          </cell>
        </row>
        <row r="194">
          <cell r="A194" t="str">
            <v>1Resultado Gerencial</v>
          </cell>
          <cell r="B194" t="str">
            <v>2Desp Administrativas Proprias</v>
          </cell>
          <cell r="C194" t="str">
            <v>3Custos com Pessoal</v>
          </cell>
          <cell r="D194" t="str">
            <v>4Total de RemuneraCao</v>
          </cell>
          <cell r="E194" t="str">
            <v>5Aviso Previo</v>
          </cell>
          <cell r="F194" t="str">
            <v>3TOTAL CODAM</v>
          </cell>
          <cell r="G194">
            <v>0</v>
          </cell>
          <cell r="H194">
            <v>0.04</v>
          </cell>
          <cell r="I194">
            <v>0</v>
          </cell>
        </row>
        <row r="195">
          <cell r="A195" t="str">
            <v>1Resultado Gerencial</v>
          </cell>
          <cell r="B195" t="str">
            <v>2Desp Administrativas Proprias</v>
          </cell>
          <cell r="C195" t="str">
            <v>3Custos com Pessoal</v>
          </cell>
          <cell r="D195" t="str">
            <v>4Total de RemuneraCao</v>
          </cell>
          <cell r="E195" t="str">
            <v>5Aviso Previo</v>
          </cell>
          <cell r="F195" t="str">
            <v>3TOTAL PRESI</v>
          </cell>
          <cell r="G195">
            <v>0</v>
          </cell>
          <cell r="H195">
            <v>0.09</v>
          </cell>
          <cell r="I195">
            <v>0</v>
          </cell>
        </row>
        <row r="196">
          <cell r="A196" t="str">
            <v>1Resultado Gerencial</v>
          </cell>
          <cell r="B196" t="str">
            <v>2Desp Administrativas Proprias</v>
          </cell>
          <cell r="C196" t="str">
            <v>3Custos com Pessoal</v>
          </cell>
          <cell r="D196" t="str">
            <v>4Total de RemuneraCao</v>
          </cell>
          <cell r="E196" t="str">
            <v>5Aviso Previo</v>
          </cell>
          <cell r="F196" t="str">
            <v>3TOTAL VICEP</v>
          </cell>
          <cell r="G196">
            <v>14925.24</v>
          </cell>
          <cell r="H196">
            <v>20180.53</v>
          </cell>
          <cell r="I196">
            <v>22640.91</v>
          </cell>
        </row>
        <row r="197">
          <cell r="A197" t="str">
            <v>1Resultado Gerencial</v>
          </cell>
          <cell r="B197" t="str">
            <v>2Desp Administrativas Proprias</v>
          </cell>
          <cell r="C197" t="str">
            <v>3Custos com Pessoal</v>
          </cell>
          <cell r="D197" t="str">
            <v>4Total de RemuneraCao</v>
          </cell>
          <cell r="E197" t="str">
            <v>5Aviso Previo</v>
          </cell>
          <cell r="F197" t="str">
            <v>3TOTAL VICOF</v>
          </cell>
          <cell r="G197">
            <v>6753.34</v>
          </cell>
          <cell r="H197">
            <v>4560.34</v>
          </cell>
          <cell r="I197">
            <v>3440.15</v>
          </cell>
        </row>
        <row r="198">
          <cell r="A198" t="str">
            <v>1Resultado Gerencial</v>
          </cell>
          <cell r="B198" t="str">
            <v>2Desp Administrativas Proprias</v>
          </cell>
          <cell r="C198" t="str">
            <v>3Custos com Pessoal</v>
          </cell>
          <cell r="D198" t="str">
            <v>4Total de RemuneraCao</v>
          </cell>
          <cell r="E198" t="str">
            <v>5Aviso Previo</v>
          </cell>
          <cell r="F198" t="str">
            <v>3TOTAL VIPCO</v>
          </cell>
          <cell r="G198">
            <v>0</v>
          </cell>
          <cell r="H198">
            <v>0.01</v>
          </cell>
          <cell r="I198">
            <v>0</v>
          </cell>
        </row>
        <row r="199">
          <cell r="A199" t="str">
            <v>1Resultado Gerencial</v>
          </cell>
          <cell r="B199" t="str">
            <v>2Desp Administrativas Proprias</v>
          </cell>
          <cell r="C199" t="str">
            <v>3Custos com Pessoal</v>
          </cell>
          <cell r="D199" t="str">
            <v>4Total de RemuneraCao</v>
          </cell>
          <cell r="E199" t="str">
            <v>5Aviso Previo</v>
          </cell>
          <cell r="F199" t="str">
            <v>3TOTAL VIPEF</v>
          </cell>
          <cell r="G199">
            <v>0</v>
          </cell>
          <cell r="H199">
            <v>2673.04</v>
          </cell>
          <cell r="I199">
            <v>583</v>
          </cell>
        </row>
        <row r="200">
          <cell r="A200" t="str">
            <v>1Resultado Gerencial</v>
          </cell>
          <cell r="B200" t="str">
            <v>2Desp Administrativas Proprias</v>
          </cell>
          <cell r="C200" t="str">
            <v>3Custos com Pessoal</v>
          </cell>
          <cell r="D200" t="str">
            <v>4Total de RemuneraCao</v>
          </cell>
          <cell r="E200" t="str">
            <v>5Aviso Previo</v>
          </cell>
          <cell r="F200" t="str">
            <v>3TOTAL VIPEX</v>
          </cell>
          <cell r="G200">
            <v>0</v>
          </cell>
          <cell r="H200">
            <v>2918.64</v>
          </cell>
          <cell r="I200">
            <v>5275</v>
          </cell>
        </row>
        <row r="201">
          <cell r="A201" t="str">
            <v>1Resultado Gerencial</v>
          </cell>
          <cell r="B201" t="str">
            <v>2Desp Administrativas Proprias</v>
          </cell>
          <cell r="C201" t="str">
            <v>3Custos com Pessoal</v>
          </cell>
          <cell r="D201" t="str">
            <v>4Total de RemuneraCao</v>
          </cell>
          <cell r="E201" t="str">
            <v>5Aviso Previo</v>
          </cell>
          <cell r="F201" t="str">
            <v>3TOTAL VIPIN</v>
          </cell>
          <cell r="G201">
            <v>1774.84</v>
          </cell>
          <cell r="H201">
            <v>1104.26</v>
          </cell>
          <cell r="I201">
            <v>20683.75</v>
          </cell>
        </row>
        <row r="202">
          <cell r="A202" t="str">
            <v>1Resultado Gerencial</v>
          </cell>
          <cell r="B202" t="str">
            <v>2Desp Administrativas Proprias</v>
          </cell>
          <cell r="C202" t="str">
            <v>3Custos com Pessoal</v>
          </cell>
          <cell r="D202" t="str">
            <v>4Total de RemuneraCao</v>
          </cell>
          <cell r="E202" t="str">
            <v>5Aviso Previo</v>
          </cell>
          <cell r="F202" t="str">
            <v>3TOTAL VIPRA</v>
          </cell>
          <cell r="G202">
            <v>13115.6</v>
          </cell>
          <cell r="H202">
            <v>21852.27</v>
          </cell>
          <cell r="I202">
            <v>14461.07</v>
          </cell>
        </row>
        <row r="203">
          <cell r="A203" t="str">
            <v>1Resultado Gerencial</v>
          </cell>
          <cell r="B203" t="str">
            <v>2Desp Administrativas Proprias</v>
          </cell>
          <cell r="C203" t="str">
            <v>3Custos com Pessoal</v>
          </cell>
          <cell r="D203" t="str">
            <v>4Total de RemuneraCao</v>
          </cell>
          <cell r="E203" t="str">
            <v>5Aviso Previo</v>
          </cell>
          <cell r="F203" t="str">
            <v>3TOTAL VIREA</v>
          </cell>
          <cell r="G203">
            <v>1605.47</v>
          </cell>
          <cell r="H203">
            <v>4056.67</v>
          </cell>
          <cell r="I203">
            <v>18279.22</v>
          </cell>
        </row>
        <row r="204">
          <cell r="A204" t="str">
            <v>1Resultado Gerencial</v>
          </cell>
          <cell r="B204" t="str">
            <v>2Desp Administrativas Proprias</v>
          </cell>
          <cell r="C204" t="str">
            <v>3Custos com Pessoal</v>
          </cell>
          <cell r="D204" t="str">
            <v>4Total de RemuneraCao</v>
          </cell>
          <cell r="E204" t="str">
            <v>5Aviso Previo</v>
          </cell>
          <cell r="F204" t="str">
            <v>3TOTAL VISUE</v>
          </cell>
          <cell r="G204">
            <v>0</v>
          </cell>
          <cell r="H204">
            <v>0.02</v>
          </cell>
          <cell r="I204">
            <v>0</v>
          </cell>
        </row>
        <row r="205">
          <cell r="A205" t="str">
            <v>1Resultado Gerencial</v>
          </cell>
          <cell r="B205" t="str">
            <v>2Desp Administrativas Proprias</v>
          </cell>
          <cell r="C205" t="str">
            <v>3Custos com Pessoal</v>
          </cell>
          <cell r="D205" t="str">
            <v>4Total de RemuneraCao</v>
          </cell>
          <cell r="E205" t="str">
            <v>5Aviso Previo</v>
          </cell>
          <cell r="F205" t="str">
            <v>3TOTAL VITEC</v>
          </cell>
          <cell r="G205">
            <v>0</v>
          </cell>
          <cell r="H205">
            <v>3598.11</v>
          </cell>
          <cell r="I205">
            <v>5938.82</v>
          </cell>
        </row>
        <row r="206">
          <cell r="A206" t="str">
            <v>1Resultado Gerencial</v>
          </cell>
          <cell r="B206" t="str">
            <v>2Desp Administrativas Proprias</v>
          </cell>
          <cell r="C206" t="str">
            <v>3Custos com Pessoal</v>
          </cell>
          <cell r="D206" t="str">
            <v>4Total de RemuneraCao</v>
          </cell>
          <cell r="E206" t="str">
            <v>5Aviso Previo</v>
          </cell>
          <cell r="F206" t="str">
            <v>3TOTAL VITES</v>
          </cell>
          <cell r="G206">
            <v>14282.66</v>
          </cell>
          <cell r="H206">
            <v>26631.15</v>
          </cell>
          <cell r="I206">
            <v>16305.38</v>
          </cell>
        </row>
        <row r="207">
          <cell r="A207" t="str">
            <v>1Resultado Gerencial</v>
          </cell>
          <cell r="B207" t="str">
            <v>2Desp Administrativas Proprias</v>
          </cell>
          <cell r="C207" t="str">
            <v>3Custos com Pessoal</v>
          </cell>
          <cell r="D207" t="str">
            <v>4Total de RemuneraCao</v>
          </cell>
          <cell r="E207" t="str">
            <v>5Aviso Previo</v>
          </cell>
          <cell r="F207" t="str">
            <v>3TOTAL VIVEM1</v>
          </cell>
          <cell r="G207">
            <v>22811.89</v>
          </cell>
          <cell r="H207">
            <v>10307.219999999999</v>
          </cell>
          <cell r="I207">
            <v>58997.53</v>
          </cell>
        </row>
        <row r="208">
          <cell r="A208" t="str">
            <v>1Resultado Gerencial</v>
          </cell>
          <cell r="B208" t="str">
            <v>2Desp Administrativas Proprias</v>
          </cell>
          <cell r="C208" t="str">
            <v>3Custos com Pessoal</v>
          </cell>
          <cell r="D208" t="str">
            <v>4Total de RemuneraCao</v>
          </cell>
          <cell r="E208" t="str">
            <v>5Aviso Previo</v>
          </cell>
          <cell r="F208" t="str">
            <v>3TOTAL VIVEM2</v>
          </cell>
          <cell r="G208">
            <v>0</v>
          </cell>
          <cell r="H208">
            <v>0.14000000000000001</v>
          </cell>
          <cell r="I208">
            <v>11735.62</v>
          </cell>
        </row>
        <row r="209">
          <cell r="A209" t="str">
            <v>1Resultado Gerencial</v>
          </cell>
          <cell r="B209" t="str">
            <v>2Desp Administrativas Proprias</v>
          </cell>
          <cell r="C209" t="str">
            <v>3Custos com Pessoal</v>
          </cell>
          <cell r="D209" t="str">
            <v>4Total de RemuneraCao</v>
          </cell>
          <cell r="E209" t="str">
            <v>5Decimo Terceiro Salario</v>
          </cell>
          <cell r="F209" t="str">
            <v>3TOTAL BVIDA</v>
          </cell>
          <cell r="G209">
            <v>33253.360000000001</v>
          </cell>
          <cell r="H209">
            <v>36298.6</v>
          </cell>
          <cell r="I209">
            <v>31721.97</v>
          </cell>
        </row>
        <row r="210">
          <cell r="A210" t="str">
            <v>1Resultado Gerencial</v>
          </cell>
          <cell r="B210" t="str">
            <v>2Desp Administrativas Proprias</v>
          </cell>
          <cell r="C210" t="str">
            <v>3Custos com Pessoal</v>
          </cell>
          <cell r="D210" t="str">
            <v>4Total de RemuneraCao</v>
          </cell>
          <cell r="E210" t="str">
            <v>5Decimo Terceiro Salario</v>
          </cell>
          <cell r="F210" t="str">
            <v>3TOTAL CODAM</v>
          </cell>
          <cell r="G210">
            <v>1434.11</v>
          </cell>
          <cell r="H210">
            <v>1669.44</v>
          </cell>
          <cell r="I210">
            <v>1455.35</v>
          </cell>
        </row>
        <row r="211">
          <cell r="A211" t="str">
            <v>1Resultado Gerencial</v>
          </cell>
          <cell r="B211" t="str">
            <v>2Desp Administrativas Proprias</v>
          </cell>
          <cell r="C211" t="str">
            <v>3Custos com Pessoal</v>
          </cell>
          <cell r="D211" t="str">
            <v>4Total de RemuneraCao</v>
          </cell>
          <cell r="E211" t="str">
            <v>5Decimo Terceiro Salario</v>
          </cell>
          <cell r="F211" t="str">
            <v>3TOTAL PRESI</v>
          </cell>
          <cell r="G211">
            <v>5087.7</v>
          </cell>
          <cell r="H211">
            <v>5743.75</v>
          </cell>
          <cell r="I211">
            <v>5087.66</v>
          </cell>
        </row>
        <row r="212">
          <cell r="A212" t="str">
            <v>1Resultado Gerencial</v>
          </cell>
          <cell r="B212" t="str">
            <v>2Desp Administrativas Proprias</v>
          </cell>
          <cell r="C212" t="str">
            <v>3Custos com Pessoal</v>
          </cell>
          <cell r="D212" t="str">
            <v>4Total de RemuneraCao</v>
          </cell>
          <cell r="E212" t="str">
            <v>5Decimo Terceiro Salario</v>
          </cell>
          <cell r="F212" t="str">
            <v>3TOTAL VICEP</v>
          </cell>
          <cell r="G212">
            <v>140918.15</v>
          </cell>
          <cell r="H212">
            <v>147054.68</v>
          </cell>
          <cell r="I212">
            <v>142613.54999999999</v>
          </cell>
        </row>
        <row r="213">
          <cell r="A213" t="str">
            <v>1Resultado Gerencial</v>
          </cell>
          <cell r="B213" t="str">
            <v>2Desp Administrativas Proprias</v>
          </cell>
          <cell r="C213" t="str">
            <v>3Custos com Pessoal</v>
          </cell>
          <cell r="D213" t="str">
            <v>4Total de RemuneraCao</v>
          </cell>
          <cell r="E213" t="str">
            <v>5Decimo Terceiro Salario</v>
          </cell>
          <cell r="F213" t="str">
            <v>3TOTAL VICOF</v>
          </cell>
          <cell r="G213">
            <v>56172.43</v>
          </cell>
          <cell r="H213">
            <v>57324.639999999999</v>
          </cell>
          <cell r="I213">
            <v>56010.91</v>
          </cell>
        </row>
        <row r="214">
          <cell r="A214" t="str">
            <v>1Resultado Gerencial</v>
          </cell>
          <cell r="B214" t="str">
            <v>2Desp Administrativas Proprias</v>
          </cell>
          <cell r="C214" t="str">
            <v>3Custos com Pessoal</v>
          </cell>
          <cell r="D214" t="str">
            <v>4Total de RemuneraCao</v>
          </cell>
          <cell r="E214" t="str">
            <v>5Decimo Terceiro Salario</v>
          </cell>
          <cell r="F214" t="str">
            <v>3TOTAL VIFIC</v>
          </cell>
          <cell r="G214">
            <v>0</v>
          </cell>
          <cell r="H214">
            <v>0</v>
          </cell>
          <cell r="I214">
            <v>486.46</v>
          </cell>
        </row>
        <row r="215">
          <cell r="A215" t="str">
            <v>1Resultado Gerencial</v>
          </cell>
          <cell r="B215" t="str">
            <v>2Desp Administrativas Proprias</v>
          </cell>
          <cell r="C215" t="str">
            <v>3Custos com Pessoal</v>
          </cell>
          <cell r="D215" t="str">
            <v>4Total de RemuneraCao</v>
          </cell>
          <cell r="E215" t="str">
            <v>5Decimo Terceiro Salario</v>
          </cell>
          <cell r="F215" t="str">
            <v>3TOTAL VIPCO</v>
          </cell>
          <cell r="G215">
            <v>57.77</v>
          </cell>
          <cell r="H215">
            <v>229.39</v>
          </cell>
          <cell r="I215">
            <v>226.43</v>
          </cell>
        </row>
        <row r="216">
          <cell r="A216" t="str">
            <v>1Resultado Gerencial</v>
          </cell>
          <cell r="B216" t="str">
            <v>2Desp Administrativas Proprias</v>
          </cell>
          <cell r="C216" t="str">
            <v>3Custos com Pessoal</v>
          </cell>
          <cell r="D216" t="str">
            <v>4Total de RemuneraCao</v>
          </cell>
          <cell r="E216" t="str">
            <v>5Decimo Terceiro Salario</v>
          </cell>
          <cell r="F216" t="str">
            <v>3TOTAL VIPEF</v>
          </cell>
          <cell r="G216">
            <v>28994.06</v>
          </cell>
          <cell r="H216">
            <v>29297.27</v>
          </cell>
          <cell r="I216">
            <v>30090.07</v>
          </cell>
        </row>
        <row r="217">
          <cell r="A217" t="str">
            <v>1Resultado Gerencial</v>
          </cell>
          <cell r="B217" t="str">
            <v>2Desp Administrativas Proprias</v>
          </cell>
          <cell r="C217" t="str">
            <v>3Custos com Pessoal</v>
          </cell>
          <cell r="D217" t="str">
            <v>4Total de RemuneraCao</v>
          </cell>
          <cell r="E217" t="str">
            <v>5Decimo Terceiro Salario</v>
          </cell>
          <cell r="F217" t="str">
            <v>3TOTAL VIPEX</v>
          </cell>
          <cell r="G217">
            <v>19819.650000000001</v>
          </cell>
          <cell r="H217">
            <v>24591.46</v>
          </cell>
          <cell r="I217">
            <v>21365.1</v>
          </cell>
        </row>
        <row r="218">
          <cell r="A218" t="str">
            <v>1Resultado Gerencial</v>
          </cell>
          <cell r="B218" t="str">
            <v>2Desp Administrativas Proprias</v>
          </cell>
          <cell r="C218" t="str">
            <v>3Custos com Pessoal</v>
          </cell>
          <cell r="D218" t="str">
            <v>4Total de RemuneraCao</v>
          </cell>
          <cell r="E218" t="str">
            <v>5Decimo Terceiro Salario</v>
          </cell>
          <cell r="F218" t="str">
            <v>3TOTAL VIPIN</v>
          </cell>
          <cell r="G218">
            <v>20359.55</v>
          </cell>
          <cell r="H218">
            <v>25491.14</v>
          </cell>
          <cell r="I218">
            <v>18901.32</v>
          </cell>
        </row>
        <row r="219">
          <cell r="A219" t="str">
            <v>1Resultado Gerencial</v>
          </cell>
          <cell r="B219" t="str">
            <v>2Desp Administrativas Proprias</v>
          </cell>
          <cell r="C219" t="str">
            <v>3Custos com Pessoal</v>
          </cell>
          <cell r="D219" t="str">
            <v>4Total de RemuneraCao</v>
          </cell>
          <cell r="E219" t="str">
            <v>5Decimo Terceiro Salario</v>
          </cell>
          <cell r="F219" t="str">
            <v>3TOTAL VIPRA</v>
          </cell>
          <cell r="G219">
            <v>173267.65</v>
          </cell>
          <cell r="H219">
            <v>175404.78</v>
          </cell>
          <cell r="I219">
            <v>175673.05</v>
          </cell>
        </row>
        <row r="220">
          <cell r="A220" t="str">
            <v>1Resultado Gerencial</v>
          </cell>
          <cell r="B220" t="str">
            <v>2Desp Administrativas Proprias</v>
          </cell>
          <cell r="C220" t="str">
            <v>3Custos com Pessoal</v>
          </cell>
          <cell r="D220" t="str">
            <v>4Total de RemuneraCao</v>
          </cell>
          <cell r="E220" t="str">
            <v>5Decimo Terceiro Salario</v>
          </cell>
          <cell r="F220" t="str">
            <v>3TOTAL VIREA</v>
          </cell>
          <cell r="G220">
            <v>68885.77</v>
          </cell>
          <cell r="H220">
            <v>67662.58</v>
          </cell>
          <cell r="I220">
            <v>67958.67</v>
          </cell>
        </row>
        <row r="221">
          <cell r="A221" t="str">
            <v>1Resultado Gerencial</v>
          </cell>
          <cell r="B221" t="str">
            <v>2Desp Administrativas Proprias</v>
          </cell>
          <cell r="C221" t="str">
            <v>3Custos com Pessoal</v>
          </cell>
          <cell r="D221" t="str">
            <v>4Total de RemuneraCao</v>
          </cell>
          <cell r="E221" t="str">
            <v>5Decimo Terceiro Salario</v>
          </cell>
          <cell r="F221" t="str">
            <v>3TOTAL VISUE</v>
          </cell>
          <cell r="G221">
            <v>1744.87</v>
          </cell>
          <cell r="H221">
            <v>1768.89</v>
          </cell>
          <cell r="I221">
            <v>1744.87</v>
          </cell>
        </row>
        <row r="222">
          <cell r="A222" t="str">
            <v>1Resultado Gerencial</v>
          </cell>
          <cell r="B222" t="str">
            <v>2Desp Administrativas Proprias</v>
          </cell>
          <cell r="C222" t="str">
            <v>3Custos com Pessoal</v>
          </cell>
          <cell r="D222" t="str">
            <v>4Total de RemuneraCao</v>
          </cell>
          <cell r="E222" t="str">
            <v>5Decimo Terceiro Salario</v>
          </cell>
          <cell r="F222" t="str">
            <v>3TOTAL VITEC</v>
          </cell>
          <cell r="G222">
            <v>40078.22</v>
          </cell>
          <cell r="H222">
            <v>40356.47</v>
          </cell>
          <cell r="I222">
            <v>38899.589999999997</v>
          </cell>
        </row>
        <row r="223">
          <cell r="A223" t="str">
            <v>1Resultado Gerencial</v>
          </cell>
          <cell r="B223" t="str">
            <v>2Desp Administrativas Proprias</v>
          </cell>
          <cell r="C223" t="str">
            <v>3Custos com Pessoal</v>
          </cell>
          <cell r="D223" t="str">
            <v>4Total de RemuneraCao</v>
          </cell>
          <cell r="E223" t="str">
            <v>5Decimo Terceiro Salario</v>
          </cell>
          <cell r="F223" t="str">
            <v>3TOTAL VITES</v>
          </cell>
          <cell r="G223">
            <v>244909.59</v>
          </cell>
          <cell r="H223">
            <v>261718.17</v>
          </cell>
          <cell r="I223">
            <v>247168.84</v>
          </cell>
        </row>
        <row r="224">
          <cell r="A224" t="str">
            <v>1Resultado Gerencial</v>
          </cell>
          <cell r="B224" t="str">
            <v>2Desp Administrativas Proprias</v>
          </cell>
          <cell r="C224" t="str">
            <v>3Custos com Pessoal</v>
          </cell>
          <cell r="D224" t="str">
            <v>4Total de RemuneraCao</v>
          </cell>
          <cell r="E224" t="str">
            <v>5Decimo Terceiro Salario</v>
          </cell>
          <cell r="F224" t="str">
            <v>3TOTAL VIVEM1</v>
          </cell>
          <cell r="G224">
            <v>128292.98</v>
          </cell>
          <cell r="H224">
            <v>193970.29</v>
          </cell>
          <cell r="I224">
            <v>137590.41</v>
          </cell>
        </row>
        <row r="225">
          <cell r="A225" t="str">
            <v>1Resultado Gerencial</v>
          </cell>
          <cell r="B225" t="str">
            <v>2Desp Administrativas Proprias</v>
          </cell>
          <cell r="C225" t="str">
            <v>3Custos com Pessoal</v>
          </cell>
          <cell r="D225" t="str">
            <v>4Total de RemuneraCao</v>
          </cell>
          <cell r="E225" t="str">
            <v>5Decimo Terceiro Salario</v>
          </cell>
          <cell r="F225" t="str">
            <v>3TOTAL VIVEM2</v>
          </cell>
          <cell r="G225">
            <v>12289.09</v>
          </cell>
          <cell r="H225">
            <v>12922.11</v>
          </cell>
          <cell r="I225">
            <v>13067.17</v>
          </cell>
        </row>
        <row r="226">
          <cell r="A226" t="str">
            <v>1Resultado Gerencial</v>
          </cell>
          <cell r="B226" t="str">
            <v>2Desp Administrativas Proprias</v>
          </cell>
          <cell r="C226" t="str">
            <v>3Custos com Pessoal</v>
          </cell>
          <cell r="D226" t="str">
            <v>4Total de RemuneraCao</v>
          </cell>
          <cell r="E226" t="str">
            <v>5Ferias e Abono</v>
          </cell>
          <cell r="F226" t="str">
            <v>3TOTAL A RATEAR</v>
          </cell>
          <cell r="G226">
            <v>0</v>
          </cell>
          <cell r="H226">
            <v>0</v>
          </cell>
          <cell r="I226">
            <v>-2952.8</v>
          </cell>
        </row>
        <row r="227">
          <cell r="A227" t="str">
            <v>1Resultado Gerencial</v>
          </cell>
          <cell r="B227" t="str">
            <v>2Desp Administrativas Proprias</v>
          </cell>
          <cell r="C227" t="str">
            <v>3Custos com Pessoal</v>
          </cell>
          <cell r="D227" t="str">
            <v>4Total de RemuneraCao</v>
          </cell>
          <cell r="E227" t="str">
            <v>5Ferias e Abono</v>
          </cell>
          <cell r="F227" t="str">
            <v>3TOTAL BVIDA</v>
          </cell>
          <cell r="G227">
            <v>47103.19</v>
          </cell>
          <cell r="H227">
            <v>24538.01</v>
          </cell>
          <cell r="I227">
            <v>13121.29</v>
          </cell>
        </row>
        <row r="228">
          <cell r="A228" t="str">
            <v>1Resultado Gerencial</v>
          </cell>
          <cell r="B228" t="str">
            <v>2Desp Administrativas Proprias</v>
          </cell>
          <cell r="C228" t="str">
            <v>3Custos com Pessoal</v>
          </cell>
          <cell r="D228" t="str">
            <v>4Total de RemuneraCao</v>
          </cell>
          <cell r="E228" t="str">
            <v>5Ferias e Abono</v>
          </cell>
          <cell r="F228" t="str">
            <v>3TOTAL CODAM</v>
          </cell>
          <cell r="G228">
            <v>-93.7</v>
          </cell>
          <cell r="H228">
            <v>1041.49</v>
          </cell>
          <cell r="I228">
            <v>1072.32</v>
          </cell>
        </row>
        <row r="229">
          <cell r="A229" t="str">
            <v>1Resultado Gerencial</v>
          </cell>
          <cell r="B229" t="str">
            <v>2Desp Administrativas Proprias</v>
          </cell>
          <cell r="C229" t="str">
            <v>3Custos com Pessoal</v>
          </cell>
          <cell r="D229" t="str">
            <v>4Total de RemuneraCao</v>
          </cell>
          <cell r="E229" t="str">
            <v>5Ferias e Abono</v>
          </cell>
          <cell r="F229" t="str">
            <v>3TOTAL PRESI</v>
          </cell>
          <cell r="G229">
            <v>278.26</v>
          </cell>
          <cell r="H229">
            <v>2239.3000000000002</v>
          </cell>
          <cell r="I229">
            <v>5252.58</v>
          </cell>
        </row>
        <row r="230">
          <cell r="A230" t="str">
            <v>1Resultado Gerencial</v>
          </cell>
          <cell r="B230" t="str">
            <v>2Desp Administrativas Proprias</v>
          </cell>
          <cell r="C230" t="str">
            <v>3Custos com Pessoal</v>
          </cell>
          <cell r="D230" t="str">
            <v>4Total de RemuneraCao</v>
          </cell>
          <cell r="E230" t="str">
            <v>5Ferias e Abono</v>
          </cell>
          <cell r="F230" t="str">
            <v>3TOTAL VICEP</v>
          </cell>
          <cell r="G230">
            <v>125325.15</v>
          </cell>
          <cell r="H230">
            <v>97490.06</v>
          </cell>
          <cell r="I230">
            <v>66081.119999999995</v>
          </cell>
        </row>
        <row r="231">
          <cell r="A231" t="str">
            <v>1Resultado Gerencial</v>
          </cell>
          <cell r="B231" t="str">
            <v>2Desp Administrativas Proprias</v>
          </cell>
          <cell r="C231" t="str">
            <v>3Custos com Pessoal</v>
          </cell>
          <cell r="D231" t="str">
            <v>4Total de RemuneraCao</v>
          </cell>
          <cell r="E231" t="str">
            <v>5Ferias e Abono</v>
          </cell>
          <cell r="F231" t="str">
            <v>3TOTAL VICOF</v>
          </cell>
          <cell r="G231">
            <v>60441.46</v>
          </cell>
          <cell r="H231">
            <v>33675.74</v>
          </cell>
          <cell r="I231">
            <v>43889.41</v>
          </cell>
        </row>
        <row r="232">
          <cell r="A232" t="str">
            <v>1Resultado Gerencial</v>
          </cell>
          <cell r="B232" t="str">
            <v>2Desp Administrativas Proprias</v>
          </cell>
          <cell r="C232" t="str">
            <v>3Custos com Pessoal</v>
          </cell>
          <cell r="D232" t="str">
            <v>4Total de RemuneraCao</v>
          </cell>
          <cell r="E232" t="str">
            <v>5Ferias e Abono</v>
          </cell>
          <cell r="F232" t="str">
            <v>3TOTAL VIFIC</v>
          </cell>
          <cell r="G232">
            <v>0</v>
          </cell>
          <cell r="H232">
            <v>0</v>
          </cell>
          <cell r="I232">
            <v>1061.33</v>
          </cell>
        </row>
        <row r="233">
          <cell r="A233" t="str">
            <v>1Resultado Gerencial</v>
          </cell>
          <cell r="B233" t="str">
            <v>2Desp Administrativas Proprias</v>
          </cell>
          <cell r="C233" t="str">
            <v>3Custos com Pessoal</v>
          </cell>
          <cell r="D233" t="str">
            <v>4Total de RemuneraCao</v>
          </cell>
          <cell r="E233" t="str">
            <v>5Ferias e Abono</v>
          </cell>
          <cell r="F233" t="str">
            <v>3TOTAL VIPCO</v>
          </cell>
          <cell r="G233">
            <v>315.23</v>
          </cell>
          <cell r="H233">
            <v>86.35</v>
          </cell>
          <cell r="I233">
            <v>301.92</v>
          </cell>
        </row>
        <row r="234">
          <cell r="A234" t="str">
            <v>1Resultado Gerencial</v>
          </cell>
          <cell r="B234" t="str">
            <v>2Desp Administrativas Proprias</v>
          </cell>
          <cell r="C234" t="str">
            <v>3Custos com Pessoal</v>
          </cell>
          <cell r="D234" t="str">
            <v>4Total de RemuneraCao</v>
          </cell>
          <cell r="E234" t="str">
            <v>5Ferias e Abono</v>
          </cell>
          <cell r="F234" t="str">
            <v>3TOTAL VIPEF</v>
          </cell>
          <cell r="G234">
            <v>39330.74</v>
          </cell>
          <cell r="H234">
            <v>16132.29</v>
          </cell>
          <cell r="I234">
            <v>28247.86</v>
          </cell>
        </row>
        <row r="235">
          <cell r="A235" t="str">
            <v>1Resultado Gerencial</v>
          </cell>
          <cell r="B235" t="str">
            <v>2Desp Administrativas Proprias</v>
          </cell>
          <cell r="C235" t="str">
            <v>3Custos com Pessoal</v>
          </cell>
          <cell r="D235" t="str">
            <v>4Total de RemuneraCao</v>
          </cell>
          <cell r="E235" t="str">
            <v>5Ferias e Abono</v>
          </cell>
          <cell r="F235" t="str">
            <v>3TOTAL VIPEX</v>
          </cell>
          <cell r="G235">
            <v>10216.459999999999</v>
          </cell>
          <cell r="H235">
            <v>18075.5</v>
          </cell>
          <cell r="I235">
            <v>19951.32</v>
          </cell>
        </row>
        <row r="236">
          <cell r="A236" t="str">
            <v>1Resultado Gerencial</v>
          </cell>
          <cell r="B236" t="str">
            <v>2Desp Administrativas Proprias</v>
          </cell>
          <cell r="C236" t="str">
            <v>3Custos com Pessoal</v>
          </cell>
          <cell r="D236" t="str">
            <v>4Total de RemuneraCao</v>
          </cell>
          <cell r="E236" t="str">
            <v>5Ferias e Abono</v>
          </cell>
          <cell r="F236" t="str">
            <v>3TOTAL VIPIN</v>
          </cell>
          <cell r="G236">
            <v>36512.559999999998</v>
          </cell>
          <cell r="H236">
            <v>11876.54</v>
          </cell>
          <cell r="I236">
            <v>32613.09</v>
          </cell>
        </row>
        <row r="237">
          <cell r="A237" t="str">
            <v>1Resultado Gerencial</v>
          </cell>
          <cell r="B237" t="str">
            <v>2Desp Administrativas Proprias</v>
          </cell>
          <cell r="C237" t="str">
            <v>3Custos com Pessoal</v>
          </cell>
          <cell r="D237" t="str">
            <v>4Total de RemuneraCao</v>
          </cell>
          <cell r="E237" t="str">
            <v>5Ferias e Abono</v>
          </cell>
          <cell r="F237" t="str">
            <v>3TOTAL VIPRA</v>
          </cell>
          <cell r="G237">
            <v>183439.46</v>
          </cell>
          <cell r="H237">
            <v>114229.03</v>
          </cell>
          <cell r="I237">
            <v>104303.83</v>
          </cell>
        </row>
        <row r="238">
          <cell r="A238" t="str">
            <v>1Resultado Gerencial</v>
          </cell>
          <cell r="B238" t="str">
            <v>2Desp Administrativas Proprias</v>
          </cell>
          <cell r="C238" t="str">
            <v>3Custos com Pessoal</v>
          </cell>
          <cell r="D238" t="str">
            <v>4Total de RemuneraCao</v>
          </cell>
          <cell r="E238" t="str">
            <v>5Ferias e Abono</v>
          </cell>
          <cell r="F238" t="str">
            <v>3TOTAL VIREA</v>
          </cell>
          <cell r="G238">
            <v>67427.929999999993</v>
          </cell>
          <cell r="H238">
            <v>39415.72</v>
          </cell>
          <cell r="I238">
            <v>28344.99</v>
          </cell>
        </row>
        <row r="239">
          <cell r="A239" t="str">
            <v>1Resultado Gerencial</v>
          </cell>
          <cell r="B239" t="str">
            <v>2Desp Administrativas Proprias</v>
          </cell>
          <cell r="C239" t="str">
            <v>3Custos com Pessoal</v>
          </cell>
          <cell r="D239" t="str">
            <v>4Total de RemuneraCao</v>
          </cell>
          <cell r="E239" t="str">
            <v>5Ferias e Abono</v>
          </cell>
          <cell r="F239" t="str">
            <v>3TOTAL VISUE</v>
          </cell>
          <cell r="G239">
            <v>-8239.83</v>
          </cell>
          <cell r="H239">
            <v>924.16</v>
          </cell>
          <cell r="I239">
            <v>2326.5100000000002</v>
          </cell>
        </row>
        <row r="240">
          <cell r="A240" t="str">
            <v>1Resultado Gerencial</v>
          </cell>
          <cell r="B240" t="str">
            <v>2Desp Administrativas Proprias</v>
          </cell>
          <cell r="C240" t="str">
            <v>3Custos com Pessoal</v>
          </cell>
          <cell r="D240" t="str">
            <v>4Total de RemuneraCao</v>
          </cell>
          <cell r="E240" t="str">
            <v>5Ferias e Abono</v>
          </cell>
          <cell r="F240" t="str">
            <v>3TOTAL VITEC</v>
          </cell>
          <cell r="G240">
            <v>50045.03</v>
          </cell>
          <cell r="H240">
            <v>27396.42</v>
          </cell>
          <cell r="I240">
            <v>1467.58</v>
          </cell>
        </row>
        <row r="241">
          <cell r="A241" t="str">
            <v>1Resultado Gerencial</v>
          </cell>
          <cell r="B241" t="str">
            <v>2Desp Administrativas Proprias</v>
          </cell>
          <cell r="C241" t="str">
            <v>3Custos com Pessoal</v>
          </cell>
          <cell r="D241" t="str">
            <v>4Total de RemuneraCao</v>
          </cell>
          <cell r="E241" t="str">
            <v>5Ferias e Abono</v>
          </cell>
          <cell r="F241" t="str">
            <v>3TOTAL VITES</v>
          </cell>
          <cell r="G241">
            <v>348989.22</v>
          </cell>
          <cell r="H241">
            <v>150546.79</v>
          </cell>
          <cell r="I241">
            <v>64112.47</v>
          </cell>
        </row>
        <row r="242">
          <cell r="A242" t="str">
            <v>1Resultado Gerencial</v>
          </cell>
          <cell r="B242" t="str">
            <v>2Desp Administrativas Proprias</v>
          </cell>
          <cell r="C242" t="str">
            <v>3Custos com Pessoal</v>
          </cell>
          <cell r="D242" t="str">
            <v>4Total de RemuneraCao</v>
          </cell>
          <cell r="E242" t="str">
            <v>5Ferias e Abono</v>
          </cell>
          <cell r="F242" t="str">
            <v>3TOTAL VIVEM1</v>
          </cell>
          <cell r="G242">
            <v>208949.12</v>
          </cell>
          <cell r="H242">
            <v>113445.19</v>
          </cell>
          <cell r="I242">
            <v>106447.27</v>
          </cell>
        </row>
        <row r="243">
          <cell r="A243" t="str">
            <v>1Resultado Gerencial</v>
          </cell>
          <cell r="B243" t="str">
            <v>2Desp Administrativas Proprias</v>
          </cell>
          <cell r="C243" t="str">
            <v>3Custos com Pessoal</v>
          </cell>
          <cell r="D243" t="str">
            <v>4Total de RemuneraCao</v>
          </cell>
          <cell r="E243" t="str">
            <v>5Ferias e Abono</v>
          </cell>
          <cell r="F243" t="str">
            <v>3TOTAL VIVEM2</v>
          </cell>
          <cell r="G243">
            <v>8822.77</v>
          </cell>
          <cell r="H243">
            <v>5911.59</v>
          </cell>
          <cell r="I243">
            <v>14054.81</v>
          </cell>
        </row>
        <row r="244">
          <cell r="A244" t="str">
            <v>1Resultado Gerencial</v>
          </cell>
          <cell r="B244" t="str">
            <v>2Desp Administrativas Proprias</v>
          </cell>
          <cell r="C244" t="str">
            <v>3Custos com Pessoal</v>
          </cell>
          <cell r="D244" t="str">
            <v>4Total de RemuneraCao</v>
          </cell>
          <cell r="E244" t="str">
            <v>5GratificaCoes e Anuenios</v>
          </cell>
          <cell r="F244" t="str">
            <v>3TOTAL BVIDA</v>
          </cell>
          <cell r="G244">
            <v>3788.98</v>
          </cell>
          <cell r="H244">
            <v>5143.2299999999996</v>
          </cell>
          <cell r="I244">
            <v>4357.03</v>
          </cell>
        </row>
        <row r="245">
          <cell r="A245" t="str">
            <v>1Resultado Gerencial</v>
          </cell>
          <cell r="B245" t="str">
            <v>2Desp Administrativas Proprias</v>
          </cell>
          <cell r="C245" t="str">
            <v>3Custos com Pessoal</v>
          </cell>
          <cell r="D245" t="str">
            <v>4Total de RemuneraCao</v>
          </cell>
          <cell r="E245" t="str">
            <v>5GratificaCoes e Anuenios</v>
          </cell>
          <cell r="F245" t="str">
            <v>3TOTAL CODAM</v>
          </cell>
          <cell r="G245">
            <v>605.85</v>
          </cell>
          <cell r="H245">
            <v>665.59</v>
          </cell>
          <cell r="I245">
            <v>631.27</v>
          </cell>
        </row>
        <row r="246">
          <cell r="A246" t="str">
            <v>1Resultado Gerencial</v>
          </cell>
          <cell r="B246" t="str">
            <v>2Desp Administrativas Proprias</v>
          </cell>
          <cell r="C246" t="str">
            <v>3Custos com Pessoal</v>
          </cell>
          <cell r="D246" t="str">
            <v>4Total de RemuneraCao</v>
          </cell>
          <cell r="E246" t="str">
            <v>5GratificaCoes e Anuenios</v>
          </cell>
          <cell r="F246" t="str">
            <v>3TOTAL PRESI</v>
          </cell>
          <cell r="G246">
            <v>1458.46</v>
          </cell>
          <cell r="H246">
            <v>1738.07</v>
          </cell>
          <cell r="I246">
            <v>1712.5</v>
          </cell>
        </row>
        <row r="247">
          <cell r="A247" t="str">
            <v>1Resultado Gerencial</v>
          </cell>
          <cell r="B247" t="str">
            <v>2Desp Administrativas Proprias</v>
          </cell>
          <cell r="C247" t="str">
            <v>3Custos com Pessoal</v>
          </cell>
          <cell r="D247" t="str">
            <v>4Total de RemuneraCao</v>
          </cell>
          <cell r="E247" t="str">
            <v>5GratificaCoes e Anuenios</v>
          </cell>
          <cell r="F247" t="str">
            <v>3TOTAL VICEP</v>
          </cell>
          <cell r="G247">
            <v>11328.9</v>
          </cell>
          <cell r="H247">
            <v>15116.55</v>
          </cell>
          <cell r="I247">
            <v>13028.21</v>
          </cell>
        </row>
        <row r="248">
          <cell r="A248" t="str">
            <v>1Resultado Gerencial</v>
          </cell>
          <cell r="B248" t="str">
            <v>2Desp Administrativas Proprias</v>
          </cell>
          <cell r="C248" t="str">
            <v>3Custos com Pessoal</v>
          </cell>
          <cell r="D248" t="str">
            <v>4Total de RemuneraCao</v>
          </cell>
          <cell r="E248" t="str">
            <v>5GratificaCoes e Anuenios</v>
          </cell>
          <cell r="F248" t="str">
            <v>3TOTAL VICOF</v>
          </cell>
          <cell r="G248">
            <v>18337.53</v>
          </cell>
          <cell r="H248">
            <v>15082.62</v>
          </cell>
          <cell r="I248">
            <v>13577.27</v>
          </cell>
        </row>
        <row r="249">
          <cell r="A249" t="str">
            <v>1Resultado Gerencial</v>
          </cell>
          <cell r="B249" t="str">
            <v>2Desp Administrativas Proprias</v>
          </cell>
          <cell r="C249" t="str">
            <v>3Custos com Pessoal</v>
          </cell>
          <cell r="D249" t="str">
            <v>4Total de RemuneraCao</v>
          </cell>
          <cell r="E249" t="str">
            <v>5GratificaCoes e Anuenios</v>
          </cell>
          <cell r="F249" t="str">
            <v>3TOTAL VIFIC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1Resultado Gerencial</v>
          </cell>
          <cell r="B250" t="str">
            <v>2Desp Administrativas Proprias</v>
          </cell>
          <cell r="C250" t="str">
            <v>3Custos com Pessoal</v>
          </cell>
          <cell r="D250" t="str">
            <v>4Total de RemuneraCao</v>
          </cell>
          <cell r="E250" t="str">
            <v>5GratificaCoes e Anuenios</v>
          </cell>
          <cell r="F250" t="str">
            <v>3TOTAL VIPCO</v>
          </cell>
          <cell r="G250">
            <v>23.82</v>
          </cell>
          <cell r="H250">
            <v>24.16</v>
          </cell>
          <cell r="I250">
            <v>23.82</v>
          </cell>
        </row>
        <row r="251">
          <cell r="A251" t="str">
            <v>1Resultado Gerencial</v>
          </cell>
          <cell r="B251" t="str">
            <v>2Desp Administrativas Proprias</v>
          </cell>
          <cell r="C251" t="str">
            <v>3Custos com Pessoal</v>
          </cell>
          <cell r="D251" t="str">
            <v>4Total de RemuneraCao</v>
          </cell>
          <cell r="E251" t="str">
            <v>5GratificaCoes e Anuenios</v>
          </cell>
          <cell r="F251" t="str">
            <v>3TOTAL VIPEF</v>
          </cell>
          <cell r="G251">
            <v>1219.33</v>
          </cell>
          <cell r="H251">
            <v>2494.2600000000002</v>
          </cell>
          <cell r="I251">
            <v>1226.7</v>
          </cell>
        </row>
        <row r="252">
          <cell r="A252" t="str">
            <v>1Resultado Gerencial</v>
          </cell>
          <cell r="B252" t="str">
            <v>2Desp Administrativas Proprias</v>
          </cell>
          <cell r="C252" t="str">
            <v>3Custos com Pessoal</v>
          </cell>
          <cell r="D252" t="str">
            <v>4Total de RemuneraCao</v>
          </cell>
          <cell r="E252" t="str">
            <v>5GratificaCoes e Anuenios</v>
          </cell>
          <cell r="F252" t="str">
            <v>3TOTAL VIPEX</v>
          </cell>
          <cell r="G252">
            <v>612.87</v>
          </cell>
          <cell r="H252">
            <v>794.02</v>
          </cell>
          <cell r="I252">
            <v>727.99</v>
          </cell>
        </row>
        <row r="253">
          <cell r="A253" t="str">
            <v>1Resultado Gerencial</v>
          </cell>
          <cell r="B253" t="str">
            <v>2Desp Administrativas Proprias</v>
          </cell>
          <cell r="C253" t="str">
            <v>3Custos com Pessoal</v>
          </cell>
          <cell r="D253" t="str">
            <v>4Total de RemuneraCao</v>
          </cell>
          <cell r="E253" t="str">
            <v>5GratificaCoes e Anuenios</v>
          </cell>
          <cell r="F253" t="str">
            <v>3TOTAL VIPIN</v>
          </cell>
          <cell r="G253">
            <v>0</v>
          </cell>
          <cell r="H253">
            <v>1032.25</v>
          </cell>
          <cell r="I253">
            <v>0</v>
          </cell>
        </row>
        <row r="254">
          <cell r="A254" t="str">
            <v>1Resultado Gerencial</v>
          </cell>
          <cell r="B254" t="str">
            <v>2Desp Administrativas Proprias</v>
          </cell>
          <cell r="C254" t="str">
            <v>3Custos com Pessoal</v>
          </cell>
          <cell r="D254" t="str">
            <v>4Total de RemuneraCao</v>
          </cell>
          <cell r="E254" t="str">
            <v>5GratificaCoes e Anuenios</v>
          </cell>
          <cell r="F254" t="str">
            <v>3TOTAL VIPRA</v>
          </cell>
          <cell r="G254">
            <v>19428.39</v>
          </cell>
          <cell r="H254">
            <v>23793.74</v>
          </cell>
          <cell r="I254">
            <v>21486.51</v>
          </cell>
        </row>
        <row r="255">
          <cell r="A255" t="str">
            <v>1Resultado Gerencial</v>
          </cell>
          <cell r="B255" t="str">
            <v>2Desp Administrativas Proprias</v>
          </cell>
          <cell r="C255" t="str">
            <v>3Custos com Pessoal</v>
          </cell>
          <cell r="D255" t="str">
            <v>4Total de RemuneraCao</v>
          </cell>
          <cell r="E255" t="str">
            <v>5GratificaCoes e Anuenios</v>
          </cell>
          <cell r="F255" t="str">
            <v>3TOTAL VIREA</v>
          </cell>
          <cell r="G255">
            <v>16945.29</v>
          </cell>
          <cell r="H255">
            <v>21974.47</v>
          </cell>
          <cell r="I255">
            <v>20046.759999999998</v>
          </cell>
        </row>
        <row r="256">
          <cell r="A256" t="str">
            <v>1Resultado Gerencial</v>
          </cell>
          <cell r="B256" t="str">
            <v>2Desp Administrativas Proprias</v>
          </cell>
          <cell r="C256" t="str">
            <v>3Custos com Pessoal</v>
          </cell>
          <cell r="D256" t="str">
            <v>4Total de RemuneraCao</v>
          </cell>
          <cell r="E256" t="str">
            <v>5GratificaCoes e Anuenios</v>
          </cell>
          <cell r="F256" t="str">
            <v>3TOTAL VISUE</v>
          </cell>
          <cell r="G256">
            <v>545.39</v>
          </cell>
          <cell r="H256">
            <v>567.66</v>
          </cell>
          <cell r="I256">
            <v>521.58000000000004</v>
          </cell>
        </row>
        <row r="257">
          <cell r="A257" t="str">
            <v>1Resultado Gerencial</v>
          </cell>
          <cell r="B257" t="str">
            <v>2Desp Administrativas Proprias</v>
          </cell>
          <cell r="C257" t="str">
            <v>3Custos com Pessoal</v>
          </cell>
          <cell r="D257" t="str">
            <v>4Total de RemuneraCao</v>
          </cell>
          <cell r="E257" t="str">
            <v>5GratificaCoes e Anuenios</v>
          </cell>
          <cell r="F257" t="str">
            <v>3TOTAL VITEC</v>
          </cell>
          <cell r="G257">
            <v>8712.9</v>
          </cell>
          <cell r="H257">
            <v>9704.1</v>
          </cell>
          <cell r="I257">
            <v>9147.09</v>
          </cell>
        </row>
        <row r="258">
          <cell r="A258" t="str">
            <v>1Resultado Gerencial</v>
          </cell>
          <cell r="B258" t="str">
            <v>2Desp Administrativas Proprias</v>
          </cell>
          <cell r="C258" t="str">
            <v>3Custos com Pessoal</v>
          </cell>
          <cell r="D258" t="str">
            <v>4Total de RemuneraCao</v>
          </cell>
          <cell r="E258" t="str">
            <v>5GratificaCoes e Anuenios</v>
          </cell>
          <cell r="F258" t="str">
            <v>3TOTAL VITES</v>
          </cell>
          <cell r="G258">
            <v>25839.94</v>
          </cell>
          <cell r="H258">
            <v>32364.66</v>
          </cell>
          <cell r="I258">
            <v>28300.51</v>
          </cell>
        </row>
        <row r="259">
          <cell r="A259" t="str">
            <v>1Resultado Gerencial</v>
          </cell>
          <cell r="B259" t="str">
            <v>2Desp Administrativas Proprias</v>
          </cell>
          <cell r="C259" t="str">
            <v>3Custos com Pessoal</v>
          </cell>
          <cell r="D259" t="str">
            <v>4Total de RemuneraCao</v>
          </cell>
          <cell r="E259" t="str">
            <v>5GratificaCoes e Anuenios</v>
          </cell>
          <cell r="F259" t="str">
            <v>3TOTAL VIVEM1</v>
          </cell>
          <cell r="G259">
            <v>24435.64</v>
          </cell>
          <cell r="H259">
            <v>29910.71</v>
          </cell>
          <cell r="I259">
            <v>26131.5</v>
          </cell>
        </row>
        <row r="260">
          <cell r="A260" t="str">
            <v>1Resultado Gerencial</v>
          </cell>
          <cell r="B260" t="str">
            <v>2Desp Administrativas Proprias</v>
          </cell>
          <cell r="C260" t="str">
            <v>3Custos com Pessoal</v>
          </cell>
          <cell r="D260" t="str">
            <v>4Total de RemuneraCao</v>
          </cell>
          <cell r="E260" t="str">
            <v>5GratificaCoes e Anuenios</v>
          </cell>
          <cell r="F260" t="str">
            <v>3TOTAL VIVEM2</v>
          </cell>
          <cell r="G260">
            <v>832.48</v>
          </cell>
          <cell r="H260">
            <v>990.11</v>
          </cell>
          <cell r="I260">
            <v>906.35</v>
          </cell>
        </row>
        <row r="261">
          <cell r="A261" t="str">
            <v>1Resultado Gerencial</v>
          </cell>
          <cell r="B261" t="str">
            <v>2Desp Administrativas Proprias</v>
          </cell>
          <cell r="C261" t="str">
            <v>3Custos com Pessoal</v>
          </cell>
          <cell r="D261" t="str">
            <v>4Total de RemuneraCao</v>
          </cell>
          <cell r="E261" t="str">
            <v>5Salarios e Ordenados</v>
          </cell>
          <cell r="F261" t="str">
            <v>3TOTAL A RATEAR</v>
          </cell>
          <cell r="G261">
            <v>-1211.95</v>
          </cell>
          <cell r="H261">
            <v>0</v>
          </cell>
          <cell r="I261">
            <v>-344.69</v>
          </cell>
        </row>
        <row r="262">
          <cell r="A262" t="str">
            <v>1Resultado Gerencial</v>
          </cell>
          <cell r="B262" t="str">
            <v>2Desp Administrativas Proprias</v>
          </cell>
          <cell r="C262" t="str">
            <v>3Custos com Pessoal</v>
          </cell>
          <cell r="D262" t="str">
            <v>4Total de RemuneraCao</v>
          </cell>
          <cell r="E262" t="str">
            <v>5Salarios e Ordenados</v>
          </cell>
          <cell r="F262" t="str">
            <v>3TOTAL BVIDA</v>
          </cell>
          <cell r="G262">
            <v>374025.01</v>
          </cell>
          <cell r="H262">
            <v>428446.35</v>
          </cell>
          <cell r="I262">
            <v>363806.27</v>
          </cell>
        </row>
        <row r="263">
          <cell r="A263" t="str">
            <v>1Resultado Gerencial</v>
          </cell>
          <cell r="B263" t="str">
            <v>2Desp Administrativas Proprias</v>
          </cell>
          <cell r="C263" t="str">
            <v>3Custos com Pessoal</v>
          </cell>
          <cell r="D263" t="str">
            <v>4Total de RemuneraCao</v>
          </cell>
          <cell r="E263" t="str">
            <v>5Salarios e Ordenados</v>
          </cell>
          <cell r="F263" t="str">
            <v>3TOTAL CODAM</v>
          </cell>
          <cell r="G263">
            <v>16546.45</v>
          </cell>
          <cell r="H263">
            <v>18047.849999999999</v>
          </cell>
          <cell r="I263">
            <v>16534.46</v>
          </cell>
        </row>
        <row r="264">
          <cell r="A264" t="str">
            <v>1Resultado Gerencial</v>
          </cell>
          <cell r="B264" t="str">
            <v>2Desp Administrativas Proprias</v>
          </cell>
          <cell r="C264" t="str">
            <v>3Custos com Pessoal</v>
          </cell>
          <cell r="D264" t="str">
            <v>4Total de RemuneraCao</v>
          </cell>
          <cell r="E264" t="str">
            <v>5Salarios e Ordenados</v>
          </cell>
          <cell r="F264" t="str">
            <v>3TOTAL PRESI</v>
          </cell>
          <cell r="G264">
            <v>59787.199999999997</v>
          </cell>
          <cell r="H264">
            <v>67213.95</v>
          </cell>
          <cell r="I264">
            <v>59172.98</v>
          </cell>
        </row>
        <row r="265">
          <cell r="A265" t="str">
            <v>1Resultado Gerencial</v>
          </cell>
          <cell r="B265" t="str">
            <v>2Desp Administrativas Proprias</v>
          </cell>
          <cell r="C265" t="str">
            <v>3Custos com Pessoal</v>
          </cell>
          <cell r="D265" t="str">
            <v>4Total de RemuneraCao</v>
          </cell>
          <cell r="E265" t="str">
            <v>5Salarios e Ordenados</v>
          </cell>
          <cell r="F265" t="str">
            <v>3TOTAL VICEP</v>
          </cell>
          <cell r="G265">
            <v>1663888.39</v>
          </cell>
          <cell r="H265">
            <v>1742901.66</v>
          </cell>
          <cell r="I265">
            <v>1634066.36</v>
          </cell>
        </row>
        <row r="266">
          <cell r="A266" t="str">
            <v>1Resultado Gerencial</v>
          </cell>
          <cell r="B266" t="str">
            <v>2Desp Administrativas Proprias</v>
          </cell>
          <cell r="C266" t="str">
            <v>3Custos com Pessoal</v>
          </cell>
          <cell r="D266" t="str">
            <v>4Total de RemuneraCao</v>
          </cell>
          <cell r="E266" t="str">
            <v>5Salarios e Ordenados</v>
          </cell>
          <cell r="F266" t="str">
            <v>3TOTAL VICOF</v>
          </cell>
          <cell r="G266">
            <v>652984.80000000005</v>
          </cell>
          <cell r="H266">
            <v>664633.68999999994</v>
          </cell>
          <cell r="I266">
            <v>646404.69999999995</v>
          </cell>
        </row>
        <row r="267">
          <cell r="A267" t="str">
            <v>1Resultado Gerencial</v>
          </cell>
          <cell r="B267" t="str">
            <v>2Desp Administrativas Proprias</v>
          </cell>
          <cell r="C267" t="str">
            <v>3Custos com Pessoal</v>
          </cell>
          <cell r="D267" t="str">
            <v>4Total de RemuneraCao</v>
          </cell>
          <cell r="E267" t="str">
            <v>5Salarios e Ordenados</v>
          </cell>
          <cell r="F267" t="str">
            <v>3TOTAL VIFIC</v>
          </cell>
          <cell r="G267">
            <v>0</v>
          </cell>
          <cell r="H267">
            <v>0</v>
          </cell>
          <cell r="I267">
            <v>5625.22</v>
          </cell>
        </row>
        <row r="268">
          <cell r="A268" t="str">
            <v>1Resultado Gerencial</v>
          </cell>
          <cell r="B268" t="str">
            <v>2Desp Administrativas Proprias</v>
          </cell>
          <cell r="C268" t="str">
            <v>3Custos com Pessoal</v>
          </cell>
          <cell r="D268" t="str">
            <v>4Total de RemuneraCao</v>
          </cell>
          <cell r="E268" t="str">
            <v>5Salarios e Ordenados</v>
          </cell>
          <cell r="F268" t="str">
            <v>3TOTAL VIPCO</v>
          </cell>
          <cell r="G268">
            <v>2690.95</v>
          </cell>
          <cell r="H268">
            <v>2729.53</v>
          </cell>
          <cell r="I268">
            <v>2693.4</v>
          </cell>
        </row>
        <row r="269">
          <cell r="A269" t="str">
            <v>1Resultado Gerencial</v>
          </cell>
          <cell r="B269" t="str">
            <v>2Desp Administrativas Proprias</v>
          </cell>
          <cell r="C269" t="str">
            <v>3Custos com Pessoal</v>
          </cell>
          <cell r="D269" t="str">
            <v>4Total de RemuneraCao</v>
          </cell>
          <cell r="E269" t="str">
            <v>5Salarios e Ordenados</v>
          </cell>
          <cell r="F269" t="str">
            <v>3TOTAL VIPEF</v>
          </cell>
          <cell r="G269">
            <v>325697.93</v>
          </cell>
          <cell r="H269">
            <v>348093.8</v>
          </cell>
          <cell r="I269">
            <v>330199.18</v>
          </cell>
        </row>
        <row r="270">
          <cell r="A270" t="str">
            <v>1Resultado Gerencial</v>
          </cell>
          <cell r="B270" t="str">
            <v>2Desp Administrativas Proprias</v>
          </cell>
          <cell r="C270" t="str">
            <v>3Custos com Pessoal</v>
          </cell>
          <cell r="D270" t="str">
            <v>4Total de RemuneraCao</v>
          </cell>
          <cell r="E270" t="str">
            <v>5Salarios e Ordenados</v>
          </cell>
          <cell r="F270" t="str">
            <v>3TOTAL VIPEX</v>
          </cell>
          <cell r="G270">
            <v>235998.2</v>
          </cell>
          <cell r="H270">
            <v>291909.61</v>
          </cell>
          <cell r="I270">
            <v>244793.3</v>
          </cell>
        </row>
        <row r="271">
          <cell r="A271" t="str">
            <v>1Resultado Gerencial</v>
          </cell>
          <cell r="B271" t="str">
            <v>2Desp Administrativas Proprias</v>
          </cell>
          <cell r="C271" t="str">
            <v>3Custos com Pessoal</v>
          </cell>
          <cell r="D271" t="str">
            <v>4Total de RemuneraCao</v>
          </cell>
          <cell r="E271" t="str">
            <v>5Salarios e Ordenados</v>
          </cell>
          <cell r="F271" t="str">
            <v>3TOTAL VIPIN</v>
          </cell>
          <cell r="G271">
            <v>206483.74</v>
          </cell>
          <cell r="H271">
            <v>304902.28000000003</v>
          </cell>
          <cell r="I271">
            <v>246908.08</v>
          </cell>
        </row>
        <row r="272">
          <cell r="A272" t="str">
            <v>1Resultado Gerencial</v>
          </cell>
          <cell r="B272" t="str">
            <v>2Desp Administrativas Proprias</v>
          </cell>
          <cell r="C272" t="str">
            <v>3Custos com Pessoal</v>
          </cell>
          <cell r="D272" t="str">
            <v>4Total de RemuneraCao</v>
          </cell>
          <cell r="E272" t="str">
            <v>5Salarios e Ordenados</v>
          </cell>
          <cell r="F272" t="str">
            <v>3TOTAL VIPRA</v>
          </cell>
          <cell r="G272">
            <v>1994238.03</v>
          </cell>
          <cell r="H272">
            <v>2067334.38</v>
          </cell>
          <cell r="I272">
            <v>1998931.24</v>
          </cell>
        </row>
        <row r="273">
          <cell r="A273" t="str">
            <v>1Resultado Gerencial</v>
          </cell>
          <cell r="B273" t="str">
            <v>2Desp Administrativas Proprias</v>
          </cell>
          <cell r="C273" t="str">
            <v>3Custos com Pessoal</v>
          </cell>
          <cell r="D273" t="str">
            <v>4Total de RemuneraCao</v>
          </cell>
          <cell r="E273" t="str">
            <v>5Salarios e Ordenados</v>
          </cell>
          <cell r="F273" t="str">
            <v>3TOTAL VIREA</v>
          </cell>
          <cell r="G273">
            <v>762087.48</v>
          </cell>
          <cell r="H273">
            <v>790065.53</v>
          </cell>
          <cell r="I273">
            <v>757387.54</v>
          </cell>
        </row>
        <row r="274">
          <cell r="A274" t="str">
            <v>1Resultado Gerencial</v>
          </cell>
          <cell r="B274" t="str">
            <v>2Desp Administrativas Proprias</v>
          </cell>
          <cell r="C274" t="str">
            <v>3Custos com Pessoal</v>
          </cell>
          <cell r="D274" t="str">
            <v>4Total de RemuneraCao</v>
          </cell>
          <cell r="E274" t="str">
            <v>5Salarios e Ordenados</v>
          </cell>
          <cell r="F274" t="str">
            <v>3TOTAL VISUE</v>
          </cell>
          <cell r="G274">
            <v>20748.560000000001</v>
          </cell>
          <cell r="H274">
            <v>20667.400000000001</v>
          </cell>
          <cell r="I274">
            <v>20073.810000000001</v>
          </cell>
        </row>
        <row r="275">
          <cell r="A275" t="str">
            <v>1Resultado Gerencial</v>
          </cell>
          <cell r="B275" t="str">
            <v>2Desp Administrativas Proprias</v>
          </cell>
          <cell r="C275" t="str">
            <v>3Custos com Pessoal</v>
          </cell>
          <cell r="D275" t="str">
            <v>4Total de RemuneraCao</v>
          </cell>
          <cell r="E275" t="str">
            <v>5Salarios e Ordenados</v>
          </cell>
          <cell r="F275" t="str">
            <v>3TOTAL VITEC</v>
          </cell>
          <cell r="G275">
            <v>453557.22</v>
          </cell>
          <cell r="H275">
            <v>473465.18</v>
          </cell>
          <cell r="I275">
            <v>452301.34</v>
          </cell>
        </row>
        <row r="276">
          <cell r="A276" t="str">
            <v>1Resultado Gerencial</v>
          </cell>
          <cell r="B276" t="str">
            <v>2Desp Administrativas Proprias</v>
          </cell>
          <cell r="C276" t="str">
            <v>3Custos com Pessoal</v>
          </cell>
          <cell r="D276" t="str">
            <v>4Total de RemuneraCao</v>
          </cell>
          <cell r="E276" t="str">
            <v>5Salarios e Ordenados</v>
          </cell>
          <cell r="F276" t="str">
            <v>3TOTAL VITES</v>
          </cell>
          <cell r="G276">
            <v>2782967.98</v>
          </cell>
          <cell r="H276">
            <v>2969854.84</v>
          </cell>
          <cell r="I276">
            <v>2771695.79</v>
          </cell>
        </row>
        <row r="277">
          <cell r="A277" t="str">
            <v>1Resultado Gerencial</v>
          </cell>
          <cell r="B277" t="str">
            <v>2Desp Administrativas Proprias</v>
          </cell>
          <cell r="C277" t="str">
            <v>3Custos com Pessoal</v>
          </cell>
          <cell r="D277" t="str">
            <v>4Total de RemuneraCao</v>
          </cell>
          <cell r="E277" t="str">
            <v>5Salarios e Ordenados</v>
          </cell>
          <cell r="F277" t="str">
            <v>3TOTAL VIVEM1</v>
          </cell>
          <cell r="G277">
            <v>1593793.25</v>
          </cell>
          <cell r="H277">
            <v>1706031.21</v>
          </cell>
          <cell r="I277">
            <v>1488296.41</v>
          </cell>
        </row>
        <row r="278">
          <cell r="A278" t="str">
            <v>1Resultado Gerencial</v>
          </cell>
          <cell r="B278" t="str">
            <v>2Desp Administrativas Proprias</v>
          </cell>
          <cell r="C278" t="str">
            <v>3Custos com Pessoal</v>
          </cell>
          <cell r="D278" t="str">
            <v>4Total de RemuneraCao</v>
          </cell>
          <cell r="E278" t="str">
            <v>5Salarios e Ordenados</v>
          </cell>
          <cell r="F278" t="str">
            <v>3TOTAL VIVEM2</v>
          </cell>
          <cell r="G278">
            <v>147670.43</v>
          </cell>
          <cell r="H278">
            <v>153425.98000000001</v>
          </cell>
          <cell r="I278">
            <v>140057.07999999999</v>
          </cell>
        </row>
        <row r="279">
          <cell r="A279" t="str">
            <v>1Resultado Gerencial</v>
          </cell>
          <cell r="B279" t="str">
            <v>2Desp Administrativas Proprias</v>
          </cell>
          <cell r="C279" t="str">
            <v>3Custos com Pessoal</v>
          </cell>
          <cell r="D279" t="str">
            <v>4Total de RemuneraCao</v>
          </cell>
          <cell r="E279" t="str">
            <v>5ServiCos Extraordinarios</v>
          </cell>
          <cell r="F279" t="str">
            <v>3TOTAL A RATEAR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1Resultado Gerencial</v>
          </cell>
          <cell r="B280" t="str">
            <v>2Desp Administrativas Proprias</v>
          </cell>
          <cell r="C280" t="str">
            <v>3Custos com Pessoal</v>
          </cell>
          <cell r="D280" t="str">
            <v>4Total de RemuneraCao</v>
          </cell>
          <cell r="E280" t="str">
            <v>5ServiCos Extraordinarios</v>
          </cell>
          <cell r="F280" t="str">
            <v>3TOTAL BVIDA</v>
          </cell>
          <cell r="G280">
            <v>5338.01</v>
          </cell>
          <cell r="H280">
            <v>3327.23</v>
          </cell>
          <cell r="I280">
            <v>849.16</v>
          </cell>
        </row>
        <row r="281">
          <cell r="A281" t="str">
            <v>1Resultado Gerencial</v>
          </cell>
          <cell r="B281" t="str">
            <v>2Desp Administrativas Proprias</v>
          </cell>
          <cell r="C281" t="str">
            <v>3Custos com Pessoal</v>
          </cell>
          <cell r="D281" t="str">
            <v>4Total de RemuneraCao</v>
          </cell>
          <cell r="E281" t="str">
            <v>5ServiCos Extraordinarios</v>
          </cell>
          <cell r="F281" t="str">
            <v>3TOTAL CODAM</v>
          </cell>
          <cell r="G281">
            <v>1504.53</v>
          </cell>
          <cell r="H281">
            <v>1327.49</v>
          </cell>
          <cell r="I281">
            <v>1529.59</v>
          </cell>
        </row>
        <row r="282">
          <cell r="A282" t="str">
            <v>1Resultado Gerencial</v>
          </cell>
          <cell r="B282" t="str">
            <v>2Desp Administrativas Proprias</v>
          </cell>
          <cell r="C282" t="str">
            <v>3Custos com Pessoal</v>
          </cell>
          <cell r="D282" t="str">
            <v>4Total de RemuneraCao</v>
          </cell>
          <cell r="E282" t="str">
            <v>5ServiCos Extraordinarios</v>
          </cell>
          <cell r="F282" t="str">
            <v>3TOTAL VICEP</v>
          </cell>
          <cell r="G282">
            <v>6531.23</v>
          </cell>
          <cell r="H282">
            <v>8436.94</v>
          </cell>
          <cell r="I282">
            <v>16172.15</v>
          </cell>
        </row>
        <row r="283">
          <cell r="A283" t="str">
            <v>1Resultado Gerencial</v>
          </cell>
          <cell r="B283" t="str">
            <v>2Desp Administrativas Proprias</v>
          </cell>
          <cell r="C283" t="str">
            <v>3Custos com Pessoal</v>
          </cell>
          <cell r="D283" t="str">
            <v>4Total de RemuneraCao</v>
          </cell>
          <cell r="E283" t="str">
            <v>5ServiCos Extraordinarios</v>
          </cell>
          <cell r="F283" t="str">
            <v>3TOTAL VICOF</v>
          </cell>
          <cell r="G283">
            <v>6610.81</v>
          </cell>
          <cell r="H283">
            <v>9158.82</v>
          </cell>
          <cell r="I283">
            <v>38432.57</v>
          </cell>
        </row>
        <row r="284">
          <cell r="A284" t="str">
            <v>1Resultado Gerencial</v>
          </cell>
          <cell r="B284" t="str">
            <v>2Desp Administrativas Proprias</v>
          </cell>
          <cell r="C284" t="str">
            <v>3Custos com Pessoal</v>
          </cell>
          <cell r="D284" t="str">
            <v>4Total de RemuneraCao</v>
          </cell>
          <cell r="E284" t="str">
            <v>5ServiCos Extraordinarios</v>
          </cell>
          <cell r="F284" t="str">
            <v>3TOTAL VIFIC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1Resultado Gerencial</v>
          </cell>
          <cell r="B285" t="str">
            <v>2Desp Administrativas Proprias</v>
          </cell>
          <cell r="C285" t="str">
            <v>3Custos com Pessoal</v>
          </cell>
          <cell r="D285" t="str">
            <v>4Total de RemuneraCao</v>
          </cell>
          <cell r="E285" t="str">
            <v>5ServiCos Extraordinarios</v>
          </cell>
          <cell r="F285" t="str">
            <v>3TOTAL VIPEF</v>
          </cell>
          <cell r="G285">
            <v>1972.05</v>
          </cell>
          <cell r="H285">
            <v>2166.79</v>
          </cell>
          <cell r="I285">
            <v>5564.31</v>
          </cell>
        </row>
        <row r="286">
          <cell r="A286" t="str">
            <v>1Resultado Gerencial</v>
          </cell>
          <cell r="B286" t="str">
            <v>2Desp Administrativas Proprias</v>
          </cell>
          <cell r="C286" t="str">
            <v>3Custos com Pessoal</v>
          </cell>
          <cell r="D286" t="str">
            <v>4Total de RemuneraCao</v>
          </cell>
          <cell r="E286" t="str">
            <v>5ServiCos Extraordinarios</v>
          </cell>
          <cell r="F286" t="str">
            <v>3TOTAL VIPEX</v>
          </cell>
          <cell r="G286">
            <v>21.55</v>
          </cell>
          <cell r="H286">
            <v>2510.0300000000002</v>
          </cell>
          <cell r="I286">
            <v>0</v>
          </cell>
        </row>
        <row r="287">
          <cell r="A287" t="str">
            <v>1Resultado Gerencial</v>
          </cell>
          <cell r="B287" t="str">
            <v>2Desp Administrativas Proprias</v>
          </cell>
          <cell r="C287" t="str">
            <v>3Custos com Pessoal</v>
          </cell>
          <cell r="D287" t="str">
            <v>4Total de RemuneraCao</v>
          </cell>
          <cell r="E287" t="str">
            <v>5ServiCos Extraordinarios</v>
          </cell>
          <cell r="F287" t="str">
            <v>3TOTAL VIPRA</v>
          </cell>
          <cell r="G287">
            <v>11465.35</v>
          </cell>
          <cell r="H287">
            <v>15807.3</v>
          </cell>
          <cell r="I287">
            <v>33566.629999999997</v>
          </cell>
        </row>
        <row r="288">
          <cell r="A288" t="str">
            <v>1Resultado Gerencial</v>
          </cell>
          <cell r="B288" t="str">
            <v>2Desp Administrativas Proprias</v>
          </cell>
          <cell r="C288" t="str">
            <v>3Custos com Pessoal</v>
          </cell>
          <cell r="D288" t="str">
            <v>4Total de RemuneraCao</v>
          </cell>
          <cell r="E288" t="str">
            <v>5ServiCos Extraordinarios</v>
          </cell>
          <cell r="F288" t="str">
            <v>3TOTAL VIREA</v>
          </cell>
          <cell r="G288">
            <v>3134.57</v>
          </cell>
          <cell r="H288">
            <v>380.37</v>
          </cell>
          <cell r="I288">
            <v>5979.93</v>
          </cell>
        </row>
        <row r="289">
          <cell r="A289" t="str">
            <v>1Resultado Gerencial</v>
          </cell>
          <cell r="B289" t="str">
            <v>2Desp Administrativas Proprias</v>
          </cell>
          <cell r="C289" t="str">
            <v>3Custos com Pessoal</v>
          </cell>
          <cell r="D289" t="str">
            <v>4Total de RemuneraCao</v>
          </cell>
          <cell r="E289" t="str">
            <v>5ServiCos Extraordinarios</v>
          </cell>
          <cell r="F289" t="str">
            <v>3TOTAL VITEC</v>
          </cell>
          <cell r="G289">
            <v>745.43</v>
          </cell>
          <cell r="H289">
            <v>1283.83</v>
          </cell>
          <cell r="I289">
            <v>520.91999999999996</v>
          </cell>
        </row>
        <row r="290">
          <cell r="A290" t="str">
            <v>1Resultado Gerencial</v>
          </cell>
          <cell r="B290" t="str">
            <v>2Desp Administrativas Proprias</v>
          </cell>
          <cell r="C290" t="str">
            <v>3Custos com Pessoal</v>
          </cell>
          <cell r="D290" t="str">
            <v>4Total de RemuneraCao</v>
          </cell>
          <cell r="E290" t="str">
            <v>5ServiCos Extraordinarios</v>
          </cell>
          <cell r="F290" t="str">
            <v>3TOTAL VITES</v>
          </cell>
          <cell r="G290">
            <v>116012.69</v>
          </cell>
          <cell r="H290">
            <v>148317.20000000001</v>
          </cell>
          <cell r="I290">
            <v>176234.37</v>
          </cell>
        </row>
        <row r="291">
          <cell r="A291" t="str">
            <v>1Resultado Gerencial</v>
          </cell>
          <cell r="B291" t="str">
            <v>2Desp Administrativas Proprias</v>
          </cell>
          <cell r="C291" t="str">
            <v>3Custos com Pessoal</v>
          </cell>
          <cell r="D291" t="str">
            <v>4Total de RemuneraCao</v>
          </cell>
          <cell r="E291" t="str">
            <v>5ServiCos Extraordinarios</v>
          </cell>
          <cell r="F291" t="str">
            <v>3TOTAL VIVEM1</v>
          </cell>
          <cell r="G291">
            <v>-57286.05</v>
          </cell>
          <cell r="H291">
            <v>2313.4899999999998</v>
          </cell>
          <cell r="I291">
            <v>975.84</v>
          </cell>
        </row>
        <row r="292">
          <cell r="A292" t="str">
            <v>1Resultado Gerencial</v>
          </cell>
          <cell r="B292" t="str">
            <v>2Desp Administrativas Proprias</v>
          </cell>
          <cell r="C292" t="str">
            <v>3Custos com Pessoal</v>
          </cell>
          <cell r="D292" t="str">
            <v>4Total de RemuneraCao</v>
          </cell>
          <cell r="E292" t="str">
            <v>5ServiCos Extraordinarios</v>
          </cell>
          <cell r="F292" t="str">
            <v>3TOTAL VIVEM2</v>
          </cell>
          <cell r="G292">
            <v>189.56</v>
          </cell>
          <cell r="H292">
            <v>710.23</v>
          </cell>
          <cell r="I292">
            <v>147.97999999999999</v>
          </cell>
        </row>
        <row r="293">
          <cell r="A293" t="str">
            <v>1Resultado Gerencial</v>
          </cell>
          <cell r="B293" t="str">
            <v>2Desp Administrativas Proprias</v>
          </cell>
          <cell r="C293" t="str">
            <v>3Despesas com Public e Propag</v>
          </cell>
          <cell r="D293" t="str">
            <v>4Despesas  com Public e Propag</v>
          </cell>
          <cell r="E293" t="str">
            <v>5ACoes Relacionamentos CRM</v>
          </cell>
          <cell r="F293" t="str">
            <v>3TOTAL BVIDA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1Resultado Gerencial</v>
          </cell>
          <cell r="B294" t="str">
            <v>2Desp Administrativas Proprias</v>
          </cell>
          <cell r="C294" t="str">
            <v>3Despesas com Public e Propag</v>
          </cell>
          <cell r="D294" t="str">
            <v>4Despesas  com Public e Propag</v>
          </cell>
          <cell r="E294" t="str">
            <v>5ACoes Relacionamentos CRM</v>
          </cell>
          <cell r="F294" t="str">
            <v>3TOTAL VICEP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1Resultado Gerencial</v>
          </cell>
          <cell r="B295" t="str">
            <v>2Desp Administrativas Proprias</v>
          </cell>
          <cell r="C295" t="str">
            <v>3Despesas com Public e Propag</v>
          </cell>
          <cell r="D295" t="str">
            <v>4Despesas  com Public e Propag</v>
          </cell>
          <cell r="E295" t="str">
            <v>5ACoes Relacionamentos CRM</v>
          </cell>
          <cell r="F295" t="str">
            <v>3TOTAL VIPEF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1Resultado Gerencial</v>
          </cell>
          <cell r="B296" t="str">
            <v>2Desp Administrativas Proprias</v>
          </cell>
          <cell r="C296" t="str">
            <v>3Despesas com Public e Propag</v>
          </cell>
          <cell r="D296" t="str">
            <v>4Despesas  com Public e Propag</v>
          </cell>
          <cell r="E296" t="str">
            <v>5ACoes Relacionamentos CRM</v>
          </cell>
          <cell r="F296" t="str">
            <v>3TOTAL VIPRA</v>
          </cell>
          <cell r="G296">
            <v>28217</v>
          </cell>
          <cell r="H296">
            <v>62500</v>
          </cell>
          <cell r="I296">
            <v>80620.94</v>
          </cell>
        </row>
        <row r="297">
          <cell r="A297" t="str">
            <v>1Resultado Gerencial</v>
          </cell>
          <cell r="B297" t="str">
            <v>2Desp Administrativas Proprias</v>
          </cell>
          <cell r="C297" t="str">
            <v>3Despesas com Public e Propag</v>
          </cell>
          <cell r="D297" t="str">
            <v>4Despesas  com Public e Propag</v>
          </cell>
          <cell r="E297" t="str">
            <v>5ACoes Relacionamentos CRM</v>
          </cell>
          <cell r="F297" t="str">
            <v>3TOTAL VIVEM2</v>
          </cell>
          <cell r="G297">
            <v>39759.629999999997</v>
          </cell>
          <cell r="H297">
            <v>198729.13</v>
          </cell>
          <cell r="I297">
            <v>76630.679999999993</v>
          </cell>
        </row>
        <row r="298">
          <cell r="A298" t="str">
            <v>1Resultado Gerencial</v>
          </cell>
          <cell r="B298" t="str">
            <v>2Desp Administrativas Proprias</v>
          </cell>
          <cell r="C298" t="str">
            <v>3Despesas com Public e Propag</v>
          </cell>
          <cell r="D298" t="str">
            <v>4Despesas  com Public e Propag</v>
          </cell>
          <cell r="E298" t="str">
            <v>5Brindes e Merchandising</v>
          </cell>
          <cell r="F298" t="str">
            <v>3TOTAL CODAM</v>
          </cell>
          <cell r="G298">
            <v>0</v>
          </cell>
          <cell r="H298">
            <v>0</v>
          </cell>
          <cell r="I298">
            <v>0.6</v>
          </cell>
        </row>
        <row r="299">
          <cell r="A299" t="str">
            <v>1Resultado Gerencial</v>
          </cell>
          <cell r="B299" t="str">
            <v>2Desp Administrativas Proprias</v>
          </cell>
          <cell r="C299" t="str">
            <v>3Despesas com Public e Propag</v>
          </cell>
          <cell r="D299" t="str">
            <v>4Despesas  com Public e Propag</v>
          </cell>
          <cell r="E299" t="str">
            <v>5Brindes e Merchandising</v>
          </cell>
          <cell r="F299" t="str">
            <v>3TOTAL VICOF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1Resultado Gerencial</v>
          </cell>
          <cell r="B300" t="str">
            <v>2Desp Administrativas Proprias</v>
          </cell>
          <cell r="C300" t="str">
            <v>3Despesas com Public e Propag</v>
          </cell>
          <cell r="D300" t="str">
            <v>4Despesas  com Public e Propag</v>
          </cell>
          <cell r="E300" t="str">
            <v>5Brindes e Merchandising</v>
          </cell>
          <cell r="F300" t="str">
            <v>3TOTAL VIPIN</v>
          </cell>
          <cell r="G300">
            <v>7338.38</v>
          </cell>
          <cell r="H300">
            <v>0</v>
          </cell>
          <cell r="I300">
            <v>0</v>
          </cell>
        </row>
        <row r="301">
          <cell r="A301" t="str">
            <v>1Resultado Gerencial</v>
          </cell>
          <cell r="B301" t="str">
            <v>2Desp Administrativas Proprias</v>
          </cell>
          <cell r="C301" t="str">
            <v>3Despesas com Public e Propag</v>
          </cell>
          <cell r="D301" t="str">
            <v>4Despesas  com Public e Propag</v>
          </cell>
          <cell r="E301" t="str">
            <v>5Brindes e Merchandising</v>
          </cell>
          <cell r="F301" t="str">
            <v>3TOTAL VIPRA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1Resultado Gerencial</v>
          </cell>
          <cell r="B302" t="str">
            <v>2Desp Administrativas Proprias</v>
          </cell>
          <cell r="C302" t="str">
            <v>3Despesas com Public e Propag</v>
          </cell>
          <cell r="D302" t="str">
            <v>4Despesas  com Public e Propag</v>
          </cell>
          <cell r="E302" t="str">
            <v>5Brindes e Merchandising</v>
          </cell>
          <cell r="F302" t="str">
            <v>3TOTAL VIREA</v>
          </cell>
          <cell r="G302">
            <v>0</v>
          </cell>
          <cell r="H302">
            <v>0</v>
          </cell>
          <cell r="I302">
            <v>6228</v>
          </cell>
        </row>
        <row r="303">
          <cell r="A303" t="str">
            <v>1Resultado Gerencial</v>
          </cell>
          <cell r="B303" t="str">
            <v>2Desp Administrativas Proprias</v>
          </cell>
          <cell r="C303" t="str">
            <v>3Despesas com Public e Propag</v>
          </cell>
          <cell r="D303" t="str">
            <v>4Despesas  com Public e Propag</v>
          </cell>
          <cell r="E303" t="str">
            <v>5Brindes e Merchandising</v>
          </cell>
          <cell r="F303" t="str">
            <v>3TOTAL VITES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1Resultado Gerencial</v>
          </cell>
          <cell r="B304" t="str">
            <v>2Desp Administrativas Proprias</v>
          </cell>
          <cell r="C304" t="str">
            <v>3Despesas com Public e Propag</v>
          </cell>
          <cell r="D304" t="str">
            <v>4Despesas  com Public e Propag</v>
          </cell>
          <cell r="E304" t="str">
            <v>5Brindes e Merchandising</v>
          </cell>
          <cell r="F304" t="str">
            <v>3TOTAL VIVEM2</v>
          </cell>
          <cell r="G304">
            <v>17665</v>
          </cell>
          <cell r="H304">
            <v>26000</v>
          </cell>
          <cell r="I304">
            <v>13638.55</v>
          </cell>
        </row>
        <row r="305">
          <cell r="A305" t="str">
            <v>1Resultado Gerencial</v>
          </cell>
          <cell r="B305" t="str">
            <v>2Desp Administrativas Proprias</v>
          </cell>
          <cell r="C305" t="str">
            <v>3Despesas com Public e Propag</v>
          </cell>
          <cell r="D305" t="str">
            <v>4Despesas  com Public e Propag</v>
          </cell>
          <cell r="E305" t="str">
            <v>5Comunic. Instituc. Produto</v>
          </cell>
          <cell r="F305" t="str">
            <v>3TOTAL A RATEAR</v>
          </cell>
          <cell r="G305">
            <v>0</v>
          </cell>
          <cell r="H305">
            <v>0</v>
          </cell>
          <cell r="I305">
            <v>7748.8</v>
          </cell>
        </row>
        <row r="306">
          <cell r="A306" t="str">
            <v>1Resultado Gerencial</v>
          </cell>
          <cell r="B306" t="str">
            <v>2Desp Administrativas Proprias</v>
          </cell>
          <cell r="C306" t="str">
            <v>3Despesas com Public e Propag</v>
          </cell>
          <cell r="D306" t="str">
            <v>4Despesas  com Public e Propag</v>
          </cell>
          <cell r="E306" t="str">
            <v>5Comunic. Instituc. Produto</v>
          </cell>
          <cell r="F306" t="str">
            <v>3TOTAL VICEP</v>
          </cell>
          <cell r="G306">
            <v>16224</v>
          </cell>
          <cell r="H306">
            <v>0</v>
          </cell>
          <cell r="I306">
            <v>86700.800000000003</v>
          </cell>
        </row>
        <row r="307">
          <cell r="A307" t="str">
            <v>1Resultado Gerencial</v>
          </cell>
          <cell r="B307" t="str">
            <v>2Desp Administrativas Proprias</v>
          </cell>
          <cell r="C307" t="str">
            <v>3Despesas com Public e Propag</v>
          </cell>
          <cell r="D307" t="str">
            <v>4Despesas  com Public e Propag</v>
          </cell>
          <cell r="E307" t="str">
            <v>5Comunic. Instituc. Produto</v>
          </cell>
          <cell r="F307" t="str">
            <v>3TOTAL VIPEF</v>
          </cell>
          <cell r="G307">
            <v>27277.55</v>
          </cell>
          <cell r="H307">
            <v>0</v>
          </cell>
          <cell r="I307">
            <v>10243.01</v>
          </cell>
        </row>
        <row r="308">
          <cell r="A308" t="str">
            <v>1Resultado Gerencial</v>
          </cell>
          <cell r="B308" t="str">
            <v>2Desp Administrativas Proprias</v>
          </cell>
          <cell r="C308" t="str">
            <v>3Despesas com Public e Propag</v>
          </cell>
          <cell r="D308" t="str">
            <v>4Despesas  com Public e Propag</v>
          </cell>
          <cell r="E308" t="str">
            <v>5Comunic. Instituc. Produto</v>
          </cell>
          <cell r="F308" t="str">
            <v>3TOTAL VIPIN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1Resultado Gerencial</v>
          </cell>
          <cell r="B309" t="str">
            <v>2Desp Administrativas Proprias</v>
          </cell>
          <cell r="C309" t="str">
            <v>3Despesas com Public e Propag</v>
          </cell>
          <cell r="D309" t="str">
            <v>4Despesas  com Public e Propag</v>
          </cell>
          <cell r="E309" t="str">
            <v>5Comunic. Instituc. Produto</v>
          </cell>
          <cell r="F309" t="str">
            <v>3TOTAL VIPRA</v>
          </cell>
          <cell r="G309">
            <v>15211.52</v>
          </cell>
          <cell r="H309">
            <v>0</v>
          </cell>
          <cell r="I309">
            <v>182353.1</v>
          </cell>
        </row>
        <row r="310">
          <cell r="A310" t="str">
            <v>1Resultado Gerencial</v>
          </cell>
          <cell r="B310" t="str">
            <v>2Desp Administrativas Proprias</v>
          </cell>
          <cell r="C310" t="str">
            <v>3Despesas com Public e Propag</v>
          </cell>
          <cell r="D310" t="str">
            <v>4Despesas  com Public e Propag</v>
          </cell>
          <cell r="E310" t="str">
            <v>5Comunic. Instituc. Produto</v>
          </cell>
          <cell r="F310" t="str">
            <v>3TOTAL VIREA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1Resultado Gerencial</v>
          </cell>
          <cell r="B311" t="str">
            <v>2Desp Administrativas Proprias</v>
          </cell>
          <cell r="C311" t="str">
            <v>3Despesas com Public e Propag</v>
          </cell>
          <cell r="D311" t="str">
            <v>4Despesas  com Public e Propag</v>
          </cell>
          <cell r="E311" t="str">
            <v>5Comunic. Instituc. Produto</v>
          </cell>
          <cell r="F311" t="str">
            <v>3TOTAL VITEC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1Resultado Gerencial</v>
          </cell>
          <cell r="B312" t="str">
            <v>2Desp Administrativas Proprias</v>
          </cell>
          <cell r="C312" t="str">
            <v>3Despesas com Public e Propag</v>
          </cell>
          <cell r="D312" t="str">
            <v>4Despesas  com Public e Propag</v>
          </cell>
          <cell r="E312" t="str">
            <v>5Comunic. Instituc. Produto</v>
          </cell>
          <cell r="F312" t="str">
            <v>3TOTAL VITES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1Resultado Gerencial</v>
          </cell>
          <cell r="B313" t="str">
            <v>2Desp Administrativas Proprias</v>
          </cell>
          <cell r="C313" t="str">
            <v>3Despesas com Public e Propag</v>
          </cell>
          <cell r="D313" t="str">
            <v>4Despesas  com Public e Propag</v>
          </cell>
          <cell r="E313" t="str">
            <v>5Comunic. Instituc. Produto</v>
          </cell>
          <cell r="F313" t="str">
            <v>3TOTAL VIVEM1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1Resultado Gerencial</v>
          </cell>
          <cell r="B314" t="str">
            <v>2Desp Administrativas Proprias</v>
          </cell>
          <cell r="C314" t="str">
            <v>3Despesas com Public e Propag</v>
          </cell>
          <cell r="D314" t="str">
            <v>4Despesas  com Public e Propag</v>
          </cell>
          <cell r="E314" t="str">
            <v>5Comunic. Instituc. Produto</v>
          </cell>
          <cell r="F314" t="str">
            <v>3TOTAL VIVEM2</v>
          </cell>
          <cell r="G314">
            <v>66963.91</v>
          </cell>
          <cell r="H314">
            <v>84755</v>
          </cell>
          <cell r="I314">
            <v>235727.86</v>
          </cell>
        </row>
        <row r="315">
          <cell r="A315" t="str">
            <v>1Resultado Gerencial</v>
          </cell>
          <cell r="B315" t="str">
            <v>2Desp Administrativas Proprias</v>
          </cell>
          <cell r="C315" t="str">
            <v>3Despesas com Public e Propag</v>
          </cell>
          <cell r="D315" t="str">
            <v>4Despesas  com Public e Propag</v>
          </cell>
          <cell r="E315" t="str">
            <v>5Comunic. Marketing Direto</v>
          </cell>
          <cell r="F315" t="str">
            <v>3TOTAL BVIDA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1Resultado Gerencial</v>
          </cell>
          <cell r="B316" t="str">
            <v>2Desp Administrativas Proprias</v>
          </cell>
          <cell r="C316" t="str">
            <v>3Despesas com Public e Propag</v>
          </cell>
          <cell r="D316" t="str">
            <v>4Despesas  com Public e Propag</v>
          </cell>
          <cell r="E316" t="str">
            <v>5Comunic. Marketing Direto</v>
          </cell>
          <cell r="F316" t="str">
            <v>3TOTAL VICEP</v>
          </cell>
          <cell r="G316">
            <v>0</v>
          </cell>
          <cell r="H316">
            <v>19525.5</v>
          </cell>
          <cell r="I316">
            <v>2242</v>
          </cell>
        </row>
        <row r="317">
          <cell r="A317" t="str">
            <v>1Resultado Gerencial</v>
          </cell>
          <cell r="B317" t="str">
            <v>2Desp Administrativas Proprias</v>
          </cell>
          <cell r="C317" t="str">
            <v>3Despesas com Public e Propag</v>
          </cell>
          <cell r="D317" t="str">
            <v>4Despesas  com Public e Propag</v>
          </cell>
          <cell r="E317" t="str">
            <v>5Comunic. Marketing Direto</v>
          </cell>
          <cell r="F317" t="str">
            <v>3TOTAL VIPEF</v>
          </cell>
          <cell r="G317">
            <v>0</v>
          </cell>
          <cell r="H317">
            <v>15746.67</v>
          </cell>
          <cell r="I317">
            <v>1821.27</v>
          </cell>
        </row>
        <row r="318">
          <cell r="A318" t="str">
            <v>1Resultado Gerencial</v>
          </cell>
          <cell r="B318" t="str">
            <v>2Desp Administrativas Proprias</v>
          </cell>
          <cell r="C318" t="str">
            <v>3Despesas com Public e Propag</v>
          </cell>
          <cell r="D318" t="str">
            <v>4Despesas  com Public e Propag</v>
          </cell>
          <cell r="E318" t="str">
            <v>5Comunic. Marketing Direto</v>
          </cell>
          <cell r="F318" t="str">
            <v>3TOTAL VIPIN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1Resultado Gerencial</v>
          </cell>
          <cell r="B319" t="str">
            <v>2Desp Administrativas Proprias</v>
          </cell>
          <cell r="C319" t="str">
            <v>3Despesas com Public e Propag</v>
          </cell>
          <cell r="D319" t="str">
            <v>4Despesas  com Public e Propag</v>
          </cell>
          <cell r="E319" t="str">
            <v>5Comunic. Marketing Direto</v>
          </cell>
          <cell r="F319" t="str">
            <v>3TOTAL VIPRA</v>
          </cell>
          <cell r="G319">
            <v>1772.05</v>
          </cell>
          <cell r="H319">
            <v>15884.5</v>
          </cell>
          <cell r="I319">
            <v>12765.48</v>
          </cell>
        </row>
        <row r="320">
          <cell r="A320" t="str">
            <v>1Resultado Gerencial</v>
          </cell>
          <cell r="B320" t="str">
            <v>2Desp Administrativas Proprias</v>
          </cell>
          <cell r="C320" t="str">
            <v>3Despesas com Public e Propag</v>
          </cell>
          <cell r="D320" t="str">
            <v>4Despesas  com Public e Propag</v>
          </cell>
          <cell r="E320" t="str">
            <v>5Comunic. Marketing Direto</v>
          </cell>
          <cell r="F320" t="str">
            <v>3TOTAL VITEC</v>
          </cell>
          <cell r="G320">
            <v>0</v>
          </cell>
          <cell r="H320">
            <v>0</v>
          </cell>
          <cell r="I320">
            <v>0</v>
          </cell>
        </row>
        <row r="321">
          <cell r="A321" t="str">
            <v>1Resultado Gerencial</v>
          </cell>
          <cell r="B321" t="str">
            <v>2Desp Administrativas Proprias</v>
          </cell>
          <cell r="C321" t="str">
            <v>3Despesas com Public e Propag</v>
          </cell>
          <cell r="D321" t="str">
            <v>4Despesas  com Public e Propag</v>
          </cell>
          <cell r="E321" t="str">
            <v>5Comunic. Marketing Direto</v>
          </cell>
          <cell r="F321" t="str">
            <v>3TOTAL VIVEM2</v>
          </cell>
          <cell r="G321">
            <v>483</v>
          </cell>
          <cell r="H321">
            <v>517</v>
          </cell>
          <cell r="I321">
            <v>0</v>
          </cell>
        </row>
        <row r="322">
          <cell r="A322" t="str">
            <v>1Resultado Gerencial</v>
          </cell>
          <cell r="B322" t="str">
            <v>2Desp Administrativas Proprias</v>
          </cell>
          <cell r="C322" t="str">
            <v>3Despesas com Public e Propag</v>
          </cell>
          <cell r="D322" t="str">
            <v>4Despesas  com Public e Propag</v>
          </cell>
          <cell r="E322" t="str">
            <v>5Endomarketing</v>
          </cell>
          <cell r="F322" t="str">
            <v>3TOTAL VICEP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1Resultado Gerencial</v>
          </cell>
          <cell r="B323" t="str">
            <v>2Desp Administrativas Proprias</v>
          </cell>
          <cell r="C323" t="str">
            <v>3Despesas com Public e Propag</v>
          </cell>
          <cell r="D323" t="str">
            <v>4Despesas  com Public e Propag</v>
          </cell>
          <cell r="E323" t="str">
            <v>5Endomarketing</v>
          </cell>
          <cell r="F323" t="str">
            <v>3TOTAL VIREA</v>
          </cell>
          <cell r="G323">
            <v>0</v>
          </cell>
          <cell r="H323">
            <v>0</v>
          </cell>
          <cell r="I323">
            <v>12480.4</v>
          </cell>
        </row>
        <row r="324">
          <cell r="A324" t="str">
            <v>1Resultado Gerencial</v>
          </cell>
          <cell r="B324" t="str">
            <v>2Desp Administrativas Proprias</v>
          </cell>
          <cell r="C324" t="str">
            <v>3Despesas com Public e Propag</v>
          </cell>
          <cell r="D324" t="str">
            <v>4Despesas  com Public e Propag</v>
          </cell>
          <cell r="E324" t="str">
            <v>5Endomarketing</v>
          </cell>
          <cell r="F324" t="str">
            <v>3TOTAL VITES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1Resultado Gerencial</v>
          </cell>
          <cell r="B325" t="str">
            <v>2Desp Administrativas Proprias</v>
          </cell>
          <cell r="C325" t="str">
            <v>3Despesas com Public e Propag</v>
          </cell>
          <cell r="D325" t="str">
            <v>4Despesas  com Public e Propag</v>
          </cell>
          <cell r="E325" t="str">
            <v>5Endomarketing</v>
          </cell>
          <cell r="F325" t="str">
            <v>3TOTAL VIVEM2</v>
          </cell>
          <cell r="G325">
            <v>33452.04</v>
          </cell>
          <cell r="H325">
            <v>19000</v>
          </cell>
          <cell r="I325">
            <v>9962.11</v>
          </cell>
        </row>
        <row r="326">
          <cell r="A326" t="str">
            <v>1Resultado Gerencial</v>
          </cell>
          <cell r="B326" t="str">
            <v>2Desp Administrativas Proprias</v>
          </cell>
          <cell r="C326" t="str">
            <v>3Despesas com Public e Propag</v>
          </cell>
          <cell r="D326" t="str">
            <v>4Despesas  com Public e Propag</v>
          </cell>
          <cell r="E326" t="str">
            <v>5Eventos e Patrocinios</v>
          </cell>
          <cell r="F326" t="str">
            <v>3TOTAL BVIDA</v>
          </cell>
          <cell r="G326">
            <v>1086.8</v>
          </cell>
          <cell r="H326">
            <v>0</v>
          </cell>
          <cell r="I326">
            <v>0</v>
          </cell>
        </row>
        <row r="327">
          <cell r="A327" t="str">
            <v>1Resultado Gerencial</v>
          </cell>
          <cell r="B327" t="str">
            <v>2Desp Administrativas Proprias</v>
          </cell>
          <cell r="C327" t="str">
            <v>3Despesas com Public e Propag</v>
          </cell>
          <cell r="D327" t="str">
            <v>4Despesas  com Public e Propag</v>
          </cell>
          <cell r="E327" t="str">
            <v>5Eventos e Patrocinios</v>
          </cell>
          <cell r="F327" t="str">
            <v>3TOTAL CODAM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1Resultado Gerencial</v>
          </cell>
          <cell r="B328" t="str">
            <v>2Desp Administrativas Proprias</v>
          </cell>
          <cell r="C328" t="str">
            <v>3Despesas com Public e Propag</v>
          </cell>
          <cell r="D328" t="str">
            <v>4Despesas  com Public e Propag</v>
          </cell>
          <cell r="E328" t="str">
            <v>5Eventos e Patrocinios</v>
          </cell>
          <cell r="F328" t="str">
            <v>3TOTAL VICEP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1Resultado Gerencial</v>
          </cell>
          <cell r="B329" t="str">
            <v>2Desp Administrativas Proprias</v>
          </cell>
          <cell r="C329" t="str">
            <v>3Despesas com Public e Propag</v>
          </cell>
          <cell r="D329" t="str">
            <v>4Despesas  com Public e Propag</v>
          </cell>
          <cell r="E329" t="str">
            <v>5Eventos e Patrocinios</v>
          </cell>
          <cell r="F329" t="str">
            <v>3TOTAL VICOF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1Resultado Gerencial</v>
          </cell>
          <cell r="B330" t="str">
            <v>2Desp Administrativas Proprias</v>
          </cell>
          <cell r="C330" t="str">
            <v>3Despesas com Public e Propag</v>
          </cell>
          <cell r="D330" t="str">
            <v>4Despesas  com Public e Propag</v>
          </cell>
          <cell r="E330" t="str">
            <v>5Eventos e Patrocinios</v>
          </cell>
          <cell r="F330" t="str">
            <v>3TOTAL VIPEF</v>
          </cell>
          <cell r="G330">
            <v>0</v>
          </cell>
          <cell r="H330">
            <v>0</v>
          </cell>
          <cell r="I330">
            <v>7.5</v>
          </cell>
        </row>
        <row r="331">
          <cell r="A331" t="str">
            <v>1Resultado Gerencial</v>
          </cell>
          <cell r="B331" t="str">
            <v>2Desp Administrativas Proprias</v>
          </cell>
          <cell r="C331" t="str">
            <v>3Despesas com Public e Propag</v>
          </cell>
          <cell r="D331" t="str">
            <v>4Despesas  com Public e Propag</v>
          </cell>
          <cell r="E331" t="str">
            <v>5Eventos e Patrocinios</v>
          </cell>
          <cell r="F331" t="str">
            <v>3TOTAL VIPIN</v>
          </cell>
          <cell r="G331">
            <v>0</v>
          </cell>
          <cell r="H331">
            <v>24000</v>
          </cell>
          <cell r="I331">
            <v>0</v>
          </cell>
        </row>
        <row r="332">
          <cell r="A332" t="str">
            <v>1Resultado Gerencial</v>
          </cell>
          <cell r="B332" t="str">
            <v>2Desp Administrativas Proprias</v>
          </cell>
          <cell r="C332" t="str">
            <v>3Despesas com Public e Propag</v>
          </cell>
          <cell r="D332" t="str">
            <v>4Despesas  com Public e Propag</v>
          </cell>
          <cell r="E332" t="str">
            <v>5Eventos e Patrocinios</v>
          </cell>
          <cell r="F332" t="str">
            <v>3TOTAL VIPRA</v>
          </cell>
          <cell r="G332">
            <v>18459.48</v>
          </cell>
          <cell r="H332">
            <v>0</v>
          </cell>
          <cell r="I332">
            <v>12845.57</v>
          </cell>
        </row>
        <row r="333">
          <cell r="A333" t="str">
            <v>1Resultado Gerencial</v>
          </cell>
          <cell r="B333" t="str">
            <v>2Desp Administrativas Proprias</v>
          </cell>
          <cell r="C333" t="str">
            <v>3Despesas com Public e Propag</v>
          </cell>
          <cell r="D333" t="str">
            <v>4Despesas  com Public e Propag</v>
          </cell>
          <cell r="E333" t="str">
            <v>5Eventos e Patrocinios</v>
          </cell>
          <cell r="F333" t="str">
            <v>3TOTAL VIREA</v>
          </cell>
          <cell r="G333">
            <v>0.05</v>
          </cell>
          <cell r="H333">
            <v>0</v>
          </cell>
          <cell r="I333">
            <v>0.03</v>
          </cell>
        </row>
        <row r="334">
          <cell r="A334" t="str">
            <v>1Resultado Gerencial</v>
          </cell>
          <cell r="B334" t="str">
            <v>2Desp Administrativas Proprias</v>
          </cell>
          <cell r="C334" t="str">
            <v>3Despesas com Public e Propag</v>
          </cell>
          <cell r="D334" t="str">
            <v>4Despesas  com Public e Propag</v>
          </cell>
          <cell r="E334" t="str">
            <v>5Eventos e Patrocinios</v>
          </cell>
          <cell r="F334" t="str">
            <v>3TOTAL VITEC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1Resultado Gerencial</v>
          </cell>
          <cell r="B335" t="str">
            <v>2Desp Administrativas Proprias</v>
          </cell>
          <cell r="C335" t="str">
            <v>3Despesas com Public e Propag</v>
          </cell>
          <cell r="D335" t="str">
            <v>4Despesas  com Public e Propag</v>
          </cell>
          <cell r="E335" t="str">
            <v>5Eventos e Patrocinios</v>
          </cell>
          <cell r="F335" t="str">
            <v>3TOTAL VITES</v>
          </cell>
          <cell r="G335">
            <v>0</v>
          </cell>
          <cell r="H335">
            <v>0</v>
          </cell>
          <cell r="I335">
            <v>1158.7</v>
          </cell>
        </row>
        <row r="336">
          <cell r="A336" t="str">
            <v>1Resultado Gerencial</v>
          </cell>
          <cell r="B336" t="str">
            <v>2Desp Administrativas Proprias</v>
          </cell>
          <cell r="C336" t="str">
            <v>3Despesas com Public e Propag</v>
          </cell>
          <cell r="D336" t="str">
            <v>4Despesas  com Public e Propag</v>
          </cell>
          <cell r="E336" t="str">
            <v>5Eventos e Patrocinios</v>
          </cell>
          <cell r="F336" t="str">
            <v>3TOTAL VIVEM1</v>
          </cell>
          <cell r="G336">
            <v>19604.830000000002</v>
          </cell>
          <cell r="H336">
            <v>0</v>
          </cell>
          <cell r="I336">
            <v>92488.56</v>
          </cell>
        </row>
        <row r="337">
          <cell r="A337" t="str">
            <v>1Resultado Gerencial</v>
          </cell>
          <cell r="B337" t="str">
            <v>2Desp Administrativas Proprias</v>
          </cell>
          <cell r="C337" t="str">
            <v>3Despesas com Public e Propag</v>
          </cell>
          <cell r="D337" t="str">
            <v>4Despesas  com Public e Propag</v>
          </cell>
          <cell r="E337" t="str">
            <v>5Eventos e Patrocinios</v>
          </cell>
          <cell r="F337" t="str">
            <v>3TOTAL VIVEM2</v>
          </cell>
          <cell r="G337">
            <v>449801.03</v>
          </cell>
          <cell r="H337">
            <v>761000</v>
          </cell>
          <cell r="I337">
            <v>486879.89</v>
          </cell>
        </row>
        <row r="338">
          <cell r="A338" t="str">
            <v>1Resultado Gerencial</v>
          </cell>
          <cell r="B338" t="str">
            <v>2Desp Administrativas Proprias</v>
          </cell>
          <cell r="C338" t="str">
            <v>3Despesas com Public e Propag</v>
          </cell>
          <cell r="D338" t="str">
            <v>4Despesas  com Public e Propag</v>
          </cell>
          <cell r="E338" t="str">
            <v>5Intelig. Mercado AlianCas</v>
          </cell>
          <cell r="F338" t="str">
            <v>3TOTAL BVIDA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1Resultado Gerencial</v>
          </cell>
          <cell r="B339" t="str">
            <v>2Desp Administrativas Proprias</v>
          </cell>
          <cell r="C339" t="str">
            <v>3Despesas com Public e Propag</v>
          </cell>
          <cell r="D339" t="str">
            <v>4Despesas  com Public e Propag</v>
          </cell>
          <cell r="E339" t="str">
            <v>5Intelig. Mercado AlianCas</v>
          </cell>
          <cell r="F339" t="str">
            <v>3TOTAL VICEP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1Resultado Gerencial</v>
          </cell>
          <cell r="B340" t="str">
            <v>2Desp Administrativas Proprias</v>
          </cell>
          <cell r="C340" t="str">
            <v>3Despesas com Public e Propag</v>
          </cell>
          <cell r="D340" t="str">
            <v>4Despesas  com Public e Propag</v>
          </cell>
          <cell r="E340" t="str">
            <v>5Intelig. Mercado AlianCas</v>
          </cell>
          <cell r="F340" t="str">
            <v>3TOTAL VIPEF</v>
          </cell>
          <cell r="G340">
            <v>0</v>
          </cell>
          <cell r="H340">
            <v>0</v>
          </cell>
          <cell r="I340">
            <v>0</v>
          </cell>
        </row>
        <row r="341">
          <cell r="A341" t="str">
            <v>1Resultado Gerencial</v>
          </cell>
          <cell r="B341" t="str">
            <v>2Desp Administrativas Proprias</v>
          </cell>
          <cell r="C341" t="str">
            <v>3Despesas com Public e Propag</v>
          </cell>
          <cell r="D341" t="str">
            <v>4Despesas  com Public e Propag</v>
          </cell>
          <cell r="E341" t="str">
            <v>5Intelig. Mercado AlianCas</v>
          </cell>
          <cell r="F341" t="str">
            <v>3TOTAL VIPRA</v>
          </cell>
          <cell r="G341">
            <v>4900</v>
          </cell>
          <cell r="H341">
            <v>2000</v>
          </cell>
          <cell r="I341">
            <v>0</v>
          </cell>
        </row>
        <row r="342">
          <cell r="A342" t="str">
            <v>1Resultado Gerencial</v>
          </cell>
          <cell r="B342" t="str">
            <v>2Desp Administrativas Proprias</v>
          </cell>
          <cell r="C342" t="str">
            <v>3Despesas com Public e Propag</v>
          </cell>
          <cell r="D342" t="str">
            <v>4Despesas  com Public e Propag</v>
          </cell>
          <cell r="E342" t="str">
            <v>5Intelig. Mercado AlianCas</v>
          </cell>
          <cell r="F342" t="str">
            <v>3TOTAL VIVEM1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1Resultado Gerencial</v>
          </cell>
          <cell r="B343" t="str">
            <v>2Desp Administrativas Proprias</v>
          </cell>
          <cell r="C343" t="str">
            <v>3Despesas com Public e Propag</v>
          </cell>
          <cell r="D343" t="str">
            <v>4Despesas  com Public e Propag</v>
          </cell>
          <cell r="E343" t="str">
            <v>5Intelig. Mercado AlianCas</v>
          </cell>
          <cell r="F343" t="str">
            <v>3TOTAL VIVEM2</v>
          </cell>
          <cell r="G343">
            <v>3500</v>
          </cell>
          <cell r="H343">
            <v>56666.67</v>
          </cell>
          <cell r="I343">
            <v>55263.839999999997</v>
          </cell>
        </row>
        <row r="344">
          <cell r="A344" t="str">
            <v>1Resultado Gerencial</v>
          </cell>
          <cell r="B344" t="str">
            <v>2Desp Administrativas Proprias</v>
          </cell>
          <cell r="C344" t="str">
            <v>3Despesas com Public e Propag</v>
          </cell>
          <cell r="D344" t="str">
            <v>4Despesas  com Public e Propag</v>
          </cell>
          <cell r="E344" t="str">
            <v>5Internet</v>
          </cell>
          <cell r="F344" t="str">
            <v>3TOTAL VICEP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1Resultado Gerencial</v>
          </cell>
          <cell r="B345" t="str">
            <v>2Desp Administrativas Proprias</v>
          </cell>
          <cell r="C345" t="str">
            <v>3Despesas com Public e Propag</v>
          </cell>
          <cell r="D345" t="str">
            <v>4Despesas  com Public e Propag</v>
          </cell>
          <cell r="E345" t="str">
            <v>5Internet</v>
          </cell>
          <cell r="F345" t="str">
            <v>3TOTAL VIPEF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1Resultado Gerencial</v>
          </cell>
          <cell r="B346" t="str">
            <v>2Desp Administrativas Proprias</v>
          </cell>
          <cell r="C346" t="str">
            <v>3Despesas com Public e Propag</v>
          </cell>
          <cell r="D346" t="str">
            <v>4Despesas  com Public e Propag</v>
          </cell>
          <cell r="E346" t="str">
            <v>5Internet</v>
          </cell>
          <cell r="F346" t="str">
            <v>3TOTAL VIPRA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1Resultado Gerencial</v>
          </cell>
          <cell r="B347" t="str">
            <v>2Desp Administrativas Proprias</v>
          </cell>
          <cell r="C347" t="str">
            <v>3Despesas com Public e Propag</v>
          </cell>
          <cell r="D347" t="str">
            <v>4Despesas  com Public e Propag</v>
          </cell>
          <cell r="E347" t="str">
            <v>5Internet</v>
          </cell>
          <cell r="F347" t="str">
            <v>3TOTAL VIVEM1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1Resultado Gerencial</v>
          </cell>
          <cell r="B348" t="str">
            <v>2Desp Administrativas Proprias</v>
          </cell>
          <cell r="C348" t="str">
            <v>3Despesas com Public e Propag</v>
          </cell>
          <cell r="D348" t="str">
            <v>4Despesas  com Public e Propag</v>
          </cell>
          <cell r="E348" t="str">
            <v>5Internet</v>
          </cell>
          <cell r="F348" t="str">
            <v>3TOTAL VIVEM2</v>
          </cell>
          <cell r="G348">
            <v>14962.9</v>
          </cell>
          <cell r="H348">
            <v>27500</v>
          </cell>
          <cell r="I348">
            <v>36188</v>
          </cell>
        </row>
        <row r="349">
          <cell r="A349" t="str">
            <v>1Resultado Gerencial</v>
          </cell>
          <cell r="B349" t="str">
            <v>2Desp Administrativas Proprias</v>
          </cell>
          <cell r="C349" t="str">
            <v>3Despesas com Public e Propag</v>
          </cell>
          <cell r="D349" t="str">
            <v>4Despesas  com Public e Propag</v>
          </cell>
          <cell r="E349" t="str">
            <v>5Projeto Social</v>
          </cell>
          <cell r="F349" t="str">
            <v>3TOTAL VIREA</v>
          </cell>
          <cell r="G349">
            <v>0</v>
          </cell>
          <cell r="H349">
            <v>0</v>
          </cell>
          <cell r="I349">
            <v>0</v>
          </cell>
        </row>
        <row r="350">
          <cell r="A350" t="str">
            <v>1Resultado Gerencial</v>
          </cell>
          <cell r="B350" t="str">
            <v>2Desp Administrativas Proprias</v>
          </cell>
          <cell r="C350" t="str">
            <v>3Despesas com Public e Propag</v>
          </cell>
          <cell r="D350" t="str">
            <v>4Despesas  com Public e Propag</v>
          </cell>
          <cell r="E350" t="str">
            <v>5Projeto Social</v>
          </cell>
          <cell r="F350" t="str">
            <v>3TOTAL VIVEM2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1Resultado Gerencial</v>
          </cell>
          <cell r="B351" t="str">
            <v>2Desp Administrativas Proprias</v>
          </cell>
          <cell r="C351" t="str">
            <v>3Gastos Gerais</v>
          </cell>
          <cell r="D351" t="str">
            <v>4Alugueis</v>
          </cell>
          <cell r="E351" t="str">
            <v>5Aluguel Pago Grupo</v>
          </cell>
          <cell r="F351" t="str">
            <v>3TOTAL A RATEAR</v>
          </cell>
          <cell r="G351">
            <v>892.27</v>
          </cell>
          <cell r="H351">
            <v>896.21</v>
          </cell>
          <cell r="I351">
            <v>17688.599999999999</v>
          </cell>
        </row>
        <row r="352">
          <cell r="A352" t="str">
            <v>1Resultado Gerencial</v>
          </cell>
          <cell r="B352" t="str">
            <v>2Desp Administrativas Proprias</v>
          </cell>
          <cell r="C352" t="str">
            <v>3Gastos Gerais</v>
          </cell>
          <cell r="D352" t="str">
            <v>4Alugueis</v>
          </cell>
          <cell r="E352" t="str">
            <v>5Aluguel Pago Grupo</v>
          </cell>
          <cell r="F352" t="str">
            <v>3TOTAL BVIDA</v>
          </cell>
          <cell r="G352">
            <v>32637.52</v>
          </cell>
          <cell r="H352">
            <v>37895.629999999997</v>
          </cell>
          <cell r="I352">
            <v>48867.79</v>
          </cell>
        </row>
        <row r="353">
          <cell r="A353" t="str">
            <v>1Resultado Gerencial</v>
          </cell>
          <cell r="B353" t="str">
            <v>2Desp Administrativas Proprias</v>
          </cell>
          <cell r="C353" t="str">
            <v>3Gastos Gerais</v>
          </cell>
          <cell r="D353" t="str">
            <v>4Alugueis</v>
          </cell>
          <cell r="E353" t="str">
            <v>5Aluguel Pago Grupo</v>
          </cell>
          <cell r="F353" t="str">
            <v>3TOTAL CODAM</v>
          </cell>
          <cell r="G353">
            <v>29587.49</v>
          </cell>
          <cell r="H353">
            <v>24339.63</v>
          </cell>
          <cell r="I353">
            <v>23764.94</v>
          </cell>
        </row>
        <row r="354">
          <cell r="A354" t="str">
            <v>1Resultado Gerencial</v>
          </cell>
          <cell r="B354" t="str">
            <v>2Desp Administrativas Proprias</v>
          </cell>
          <cell r="C354" t="str">
            <v>3Gastos Gerais</v>
          </cell>
          <cell r="D354" t="str">
            <v>4Alugueis</v>
          </cell>
          <cell r="E354" t="str">
            <v>5Aluguel Pago Grupo</v>
          </cell>
          <cell r="F354" t="str">
            <v>3TOTAL PRESI</v>
          </cell>
          <cell r="G354">
            <v>6926.77</v>
          </cell>
          <cell r="H354">
            <v>3807.67</v>
          </cell>
          <cell r="I354">
            <v>960.43</v>
          </cell>
        </row>
        <row r="355">
          <cell r="A355" t="str">
            <v>1Resultado Gerencial</v>
          </cell>
          <cell r="B355" t="str">
            <v>2Desp Administrativas Proprias</v>
          </cell>
          <cell r="C355" t="str">
            <v>3Gastos Gerais</v>
          </cell>
          <cell r="D355" t="str">
            <v>4Alugueis</v>
          </cell>
          <cell r="E355" t="str">
            <v>5Aluguel Pago Grupo</v>
          </cell>
          <cell r="F355" t="str">
            <v>3TOTAL VICEP</v>
          </cell>
          <cell r="G355">
            <v>120476.22</v>
          </cell>
          <cell r="H355">
            <v>141182.92000000001</v>
          </cell>
          <cell r="I355">
            <v>156130.35</v>
          </cell>
        </row>
        <row r="356">
          <cell r="A356" t="str">
            <v>1Resultado Gerencial</v>
          </cell>
          <cell r="B356" t="str">
            <v>2Desp Administrativas Proprias</v>
          </cell>
          <cell r="C356" t="str">
            <v>3Gastos Gerais</v>
          </cell>
          <cell r="D356" t="str">
            <v>4Alugueis</v>
          </cell>
          <cell r="E356" t="str">
            <v>5Aluguel Pago Grupo</v>
          </cell>
          <cell r="F356" t="str">
            <v>3TOTAL VICOF</v>
          </cell>
          <cell r="G356">
            <v>50569.78</v>
          </cell>
          <cell r="H356">
            <v>52438.03</v>
          </cell>
          <cell r="I356">
            <v>50641.66</v>
          </cell>
        </row>
        <row r="357">
          <cell r="A357" t="str">
            <v>1Resultado Gerencial</v>
          </cell>
          <cell r="B357" t="str">
            <v>2Desp Administrativas Proprias</v>
          </cell>
          <cell r="C357" t="str">
            <v>3Gastos Gerais</v>
          </cell>
          <cell r="D357" t="str">
            <v>4Alugueis</v>
          </cell>
          <cell r="E357" t="str">
            <v>5Aluguel Pago Grupo</v>
          </cell>
          <cell r="F357" t="str">
            <v>3TOTAL VIFIC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1Resultado Gerencial</v>
          </cell>
          <cell r="B358" t="str">
            <v>2Desp Administrativas Proprias</v>
          </cell>
          <cell r="C358" t="str">
            <v>3Gastos Gerais</v>
          </cell>
          <cell r="D358" t="str">
            <v>4Alugueis</v>
          </cell>
          <cell r="E358" t="str">
            <v>5Aluguel Pago Grupo</v>
          </cell>
          <cell r="F358" t="str">
            <v>3TOTAL VIPCO</v>
          </cell>
          <cell r="G358">
            <v>5996.02</v>
          </cell>
          <cell r="H358">
            <v>5333.06</v>
          </cell>
          <cell r="I358">
            <v>4414.6099999999997</v>
          </cell>
        </row>
        <row r="359">
          <cell r="A359" t="str">
            <v>1Resultado Gerencial</v>
          </cell>
          <cell r="B359" t="str">
            <v>2Desp Administrativas Proprias</v>
          </cell>
          <cell r="C359" t="str">
            <v>3Gastos Gerais</v>
          </cell>
          <cell r="D359" t="str">
            <v>4Alugueis</v>
          </cell>
          <cell r="E359" t="str">
            <v>5Aluguel Pago Grupo</v>
          </cell>
          <cell r="F359" t="str">
            <v>3TOTAL VIPEF</v>
          </cell>
          <cell r="G359">
            <v>18997.939999999999</v>
          </cell>
          <cell r="H359">
            <v>19290.009999999998</v>
          </cell>
          <cell r="I359">
            <v>19357.39</v>
          </cell>
        </row>
        <row r="360">
          <cell r="A360" t="str">
            <v>1Resultado Gerencial</v>
          </cell>
          <cell r="B360" t="str">
            <v>2Desp Administrativas Proprias</v>
          </cell>
          <cell r="C360" t="str">
            <v>3Gastos Gerais</v>
          </cell>
          <cell r="D360" t="str">
            <v>4Alugueis</v>
          </cell>
          <cell r="E360" t="str">
            <v>5Aluguel Pago Grupo</v>
          </cell>
          <cell r="F360" t="str">
            <v>3TOTAL VIPEX</v>
          </cell>
          <cell r="G360">
            <v>20696.759999999998</v>
          </cell>
          <cell r="H360">
            <v>18857.41</v>
          </cell>
          <cell r="I360">
            <v>9914.25</v>
          </cell>
        </row>
        <row r="361">
          <cell r="A361" t="str">
            <v>1Resultado Gerencial</v>
          </cell>
          <cell r="B361" t="str">
            <v>2Desp Administrativas Proprias</v>
          </cell>
          <cell r="C361" t="str">
            <v>3Gastos Gerais</v>
          </cell>
          <cell r="D361" t="str">
            <v>4Alugueis</v>
          </cell>
          <cell r="E361" t="str">
            <v>5Aluguel Pago Grupo</v>
          </cell>
          <cell r="F361" t="str">
            <v>3TOTAL VIPIN</v>
          </cell>
          <cell r="G361">
            <v>1455.34</v>
          </cell>
          <cell r="H361">
            <v>1504.61</v>
          </cell>
          <cell r="I361">
            <v>1455.34</v>
          </cell>
        </row>
        <row r="362">
          <cell r="A362" t="str">
            <v>1Resultado Gerencial</v>
          </cell>
          <cell r="B362" t="str">
            <v>2Desp Administrativas Proprias</v>
          </cell>
          <cell r="C362" t="str">
            <v>3Gastos Gerais</v>
          </cell>
          <cell r="D362" t="str">
            <v>4Alugueis</v>
          </cell>
          <cell r="E362" t="str">
            <v>5Aluguel Pago Grupo</v>
          </cell>
          <cell r="F362" t="str">
            <v>3TOTAL VIPRA</v>
          </cell>
          <cell r="G362">
            <v>79244.929999999993</v>
          </cell>
          <cell r="H362">
            <v>82036.320000000007</v>
          </cell>
          <cell r="I362">
            <v>83193.58</v>
          </cell>
        </row>
        <row r="363">
          <cell r="A363" t="str">
            <v>1Resultado Gerencial</v>
          </cell>
          <cell r="B363" t="str">
            <v>2Desp Administrativas Proprias</v>
          </cell>
          <cell r="C363" t="str">
            <v>3Gastos Gerais</v>
          </cell>
          <cell r="D363" t="str">
            <v>4Alugueis</v>
          </cell>
          <cell r="E363" t="str">
            <v>5Aluguel Pago Grupo</v>
          </cell>
          <cell r="F363" t="str">
            <v>3TOTAL VIREA</v>
          </cell>
          <cell r="G363">
            <v>123808.17</v>
          </cell>
          <cell r="H363">
            <v>134535.71</v>
          </cell>
          <cell r="I363">
            <v>111444.23</v>
          </cell>
        </row>
        <row r="364">
          <cell r="A364" t="str">
            <v>1Resultado Gerencial</v>
          </cell>
          <cell r="B364" t="str">
            <v>2Desp Administrativas Proprias</v>
          </cell>
          <cell r="C364" t="str">
            <v>3Gastos Gerais</v>
          </cell>
          <cell r="D364" t="str">
            <v>4Alugueis</v>
          </cell>
          <cell r="E364" t="str">
            <v>5Aluguel Pago Grupo</v>
          </cell>
          <cell r="F364" t="str">
            <v>3TOTAL VISUE</v>
          </cell>
          <cell r="G364">
            <v>2882.14</v>
          </cell>
          <cell r="H364">
            <v>2979.76</v>
          </cell>
          <cell r="I364">
            <v>2882.14</v>
          </cell>
        </row>
        <row r="365">
          <cell r="A365" t="str">
            <v>1Resultado Gerencial</v>
          </cell>
          <cell r="B365" t="str">
            <v>2Desp Administrativas Proprias</v>
          </cell>
          <cell r="C365" t="str">
            <v>3Gastos Gerais</v>
          </cell>
          <cell r="D365" t="str">
            <v>4Alugueis</v>
          </cell>
          <cell r="E365" t="str">
            <v>5Aluguel Pago Grupo</v>
          </cell>
          <cell r="F365" t="str">
            <v>3TOTAL VITEC</v>
          </cell>
          <cell r="G365">
            <v>38779.800000000003</v>
          </cell>
          <cell r="H365">
            <v>40903.910000000003</v>
          </cell>
          <cell r="I365">
            <v>40864.44</v>
          </cell>
        </row>
        <row r="366">
          <cell r="A366" t="str">
            <v>1Resultado Gerencial</v>
          </cell>
          <cell r="B366" t="str">
            <v>2Desp Administrativas Proprias</v>
          </cell>
          <cell r="C366" t="str">
            <v>3Gastos Gerais</v>
          </cell>
          <cell r="D366" t="str">
            <v>4Alugueis</v>
          </cell>
          <cell r="E366" t="str">
            <v>5Aluguel Pago Grupo</v>
          </cell>
          <cell r="F366" t="str">
            <v>3TOTAL VITES</v>
          </cell>
          <cell r="G366">
            <v>128455.26</v>
          </cell>
          <cell r="H366">
            <v>114277.57</v>
          </cell>
          <cell r="I366">
            <v>107408.82</v>
          </cell>
        </row>
        <row r="367">
          <cell r="A367" t="str">
            <v>1Resultado Gerencial</v>
          </cell>
          <cell r="B367" t="str">
            <v>2Desp Administrativas Proprias</v>
          </cell>
          <cell r="C367" t="str">
            <v>3Gastos Gerais</v>
          </cell>
          <cell r="D367" t="str">
            <v>4Alugueis</v>
          </cell>
          <cell r="E367" t="str">
            <v>5Aluguel Pago Grupo</v>
          </cell>
          <cell r="F367" t="str">
            <v>3TOTAL VIVEM1</v>
          </cell>
          <cell r="G367">
            <v>208138.78</v>
          </cell>
          <cell r="H367">
            <v>650544.89</v>
          </cell>
          <cell r="I367">
            <v>239004.94</v>
          </cell>
        </row>
        <row r="368">
          <cell r="A368" t="str">
            <v>1Resultado Gerencial</v>
          </cell>
          <cell r="B368" t="str">
            <v>2Desp Administrativas Proprias</v>
          </cell>
          <cell r="C368" t="str">
            <v>3Gastos Gerais</v>
          </cell>
          <cell r="D368" t="str">
            <v>4Alugueis</v>
          </cell>
          <cell r="E368" t="str">
            <v>5Aluguel Pago Grupo</v>
          </cell>
          <cell r="F368" t="str">
            <v>3TOTAL VIVEM2</v>
          </cell>
          <cell r="G368">
            <v>14794.51</v>
          </cell>
          <cell r="H368">
            <v>15516.67</v>
          </cell>
          <cell r="I368">
            <v>13284.95</v>
          </cell>
        </row>
        <row r="369">
          <cell r="A369" t="str">
            <v>1Resultado Gerencial</v>
          </cell>
          <cell r="B369" t="str">
            <v>2Desp Administrativas Proprias</v>
          </cell>
          <cell r="C369" t="str">
            <v>3Gastos Gerais</v>
          </cell>
          <cell r="D369" t="str">
            <v>4Alugueis</v>
          </cell>
          <cell r="E369" t="str">
            <v>5Aluguel Pago a Terceiros</v>
          </cell>
          <cell r="F369" t="str">
            <v>3TOTAL A RATEAR</v>
          </cell>
          <cell r="G369">
            <v>130.72</v>
          </cell>
          <cell r="H369">
            <v>0</v>
          </cell>
          <cell r="I369">
            <v>0</v>
          </cell>
        </row>
        <row r="370">
          <cell r="A370" t="str">
            <v>1Resultado Gerencial</v>
          </cell>
          <cell r="B370" t="str">
            <v>2Desp Administrativas Proprias</v>
          </cell>
          <cell r="C370" t="str">
            <v>3Gastos Gerais</v>
          </cell>
          <cell r="D370" t="str">
            <v>4Alugueis</v>
          </cell>
          <cell r="E370" t="str">
            <v>5Aluguel Pago a Terceiros</v>
          </cell>
          <cell r="F370" t="str">
            <v>3TOTAL BVIDA</v>
          </cell>
          <cell r="G370">
            <v>3193.69</v>
          </cell>
          <cell r="H370">
            <v>3419.34</v>
          </cell>
          <cell r="I370">
            <v>5212.62</v>
          </cell>
        </row>
        <row r="371">
          <cell r="A371" t="str">
            <v>1Resultado Gerencial</v>
          </cell>
          <cell r="B371" t="str">
            <v>2Desp Administrativas Proprias</v>
          </cell>
          <cell r="C371" t="str">
            <v>3Gastos Gerais</v>
          </cell>
          <cell r="D371" t="str">
            <v>4Alugueis</v>
          </cell>
          <cell r="E371" t="str">
            <v>5Aluguel Pago a Terceiros</v>
          </cell>
          <cell r="F371" t="str">
            <v>3TOTAL CODAM</v>
          </cell>
          <cell r="G371">
            <v>21970.23</v>
          </cell>
          <cell r="H371">
            <v>42404.06</v>
          </cell>
          <cell r="I371">
            <v>15898.05</v>
          </cell>
        </row>
        <row r="372">
          <cell r="A372" t="str">
            <v>1Resultado Gerencial</v>
          </cell>
          <cell r="B372" t="str">
            <v>2Desp Administrativas Proprias</v>
          </cell>
          <cell r="C372" t="str">
            <v>3Gastos Gerais</v>
          </cell>
          <cell r="D372" t="str">
            <v>4Alugueis</v>
          </cell>
          <cell r="E372" t="str">
            <v>5Aluguel Pago a Terceiros</v>
          </cell>
          <cell r="F372" t="str">
            <v>3TOTAL PRESI</v>
          </cell>
          <cell r="G372">
            <v>39.090000000000003</v>
          </cell>
          <cell r="H372">
            <v>64.430000000000007</v>
          </cell>
          <cell r="I372">
            <v>43.49</v>
          </cell>
        </row>
        <row r="373">
          <cell r="A373" t="str">
            <v>1Resultado Gerencial</v>
          </cell>
          <cell r="B373" t="str">
            <v>2Desp Administrativas Proprias</v>
          </cell>
          <cell r="C373" t="str">
            <v>3Gastos Gerais</v>
          </cell>
          <cell r="D373" t="str">
            <v>4Alugueis</v>
          </cell>
          <cell r="E373" t="str">
            <v>5Aluguel Pago a Terceiros</v>
          </cell>
          <cell r="F373" t="str">
            <v>3TOTAL VICEP</v>
          </cell>
          <cell r="G373">
            <v>45391.72</v>
          </cell>
          <cell r="H373">
            <v>144825.85999999999</v>
          </cell>
          <cell r="I373">
            <v>76866.53</v>
          </cell>
        </row>
        <row r="374">
          <cell r="A374" t="str">
            <v>1Resultado Gerencial</v>
          </cell>
          <cell r="B374" t="str">
            <v>2Desp Administrativas Proprias</v>
          </cell>
          <cell r="C374" t="str">
            <v>3Gastos Gerais</v>
          </cell>
          <cell r="D374" t="str">
            <v>4Alugueis</v>
          </cell>
          <cell r="E374" t="str">
            <v>5Aluguel Pago a Terceiros</v>
          </cell>
          <cell r="F374" t="str">
            <v>3TOTAL VICOF</v>
          </cell>
          <cell r="G374">
            <v>986.5</v>
          </cell>
          <cell r="H374">
            <v>-2359.12</v>
          </cell>
          <cell r="I374">
            <v>911.08</v>
          </cell>
        </row>
        <row r="375">
          <cell r="A375" t="str">
            <v>1Resultado Gerencial</v>
          </cell>
          <cell r="B375" t="str">
            <v>2Desp Administrativas Proprias</v>
          </cell>
          <cell r="C375" t="str">
            <v>3Gastos Gerais</v>
          </cell>
          <cell r="D375" t="str">
            <v>4Alugueis</v>
          </cell>
          <cell r="E375" t="str">
            <v>5Aluguel Pago a Terceiros</v>
          </cell>
          <cell r="F375" t="str">
            <v>3TOTAL VIFIC</v>
          </cell>
          <cell r="G375">
            <v>0</v>
          </cell>
          <cell r="H375">
            <v>684.06</v>
          </cell>
          <cell r="I375">
            <v>0</v>
          </cell>
        </row>
        <row r="376">
          <cell r="A376" t="str">
            <v>1Resultado Gerencial</v>
          </cell>
          <cell r="B376" t="str">
            <v>2Desp Administrativas Proprias</v>
          </cell>
          <cell r="C376" t="str">
            <v>3Gastos Gerais</v>
          </cell>
          <cell r="D376" t="str">
            <v>4Alugueis</v>
          </cell>
          <cell r="E376" t="str">
            <v>5Aluguel Pago a Terceiros</v>
          </cell>
          <cell r="F376" t="str">
            <v>3TOTAL VIPCO</v>
          </cell>
          <cell r="G376">
            <v>88.63</v>
          </cell>
          <cell r="H376">
            <v>278.7</v>
          </cell>
          <cell r="I376">
            <v>88.63</v>
          </cell>
        </row>
        <row r="377">
          <cell r="A377" t="str">
            <v>1Resultado Gerencial</v>
          </cell>
          <cell r="B377" t="str">
            <v>2Desp Administrativas Proprias</v>
          </cell>
          <cell r="C377" t="str">
            <v>3Gastos Gerais</v>
          </cell>
          <cell r="D377" t="str">
            <v>4Alugueis</v>
          </cell>
          <cell r="E377" t="str">
            <v>5Aluguel Pago a Terceiros</v>
          </cell>
          <cell r="F377" t="str">
            <v>3TOTAL VIPEF</v>
          </cell>
          <cell r="G377">
            <v>4273.95</v>
          </cell>
          <cell r="H377">
            <v>4591.68</v>
          </cell>
          <cell r="I377">
            <v>4353.53</v>
          </cell>
        </row>
        <row r="378">
          <cell r="A378" t="str">
            <v>1Resultado Gerencial</v>
          </cell>
          <cell r="B378" t="str">
            <v>2Desp Administrativas Proprias</v>
          </cell>
          <cell r="C378" t="str">
            <v>3Gastos Gerais</v>
          </cell>
          <cell r="D378" t="str">
            <v>4Alugueis</v>
          </cell>
          <cell r="E378" t="str">
            <v>5Aluguel Pago a Terceiros</v>
          </cell>
          <cell r="F378" t="str">
            <v>3TOTAL VIPEX</v>
          </cell>
          <cell r="G378">
            <v>224.6</v>
          </cell>
          <cell r="H378">
            <v>38.979999999999997</v>
          </cell>
          <cell r="I378">
            <v>232.86</v>
          </cell>
        </row>
        <row r="379">
          <cell r="A379" t="str">
            <v>1Resultado Gerencial</v>
          </cell>
          <cell r="B379" t="str">
            <v>2Desp Administrativas Proprias</v>
          </cell>
          <cell r="C379" t="str">
            <v>3Gastos Gerais</v>
          </cell>
          <cell r="D379" t="str">
            <v>4Alugueis</v>
          </cell>
          <cell r="E379" t="str">
            <v>5Aluguel Pago a Terceiros</v>
          </cell>
          <cell r="F379" t="str">
            <v>3TOTAL VIPIN</v>
          </cell>
          <cell r="G379">
            <v>63763.19</v>
          </cell>
          <cell r="H379">
            <v>63748.77</v>
          </cell>
          <cell r="I379">
            <v>63764.3</v>
          </cell>
        </row>
        <row r="380">
          <cell r="A380" t="str">
            <v>1Resultado Gerencial</v>
          </cell>
          <cell r="B380" t="str">
            <v>2Desp Administrativas Proprias</v>
          </cell>
          <cell r="C380" t="str">
            <v>3Gastos Gerais</v>
          </cell>
          <cell r="D380" t="str">
            <v>4Alugueis</v>
          </cell>
          <cell r="E380" t="str">
            <v>5Aluguel Pago a Terceiros</v>
          </cell>
          <cell r="F380" t="str">
            <v>3TOTAL VIPRA</v>
          </cell>
          <cell r="G380">
            <v>86027.76</v>
          </cell>
          <cell r="H380">
            <v>77218.259999999995</v>
          </cell>
          <cell r="I380">
            <v>161305.39000000001</v>
          </cell>
        </row>
        <row r="381">
          <cell r="A381" t="str">
            <v>1Resultado Gerencial</v>
          </cell>
          <cell r="B381" t="str">
            <v>2Desp Administrativas Proprias</v>
          </cell>
          <cell r="C381" t="str">
            <v>3Gastos Gerais</v>
          </cell>
          <cell r="D381" t="str">
            <v>4Alugueis</v>
          </cell>
          <cell r="E381" t="str">
            <v>5Aluguel Pago a Terceiros</v>
          </cell>
          <cell r="F381" t="str">
            <v>3TOTAL VIREA</v>
          </cell>
          <cell r="G381">
            <v>212422.54</v>
          </cell>
          <cell r="H381">
            <v>236626.61</v>
          </cell>
          <cell r="I381">
            <v>151188.51</v>
          </cell>
        </row>
        <row r="382">
          <cell r="A382" t="str">
            <v>1Resultado Gerencial</v>
          </cell>
          <cell r="B382" t="str">
            <v>2Desp Administrativas Proprias</v>
          </cell>
          <cell r="C382" t="str">
            <v>3Gastos Gerais</v>
          </cell>
          <cell r="D382" t="str">
            <v>4Alugueis</v>
          </cell>
          <cell r="E382" t="str">
            <v>5Aluguel Pago a Terceiros</v>
          </cell>
          <cell r="F382" t="str">
            <v>3TOTAL VISUE</v>
          </cell>
          <cell r="G382">
            <v>301.92</v>
          </cell>
          <cell r="H382">
            <v>241.39</v>
          </cell>
          <cell r="I382">
            <v>50.6</v>
          </cell>
        </row>
        <row r="383">
          <cell r="A383" t="str">
            <v>1Resultado Gerencial</v>
          </cell>
          <cell r="B383" t="str">
            <v>2Desp Administrativas Proprias</v>
          </cell>
          <cell r="C383" t="str">
            <v>3Gastos Gerais</v>
          </cell>
          <cell r="D383" t="str">
            <v>4Alugueis</v>
          </cell>
          <cell r="E383" t="str">
            <v>5Aluguel Pago a Terceiros</v>
          </cell>
          <cell r="F383" t="str">
            <v>3TOTAL VITEC</v>
          </cell>
          <cell r="G383">
            <v>10857.83</v>
          </cell>
          <cell r="H383">
            <v>10020.84</v>
          </cell>
          <cell r="I383">
            <v>17333.21</v>
          </cell>
        </row>
        <row r="384">
          <cell r="A384" t="str">
            <v>1Resultado Gerencial</v>
          </cell>
          <cell r="B384" t="str">
            <v>2Desp Administrativas Proprias</v>
          </cell>
          <cell r="C384" t="str">
            <v>3Gastos Gerais</v>
          </cell>
          <cell r="D384" t="str">
            <v>4Alugueis</v>
          </cell>
          <cell r="E384" t="str">
            <v>5Aluguel Pago a Terceiros</v>
          </cell>
          <cell r="F384" t="str">
            <v>3TOTAL VITES</v>
          </cell>
          <cell r="G384">
            <v>24605.42</v>
          </cell>
          <cell r="H384">
            <v>38903.85</v>
          </cell>
          <cell r="I384">
            <v>29872.26</v>
          </cell>
        </row>
        <row r="385">
          <cell r="A385" t="str">
            <v>1Resultado Gerencial</v>
          </cell>
          <cell r="B385" t="str">
            <v>2Desp Administrativas Proprias</v>
          </cell>
          <cell r="C385" t="str">
            <v>3Gastos Gerais</v>
          </cell>
          <cell r="D385" t="str">
            <v>4Alugueis</v>
          </cell>
          <cell r="E385" t="str">
            <v>5Aluguel Pago a Terceiros</v>
          </cell>
          <cell r="F385" t="str">
            <v>3TOTAL VIVEM1</v>
          </cell>
          <cell r="G385">
            <v>150459.91</v>
          </cell>
          <cell r="H385">
            <v>144896.10999999999</v>
          </cell>
          <cell r="I385">
            <v>189788.82</v>
          </cell>
        </row>
        <row r="386">
          <cell r="A386" t="str">
            <v>1Resultado Gerencial</v>
          </cell>
          <cell r="B386" t="str">
            <v>2Desp Administrativas Proprias</v>
          </cell>
          <cell r="C386" t="str">
            <v>3Gastos Gerais</v>
          </cell>
          <cell r="D386" t="str">
            <v>4Alugueis</v>
          </cell>
          <cell r="E386" t="str">
            <v>5Aluguel Pago a Terceiros</v>
          </cell>
          <cell r="F386" t="str">
            <v>3TOTAL VIVEM2</v>
          </cell>
          <cell r="G386">
            <v>637.53</v>
          </cell>
          <cell r="H386">
            <v>88.47</v>
          </cell>
          <cell r="I386">
            <v>270.85000000000002</v>
          </cell>
        </row>
        <row r="387">
          <cell r="A387" t="str">
            <v>1Resultado Gerencial</v>
          </cell>
          <cell r="B387" t="str">
            <v>2Desp Administrativas Proprias</v>
          </cell>
          <cell r="C387" t="str">
            <v>3Gastos Gerais</v>
          </cell>
          <cell r="D387" t="str">
            <v>4Alugueis</v>
          </cell>
          <cell r="E387" t="str">
            <v>5Despesas Aluguel Atribuido</v>
          </cell>
          <cell r="F387" t="str">
            <v>3TOTAL BVIDA</v>
          </cell>
          <cell r="G387">
            <v>81407.56</v>
          </cell>
          <cell r="H387">
            <v>93386.09</v>
          </cell>
          <cell r="I387">
            <v>119912.91</v>
          </cell>
        </row>
        <row r="388">
          <cell r="A388" t="str">
            <v>1Resultado Gerencial</v>
          </cell>
          <cell r="B388" t="str">
            <v>2Desp Administrativas Proprias</v>
          </cell>
          <cell r="C388" t="str">
            <v>3Gastos Gerais</v>
          </cell>
          <cell r="D388" t="str">
            <v>4Alugueis</v>
          </cell>
          <cell r="E388" t="str">
            <v>5Despesas Aluguel Atribuido</v>
          </cell>
          <cell r="F388" t="str">
            <v>3TOTAL CODAM</v>
          </cell>
          <cell r="G388">
            <v>9803.49</v>
          </cell>
          <cell r="H388">
            <v>2911.22</v>
          </cell>
          <cell r="I388">
            <v>-4006.64</v>
          </cell>
        </row>
        <row r="389">
          <cell r="A389" t="str">
            <v>1Resultado Gerencial</v>
          </cell>
          <cell r="B389" t="str">
            <v>2Desp Administrativas Proprias</v>
          </cell>
          <cell r="C389" t="str">
            <v>3Gastos Gerais</v>
          </cell>
          <cell r="D389" t="str">
            <v>4Alugueis</v>
          </cell>
          <cell r="E389" t="str">
            <v>5Despesas Aluguel Atribuido</v>
          </cell>
          <cell r="F389" t="str">
            <v>3TOTAL PRESI</v>
          </cell>
          <cell r="G389">
            <v>11359.26</v>
          </cell>
          <cell r="H389">
            <v>4302.6099999999997</v>
          </cell>
          <cell r="I389">
            <v>-2791.86</v>
          </cell>
        </row>
        <row r="390">
          <cell r="A390" t="str">
            <v>1Resultado Gerencial</v>
          </cell>
          <cell r="B390" t="str">
            <v>2Desp Administrativas Proprias</v>
          </cell>
          <cell r="C390" t="str">
            <v>3Gastos Gerais</v>
          </cell>
          <cell r="D390" t="str">
            <v>4Alugueis</v>
          </cell>
          <cell r="E390" t="str">
            <v>5Despesas Aluguel Atribuido</v>
          </cell>
          <cell r="F390" t="str">
            <v>3TOTAL VICEP</v>
          </cell>
          <cell r="G390">
            <v>286061.59999999998</v>
          </cell>
          <cell r="H390">
            <v>326935.28000000003</v>
          </cell>
          <cell r="I390">
            <v>368124.8</v>
          </cell>
        </row>
        <row r="391">
          <cell r="A391" t="str">
            <v>1Resultado Gerencial</v>
          </cell>
          <cell r="B391" t="str">
            <v>2Desp Administrativas Proprias</v>
          </cell>
          <cell r="C391" t="str">
            <v>3Gastos Gerais</v>
          </cell>
          <cell r="D391" t="str">
            <v>4Alugueis</v>
          </cell>
          <cell r="E391" t="str">
            <v>5Despesas Aluguel Atribuido</v>
          </cell>
          <cell r="F391" t="str">
            <v>3TOTAL VICOF</v>
          </cell>
          <cell r="G391">
            <v>8482.16</v>
          </cell>
          <cell r="H391">
            <v>8911.2000000000007</v>
          </cell>
          <cell r="I391">
            <v>8652.66</v>
          </cell>
        </row>
        <row r="392">
          <cell r="A392" t="str">
            <v>1Resultado Gerencial</v>
          </cell>
          <cell r="B392" t="str">
            <v>2Desp Administrativas Proprias</v>
          </cell>
          <cell r="C392" t="str">
            <v>3Gastos Gerais</v>
          </cell>
          <cell r="D392" t="str">
            <v>4Alugueis</v>
          </cell>
          <cell r="E392" t="str">
            <v>5Despesas Aluguel Atribuido</v>
          </cell>
          <cell r="F392" t="str">
            <v>3TOTAL VIPCO</v>
          </cell>
          <cell r="G392">
            <v>3601.72</v>
          </cell>
          <cell r="H392">
            <v>1648.27</v>
          </cell>
          <cell r="I392">
            <v>-149.18</v>
          </cell>
        </row>
        <row r="393">
          <cell r="A393" t="str">
            <v>1Resultado Gerencial</v>
          </cell>
          <cell r="B393" t="str">
            <v>2Desp Administrativas Proprias</v>
          </cell>
          <cell r="C393" t="str">
            <v>3Gastos Gerais</v>
          </cell>
          <cell r="D393" t="str">
            <v>4Alugueis</v>
          </cell>
          <cell r="E393" t="str">
            <v>5Despesas Aluguel Atribuido</v>
          </cell>
          <cell r="F393" t="str">
            <v>3TOTAL VIPEF</v>
          </cell>
          <cell r="G393">
            <v>42210.74</v>
          </cell>
          <cell r="H393">
            <v>42086.25</v>
          </cell>
          <cell r="I393">
            <v>43063.19</v>
          </cell>
        </row>
        <row r="394">
          <cell r="A394" t="str">
            <v>1Resultado Gerencial</v>
          </cell>
          <cell r="B394" t="str">
            <v>2Desp Administrativas Proprias</v>
          </cell>
          <cell r="C394" t="str">
            <v>3Gastos Gerais</v>
          </cell>
          <cell r="D394" t="str">
            <v>4Alugueis</v>
          </cell>
          <cell r="E394" t="str">
            <v>5Despesas Aluguel Atribuido</v>
          </cell>
          <cell r="F394" t="str">
            <v>3TOTAL VIPEX</v>
          </cell>
          <cell r="G394">
            <v>20736.509999999998</v>
          </cell>
          <cell r="H394">
            <v>4901.9799999999996</v>
          </cell>
          <cell r="I394">
            <v>-5114.8599999999997</v>
          </cell>
        </row>
        <row r="395">
          <cell r="A395" t="str">
            <v>1Resultado Gerencial</v>
          </cell>
          <cell r="B395" t="str">
            <v>2Desp Administrativas Proprias</v>
          </cell>
          <cell r="C395" t="str">
            <v>3Gastos Gerais</v>
          </cell>
          <cell r="D395" t="str">
            <v>4Alugueis</v>
          </cell>
          <cell r="E395" t="str">
            <v>5Despesas Aluguel Atribuido</v>
          </cell>
          <cell r="F395" t="str">
            <v>3TOTAL VIPIN</v>
          </cell>
          <cell r="G395">
            <v>411.67</v>
          </cell>
          <cell r="H395">
            <v>0</v>
          </cell>
          <cell r="I395">
            <v>411.67</v>
          </cell>
        </row>
        <row r="396">
          <cell r="A396" t="str">
            <v>1Resultado Gerencial</v>
          </cell>
          <cell r="B396" t="str">
            <v>2Desp Administrativas Proprias</v>
          </cell>
          <cell r="C396" t="str">
            <v>3Gastos Gerais</v>
          </cell>
          <cell r="D396" t="str">
            <v>4Alugueis</v>
          </cell>
          <cell r="E396" t="str">
            <v>5Despesas Aluguel Atribuido</v>
          </cell>
          <cell r="F396" t="str">
            <v>3TOTAL VIPRA</v>
          </cell>
          <cell r="G396">
            <v>121546.74</v>
          </cell>
          <cell r="H396">
            <v>126193.60000000001</v>
          </cell>
          <cell r="I396">
            <v>130919.42</v>
          </cell>
        </row>
        <row r="397">
          <cell r="A397" t="str">
            <v>1Resultado Gerencial</v>
          </cell>
          <cell r="B397" t="str">
            <v>2Desp Administrativas Proprias</v>
          </cell>
          <cell r="C397" t="str">
            <v>3Gastos Gerais</v>
          </cell>
          <cell r="D397" t="str">
            <v>4Alugueis</v>
          </cell>
          <cell r="E397" t="str">
            <v>5Despesas Aluguel Atribuido</v>
          </cell>
          <cell r="F397" t="str">
            <v>3TOTAL VIREA</v>
          </cell>
          <cell r="G397">
            <v>298656.40999999997</v>
          </cell>
          <cell r="H397">
            <v>292367.40999999997</v>
          </cell>
          <cell r="I397">
            <v>100471.83</v>
          </cell>
        </row>
        <row r="398">
          <cell r="A398" t="str">
            <v>1Resultado Gerencial</v>
          </cell>
          <cell r="B398" t="str">
            <v>2Desp Administrativas Proprias</v>
          </cell>
          <cell r="C398" t="str">
            <v>3Gastos Gerais</v>
          </cell>
          <cell r="D398" t="str">
            <v>4Alugueis</v>
          </cell>
          <cell r="E398" t="str">
            <v>5Despesas Aluguel Atribuido</v>
          </cell>
          <cell r="F398" t="str">
            <v>3TOTAL VISUE</v>
          </cell>
          <cell r="G398">
            <v>277.06</v>
          </cell>
          <cell r="H398">
            <v>278.27999999999997</v>
          </cell>
          <cell r="I398">
            <v>277.06</v>
          </cell>
        </row>
        <row r="399">
          <cell r="A399" t="str">
            <v>1Resultado Gerencial</v>
          </cell>
          <cell r="B399" t="str">
            <v>2Desp Administrativas Proprias</v>
          </cell>
          <cell r="C399" t="str">
            <v>3Gastos Gerais</v>
          </cell>
          <cell r="D399" t="str">
            <v>4Alugueis</v>
          </cell>
          <cell r="E399" t="str">
            <v>5Despesas Aluguel Atribuido</v>
          </cell>
          <cell r="F399" t="str">
            <v>3TOTAL VITEC</v>
          </cell>
          <cell r="G399">
            <v>48006.12</v>
          </cell>
          <cell r="H399">
            <v>51724.76</v>
          </cell>
          <cell r="I399">
            <v>52950.47</v>
          </cell>
        </row>
        <row r="400">
          <cell r="A400" t="str">
            <v>1Resultado Gerencial</v>
          </cell>
          <cell r="B400" t="str">
            <v>2Desp Administrativas Proprias</v>
          </cell>
          <cell r="C400" t="str">
            <v>3Gastos Gerais</v>
          </cell>
          <cell r="D400" t="str">
            <v>4Alugueis</v>
          </cell>
          <cell r="E400" t="str">
            <v>5Despesas Aluguel Atribuido</v>
          </cell>
          <cell r="F400" t="str">
            <v>3TOTAL VITES</v>
          </cell>
          <cell r="G400">
            <v>183894.29</v>
          </cell>
          <cell r="H400">
            <v>162196.15</v>
          </cell>
          <cell r="I400">
            <v>124403.58</v>
          </cell>
        </row>
        <row r="401">
          <cell r="A401" t="str">
            <v>1Resultado Gerencial</v>
          </cell>
          <cell r="B401" t="str">
            <v>2Desp Administrativas Proprias</v>
          </cell>
          <cell r="C401" t="str">
            <v>3Gastos Gerais</v>
          </cell>
          <cell r="D401" t="str">
            <v>4Alugueis</v>
          </cell>
          <cell r="E401" t="str">
            <v>5Despesas Aluguel Atribuido</v>
          </cell>
          <cell r="F401" t="str">
            <v>3TOTAL VIVEM1</v>
          </cell>
          <cell r="G401">
            <v>166483.72</v>
          </cell>
          <cell r="H401">
            <v>171491.74</v>
          </cell>
          <cell r="I401">
            <v>161867.32999999999</v>
          </cell>
        </row>
        <row r="402">
          <cell r="A402" t="str">
            <v>1Resultado Gerencial</v>
          </cell>
          <cell r="B402" t="str">
            <v>2Desp Administrativas Proprias</v>
          </cell>
          <cell r="C402" t="str">
            <v>3Gastos Gerais</v>
          </cell>
          <cell r="D402" t="str">
            <v>4Alugueis</v>
          </cell>
          <cell r="E402" t="str">
            <v>5Despesas Aluguel Atribuido</v>
          </cell>
          <cell r="F402" t="str">
            <v>3TOTAL VIVEM2</v>
          </cell>
          <cell r="G402">
            <v>2344.3200000000002</v>
          </cell>
          <cell r="H402">
            <v>3810.27</v>
          </cell>
          <cell r="I402">
            <v>-1236.08</v>
          </cell>
        </row>
        <row r="403">
          <cell r="A403" t="str">
            <v>1Resultado Gerencial</v>
          </cell>
          <cell r="B403" t="str">
            <v>2Desp Administrativas Proprias</v>
          </cell>
          <cell r="C403" t="str">
            <v>3Gastos Gerais</v>
          </cell>
          <cell r="D403" t="str">
            <v>4Alugueis</v>
          </cell>
          <cell r="E403" t="str">
            <v>5Taxas e Condominios</v>
          </cell>
          <cell r="F403" t="str">
            <v>3TOTAL A RATEAR</v>
          </cell>
          <cell r="G403">
            <v>4390.99</v>
          </cell>
          <cell r="H403">
            <v>0</v>
          </cell>
          <cell r="I403">
            <v>921.67</v>
          </cell>
        </row>
        <row r="404">
          <cell r="A404" t="str">
            <v>1Resultado Gerencial</v>
          </cell>
          <cell r="B404" t="str">
            <v>2Desp Administrativas Proprias</v>
          </cell>
          <cell r="C404" t="str">
            <v>3Gastos Gerais</v>
          </cell>
          <cell r="D404" t="str">
            <v>4Alugueis</v>
          </cell>
          <cell r="E404" t="str">
            <v>5Taxas e Condominios</v>
          </cell>
          <cell r="F404" t="str">
            <v>3TOTAL BVIDA</v>
          </cell>
          <cell r="G404">
            <v>210.29</v>
          </cell>
          <cell r="H404">
            <v>5389.83</v>
          </cell>
          <cell r="I404">
            <v>0</v>
          </cell>
        </row>
        <row r="405">
          <cell r="A405" t="str">
            <v>1Resultado Gerencial</v>
          </cell>
          <cell r="B405" t="str">
            <v>2Desp Administrativas Proprias</v>
          </cell>
          <cell r="C405" t="str">
            <v>3Gastos Gerais</v>
          </cell>
          <cell r="D405" t="str">
            <v>4Alugueis</v>
          </cell>
          <cell r="E405" t="str">
            <v>5Taxas e Condominios</v>
          </cell>
          <cell r="F405" t="str">
            <v>3TOTAL CODAM</v>
          </cell>
          <cell r="G405">
            <v>0</v>
          </cell>
          <cell r="H405">
            <v>253.89</v>
          </cell>
          <cell r="I405">
            <v>0</v>
          </cell>
        </row>
        <row r="406">
          <cell r="A406" t="str">
            <v>1Resultado Gerencial</v>
          </cell>
          <cell r="B406" t="str">
            <v>2Desp Administrativas Proprias</v>
          </cell>
          <cell r="C406" t="str">
            <v>3Gastos Gerais</v>
          </cell>
          <cell r="D406" t="str">
            <v>4Alugueis</v>
          </cell>
          <cell r="E406" t="str">
            <v>5Taxas e Condominios</v>
          </cell>
          <cell r="F406" t="str">
            <v>3TOTAL PRESI</v>
          </cell>
          <cell r="G406">
            <v>379</v>
          </cell>
          <cell r="H406">
            <v>43.18</v>
          </cell>
          <cell r="I406">
            <v>0</v>
          </cell>
        </row>
        <row r="407">
          <cell r="A407" t="str">
            <v>1Resultado Gerencial</v>
          </cell>
          <cell r="B407" t="str">
            <v>2Desp Administrativas Proprias</v>
          </cell>
          <cell r="C407" t="str">
            <v>3Gastos Gerais</v>
          </cell>
          <cell r="D407" t="str">
            <v>4Alugueis</v>
          </cell>
          <cell r="E407" t="str">
            <v>5Taxas e Condominios</v>
          </cell>
          <cell r="F407" t="str">
            <v>3TOTAL VICEP</v>
          </cell>
          <cell r="G407">
            <v>7212.69</v>
          </cell>
          <cell r="H407">
            <v>23163.73</v>
          </cell>
          <cell r="I407">
            <v>7376.33</v>
          </cell>
        </row>
        <row r="408">
          <cell r="A408" t="str">
            <v>1Resultado Gerencial</v>
          </cell>
          <cell r="B408" t="str">
            <v>2Desp Administrativas Proprias</v>
          </cell>
          <cell r="C408" t="str">
            <v>3Gastos Gerais</v>
          </cell>
          <cell r="D408" t="str">
            <v>4Alugueis</v>
          </cell>
          <cell r="E408" t="str">
            <v>5Taxas e Condominios</v>
          </cell>
          <cell r="F408" t="str">
            <v>3TOTAL VICOF</v>
          </cell>
          <cell r="G408">
            <v>758</v>
          </cell>
          <cell r="H408">
            <v>767.8</v>
          </cell>
          <cell r="I408">
            <v>0</v>
          </cell>
        </row>
        <row r="409">
          <cell r="A409" t="str">
            <v>1Resultado Gerencial</v>
          </cell>
          <cell r="B409" t="str">
            <v>2Desp Administrativas Proprias</v>
          </cell>
          <cell r="C409" t="str">
            <v>3Gastos Gerais</v>
          </cell>
          <cell r="D409" t="str">
            <v>4Alugueis</v>
          </cell>
          <cell r="E409" t="str">
            <v>5Taxas e Condominios</v>
          </cell>
          <cell r="F409" t="str">
            <v>3TOTAL VIFIC</v>
          </cell>
          <cell r="G409">
            <v>0</v>
          </cell>
          <cell r="H409">
            <v>1.76</v>
          </cell>
          <cell r="I409">
            <v>0</v>
          </cell>
        </row>
        <row r="410">
          <cell r="A410" t="str">
            <v>1Resultado Gerencial</v>
          </cell>
          <cell r="B410" t="str">
            <v>2Desp Administrativas Proprias</v>
          </cell>
          <cell r="C410" t="str">
            <v>3Gastos Gerais</v>
          </cell>
          <cell r="D410" t="str">
            <v>4Alugueis</v>
          </cell>
          <cell r="E410" t="str">
            <v>5Taxas e Condominios</v>
          </cell>
          <cell r="F410" t="str">
            <v>3TOTAL VIPCO</v>
          </cell>
          <cell r="G410">
            <v>379</v>
          </cell>
          <cell r="H410">
            <v>56.36</v>
          </cell>
          <cell r="I410">
            <v>0</v>
          </cell>
        </row>
        <row r="411">
          <cell r="A411" t="str">
            <v>1Resultado Gerencial</v>
          </cell>
          <cell r="B411" t="str">
            <v>2Desp Administrativas Proprias</v>
          </cell>
          <cell r="C411" t="str">
            <v>3Gastos Gerais</v>
          </cell>
          <cell r="D411" t="str">
            <v>4Alugueis</v>
          </cell>
          <cell r="E411" t="str">
            <v>5Taxas e Condominios</v>
          </cell>
          <cell r="F411" t="str">
            <v>3TOTAL VIPEF</v>
          </cell>
          <cell r="G411">
            <v>334.22</v>
          </cell>
          <cell r="H411">
            <v>2380.35</v>
          </cell>
          <cell r="I411">
            <v>631.62</v>
          </cell>
        </row>
        <row r="412">
          <cell r="A412" t="str">
            <v>1Resultado Gerencial</v>
          </cell>
          <cell r="B412" t="str">
            <v>2Desp Administrativas Proprias</v>
          </cell>
          <cell r="C412" t="str">
            <v>3Gastos Gerais</v>
          </cell>
          <cell r="D412" t="str">
            <v>4Alugueis</v>
          </cell>
          <cell r="E412" t="str">
            <v>5Taxas e Condominios</v>
          </cell>
          <cell r="F412" t="str">
            <v>3TOTAL VIPEX</v>
          </cell>
          <cell r="G412">
            <v>379</v>
          </cell>
          <cell r="H412">
            <v>158.57</v>
          </cell>
          <cell r="I412">
            <v>0</v>
          </cell>
        </row>
        <row r="413">
          <cell r="A413" t="str">
            <v>1Resultado Gerencial</v>
          </cell>
          <cell r="B413" t="str">
            <v>2Desp Administrativas Proprias</v>
          </cell>
          <cell r="C413" t="str">
            <v>3Gastos Gerais</v>
          </cell>
          <cell r="D413" t="str">
            <v>4Alugueis</v>
          </cell>
          <cell r="E413" t="str">
            <v>5Taxas e Condominios</v>
          </cell>
          <cell r="F413" t="str">
            <v>3TOTAL VIPIN</v>
          </cell>
          <cell r="G413">
            <v>11.75</v>
          </cell>
          <cell r="H413">
            <v>16.46</v>
          </cell>
          <cell r="I413">
            <v>11.68</v>
          </cell>
        </row>
        <row r="414">
          <cell r="A414" t="str">
            <v>1Resultado Gerencial</v>
          </cell>
          <cell r="B414" t="str">
            <v>2Desp Administrativas Proprias</v>
          </cell>
          <cell r="C414" t="str">
            <v>3Gastos Gerais</v>
          </cell>
          <cell r="D414" t="str">
            <v>4Alugueis</v>
          </cell>
          <cell r="E414" t="str">
            <v>5Taxas e Condominios</v>
          </cell>
          <cell r="F414" t="str">
            <v>3TOTAL VIPRA</v>
          </cell>
          <cell r="G414">
            <v>8921.8700000000008</v>
          </cell>
          <cell r="H414">
            <v>28589.87</v>
          </cell>
          <cell r="I414">
            <v>2579.37</v>
          </cell>
        </row>
        <row r="415">
          <cell r="A415" t="str">
            <v>1Resultado Gerencial</v>
          </cell>
          <cell r="B415" t="str">
            <v>2Desp Administrativas Proprias</v>
          </cell>
          <cell r="C415" t="str">
            <v>3Gastos Gerais</v>
          </cell>
          <cell r="D415" t="str">
            <v>4Alugueis</v>
          </cell>
          <cell r="E415" t="str">
            <v>5Taxas e Condominios</v>
          </cell>
          <cell r="F415" t="str">
            <v>3TOTAL VIREA</v>
          </cell>
          <cell r="G415">
            <v>51387.33</v>
          </cell>
          <cell r="H415">
            <v>77658.38</v>
          </cell>
          <cell r="I415">
            <v>58323</v>
          </cell>
        </row>
        <row r="416">
          <cell r="A416" t="str">
            <v>1Resultado Gerencial</v>
          </cell>
          <cell r="B416" t="str">
            <v>2Desp Administrativas Proprias</v>
          </cell>
          <cell r="C416" t="str">
            <v>3Gastos Gerais</v>
          </cell>
          <cell r="D416" t="str">
            <v>4Alugueis</v>
          </cell>
          <cell r="E416" t="str">
            <v>5Taxas e Condominios</v>
          </cell>
          <cell r="F416" t="str">
            <v>3TOTAL VISUE</v>
          </cell>
          <cell r="G416">
            <v>379</v>
          </cell>
          <cell r="H416">
            <v>30.7</v>
          </cell>
          <cell r="I416">
            <v>5</v>
          </cell>
        </row>
        <row r="417">
          <cell r="A417" t="str">
            <v>1Resultado Gerencial</v>
          </cell>
          <cell r="B417" t="str">
            <v>2Desp Administrativas Proprias</v>
          </cell>
          <cell r="C417" t="str">
            <v>3Gastos Gerais</v>
          </cell>
          <cell r="D417" t="str">
            <v>4Alugueis</v>
          </cell>
          <cell r="E417" t="str">
            <v>5Taxas e Condominios</v>
          </cell>
          <cell r="F417" t="str">
            <v>3TOTAL VITEC</v>
          </cell>
          <cell r="G417">
            <v>1380.33</v>
          </cell>
          <cell r="H417">
            <v>1794.4</v>
          </cell>
          <cell r="I417">
            <v>490.32</v>
          </cell>
        </row>
        <row r="418">
          <cell r="A418" t="str">
            <v>1Resultado Gerencial</v>
          </cell>
          <cell r="B418" t="str">
            <v>2Desp Administrativas Proprias</v>
          </cell>
          <cell r="C418" t="str">
            <v>3Gastos Gerais</v>
          </cell>
          <cell r="D418" t="str">
            <v>4Alugueis</v>
          </cell>
          <cell r="E418" t="str">
            <v>5Taxas e Condominios</v>
          </cell>
          <cell r="F418" t="str">
            <v>3TOTAL VITES</v>
          </cell>
          <cell r="G418">
            <v>727.52</v>
          </cell>
          <cell r="H418">
            <v>5363.4</v>
          </cell>
          <cell r="I418">
            <v>3051.2</v>
          </cell>
        </row>
        <row r="419">
          <cell r="A419" t="str">
            <v>1Resultado Gerencial</v>
          </cell>
          <cell r="B419" t="str">
            <v>2Desp Administrativas Proprias</v>
          </cell>
          <cell r="C419" t="str">
            <v>3Gastos Gerais</v>
          </cell>
          <cell r="D419" t="str">
            <v>4Alugueis</v>
          </cell>
          <cell r="E419" t="str">
            <v>5Taxas e Condominios</v>
          </cell>
          <cell r="F419" t="str">
            <v>3TOTAL VIVEM1</v>
          </cell>
          <cell r="G419">
            <v>39205.43</v>
          </cell>
          <cell r="H419">
            <v>25135.919999999998</v>
          </cell>
          <cell r="I419">
            <v>38642.99</v>
          </cell>
        </row>
        <row r="420">
          <cell r="A420" t="str">
            <v>1Resultado Gerencial</v>
          </cell>
          <cell r="B420" t="str">
            <v>2Desp Administrativas Proprias</v>
          </cell>
          <cell r="C420" t="str">
            <v>3Gastos Gerais</v>
          </cell>
          <cell r="D420" t="str">
            <v>4Alugueis</v>
          </cell>
          <cell r="E420" t="str">
            <v>5Taxas e Condominios</v>
          </cell>
          <cell r="F420" t="str">
            <v>3TOTAL VIVEM2</v>
          </cell>
          <cell r="G420">
            <v>758</v>
          </cell>
          <cell r="H420">
            <v>163.24</v>
          </cell>
          <cell r="I420">
            <v>0</v>
          </cell>
        </row>
        <row r="421">
          <cell r="A421" t="str">
            <v>1Resultado Gerencial</v>
          </cell>
          <cell r="B421" t="str">
            <v>2Desp Administrativas Proprias</v>
          </cell>
          <cell r="C421" t="str">
            <v>3Gastos Gerais</v>
          </cell>
          <cell r="D421" t="str">
            <v>4ComunicaCao e Correspondencia</v>
          </cell>
          <cell r="E421" t="str">
            <v>5Malotes e Correspondencias</v>
          </cell>
          <cell r="F421" t="str">
            <v>3TOTAL BVIDA</v>
          </cell>
          <cell r="G421">
            <v>5187.28</v>
          </cell>
          <cell r="H421">
            <v>151976.20000000001</v>
          </cell>
          <cell r="I421">
            <v>4581.3900000000003</v>
          </cell>
        </row>
        <row r="422">
          <cell r="A422" t="str">
            <v>1Resultado Gerencial</v>
          </cell>
          <cell r="B422" t="str">
            <v>2Desp Administrativas Proprias</v>
          </cell>
          <cell r="C422" t="str">
            <v>3Gastos Gerais</v>
          </cell>
          <cell r="D422" t="str">
            <v>4ComunicaCao e Correspondencia</v>
          </cell>
          <cell r="E422" t="str">
            <v>5Malotes e Correspondencias</v>
          </cell>
          <cell r="F422" t="str">
            <v>3TOTAL CODAM</v>
          </cell>
          <cell r="G422">
            <v>799.94</v>
          </cell>
          <cell r="H422">
            <v>1686.59</v>
          </cell>
          <cell r="I422">
            <v>305.41000000000003</v>
          </cell>
        </row>
        <row r="423">
          <cell r="A423" t="str">
            <v>1Resultado Gerencial</v>
          </cell>
          <cell r="B423" t="str">
            <v>2Desp Administrativas Proprias</v>
          </cell>
          <cell r="C423" t="str">
            <v>3Gastos Gerais</v>
          </cell>
          <cell r="D423" t="str">
            <v>4ComunicaCao e Correspondencia</v>
          </cell>
          <cell r="E423" t="str">
            <v>5Malotes e Correspondencias</v>
          </cell>
          <cell r="F423" t="str">
            <v>3TOTAL PRESI</v>
          </cell>
          <cell r="G423">
            <v>729.17</v>
          </cell>
          <cell r="H423">
            <v>115.91</v>
          </cell>
          <cell r="I423">
            <v>59.17</v>
          </cell>
        </row>
        <row r="424">
          <cell r="A424" t="str">
            <v>1Resultado Gerencial</v>
          </cell>
          <cell r="B424" t="str">
            <v>2Desp Administrativas Proprias</v>
          </cell>
          <cell r="C424" t="str">
            <v>3Gastos Gerais</v>
          </cell>
          <cell r="D424" t="str">
            <v>4ComunicaCao e Correspondencia</v>
          </cell>
          <cell r="E424" t="str">
            <v>5Malotes e Correspondencias</v>
          </cell>
          <cell r="F424" t="str">
            <v>3TOTAL VICEP</v>
          </cell>
          <cell r="G424">
            <v>676951.3</v>
          </cell>
          <cell r="H424">
            <v>566617.13</v>
          </cell>
          <cell r="I424">
            <v>575572.81999999995</v>
          </cell>
        </row>
        <row r="425">
          <cell r="A425" t="str">
            <v>1Resultado Gerencial</v>
          </cell>
          <cell r="B425" t="str">
            <v>2Desp Administrativas Proprias</v>
          </cell>
          <cell r="C425" t="str">
            <v>3Gastos Gerais</v>
          </cell>
          <cell r="D425" t="str">
            <v>4ComunicaCao e Correspondencia</v>
          </cell>
          <cell r="E425" t="str">
            <v>5Malotes e Correspondencias</v>
          </cell>
          <cell r="F425" t="str">
            <v>3TOTAL VICOF</v>
          </cell>
          <cell r="G425">
            <v>13236.77</v>
          </cell>
          <cell r="H425">
            <v>17458.03</v>
          </cell>
          <cell r="I425">
            <v>16618.099999999999</v>
          </cell>
        </row>
        <row r="426">
          <cell r="A426" t="str">
            <v>1Resultado Gerencial</v>
          </cell>
          <cell r="B426" t="str">
            <v>2Desp Administrativas Proprias</v>
          </cell>
          <cell r="C426" t="str">
            <v>3Gastos Gerais</v>
          </cell>
          <cell r="D426" t="str">
            <v>4ComunicaCao e Correspondencia</v>
          </cell>
          <cell r="E426" t="str">
            <v>5Malotes e Correspondencias</v>
          </cell>
          <cell r="F426" t="str">
            <v>3TOTAL VIPCO</v>
          </cell>
          <cell r="G426">
            <v>494.82</v>
          </cell>
          <cell r="H426">
            <v>708.91</v>
          </cell>
          <cell r="I426">
            <v>410.88</v>
          </cell>
        </row>
        <row r="427">
          <cell r="A427" t="str">
            <v>1Resultado Gerencial</v>
          </cell>
          <cell r="B427" t="str">
            <v>2Desp Administrativas Proprias</v>
          </cell>
          <cell r="C427" t="str">
            <v>3Gastos Gerais</v>
          </cell>
          <cell r="D427" t="str">
            <v>4ComunicaCao e Correspondencia</v>
          </cell>
          <cell r="E427" t="str">
            <v>5Malotes e Correspondencias</v>
          </cell>
          <cell r="F427" t="str">
            <v>3TOTAL VIPEF</v>
          </cell>
          <cell r="G427">
            <v>108009.26</v>
          </cell>
          <cell r="H427">
            <v>145751.41</v>
          </cell>
          <cell r="I427">
            <v>163075.22</v>
          </cell>
        </row>
        <row r="428">
          <cell r="A428" t="str">
            <v>1Resultado Gerencial</v>
          </cell>
          <cell r="B428" t="str">
            <v>2Desp Administrativas Proprias</v>
          </cell>
          <cell r="C428" t="str">
            <v>3Gastos Gerais</v>
          </cell>
          <cell r="D428" t="str">
            <v>4ComunicaCao e Correspondencia</v>
          </cell>
          <cell r="E428" t="str">
            <v>5Malotes e Correspondencias</v>
          </cell>
          <cell r="F428" t="str">
            <v>3TOTAL VIPEX</v>
          </cell>
          <cell r="G428">
            <v>887.24</v>
          </cell>
          <cell r="H428">
            <v>378.46</v>
          </cell>
          <cell r="I428">
            <v>965.84</v>
          </cell>
        </row>
        <row r="429">
          <cell r="A429" t="str">
            <v>1Resultado Gerencial</v>
          </cell>
          <cell r="B429" t="str">
            <v>2Desp Administrativas Proprias</v>
          </cell>
          <cell r="C429" t="str">
            <v>3Gastos Gerais</v>
          </cell>
          <cell r="D429" t="str">
            <v>4ComunicaCao e Correspondencia</v>
          </cell>
          <cell r="E429" t="str">
            <v>5Malotes e Correspondencias</v>
          </cell>
          <cell r="F429" t="str">
            <v>3TOTAL VIPIN</v>
          </cell>
          <cell r="G429">
            <v>7409.01</v>
          </cell>
          <cell r="H429">
            <v>2740.79</v>
          </cell>
          <cell r="I429">
            <v>3869.01</v>
          </cell>
        </row>
        <row r="430">
          <cell r="A430" t="str">
            <v>1Resultado Gerencial</v>
          </cell>
          <cell r="B430" t="str">
            <v>2Desp Administrativas Proprias</v>
          </cell>
          <cell r="C430" t="str">
            <v>3Gastos Gerais</v>
          </cell>
          <cell r="D430" t="str">
            <v>4ComunicaCao e Correspondencia</v>
          </cell>
          <cell r="E430" t="str">
            <v>5Malotes e Correspondencias</v>
          </cell>
          <cell r="F430" t="str">
            <v>3TOTAL VIPRA</v>
          </cell>
          <cell r="G430">
            <v>354909.28</v>
          </cell>
          <cell r="H430">
            <v>406697.91</v>
          </cell>
          <cell r="I430">
            <v>415520.06</v>
          </cell>
        </row>
        <row r="431">
          <cell r="A431" t="str">
            <v>1Resultado Gerencial</v>
          </cell>
          <cell r="B431" t="str">
            <v>2Desp Administrativas Proprias</v>
          </cell>
          <cell r="C431" t="str">
            <v>3Gastos Gerais</v>
          </cell>
          <cell r="D431" t="str">
            <v>4ComunicaCao e Correspondencia</v>
          </cell>
          <cell r="E431" t="str">
            <v>5Malotes e Correspondencias</v>
          </cell>
          <cell r="F431" t="str">
            <v>3TOTAL VIREA</v>
          </cell>
          <cell r="G431">
            <v>45477.84</v>
          </cell>
          <cell r="H431">
            <v>52133.41</v>
          </cell>
          <cell r="I431">
            <v>46906.83</v>
          </cell>
        </row>
        <row r="432">
          <cell r="A432" t="str">
            <v>1Resultado Gerencial</v>
          </cell>
          <cell r="B432" t="str">
            <v>2Desp Administrativas Proprias</v>
          </cell>
          <cell r="C432" t="str">
            <v>3Gastos Gerais</v>
          </cell>
          <cell r="D432" t="str">
            <v>4ComunicaCao e Correspondencia</v>
          </cell>
          <cell r="E432" t="str">
            <v>5Malotes e Correspondencias</v>
          </cell>
          <cell r="F432" t="str">
            <v>3TOTAL VISUE</v>
          </cell>
          <cell r="G432">
            <v>248.17</v>
          </cell>
          <cell r="H432">
            <v>155.81</v>
          </cell>
          <cell r="I432">
            <v>2.4300000000000002</v>
          </cell>
        </row>
        <row r="433">
          <cell r="A433" t="str">
            <v>1Resultado Gerencial</v>
          </cell>
          <cell r="B433" t="str">
            <v>2Desp Administrativas Proprias</v>
          </cell>
          <cell r="C433" t="str">
            <v>3Gastos Gerais</v>
          </cell>
          <cell r="D433" t="str">
            <v>4ComunicaCao e Correspondencia</v>
          </cell>
          <cell r="E433" t="str">
            <v>5Malotes e Correspondencias</v>
          </cell>
          <cell r="F433" t="str">
            <v>3TOTAL VITEC</v>
          </cell>
          <cell r="G433">
            <v>9326.39</v>
          </cell>
          <cell r="H433">
            <v>10870.41</v>
          </cell>
          <cell r="I433">
            <v>9915.02</v>
          </cell>
        </row>
        <row r="434">
          <cell r="A434" t="str">
            <v>1Resultado Gerencial</v>
          </cell>
          <cell r="B434" t="str">
            <v>2Desp Administrativas Proprias</v>
          </cell>
          <cell r="C434" t="str">
            <v>3Gastos Gerais</v>
          </cell>
          <cell r="D434" t="str">
            <v>4ComunicaCao e Correspondencia</v>
          </cell>
          <cell r="E434" t="str">
            <v>5Malotes e Correspondencias</v>
          </cell>
          <cell r="F434" t="str">
            <v>3TOTAL VITES</v>
          </cell>
          <cell r="G434">
            <v>12335.62</v>
          </cell>
          <cell r="H434">
            <v>13940.9</v>
          </cell>
          <cell r="I434">
            <v>6977.82</v>
          </cell>
        </row>
        <row r="435">
          <cell r="A435" t="str">
            <v>1Resultado Gerencial</v>
          </cell>
          <cell r="B435" t="str">
            <v>2Desp Administrativas Proprias</v>
          </cell>
          <cell r="C435" t="str">
            <v>3Gastos Gerais</v>
          </cell>
          <cell r="D435" t="str">
            <v>4ComunicaCao e Correspondencia</v>
          </cell>
          <cell r="E435" t="str">
            <v>5Malotes e Correspondencias</v>
          </cell>
          <cell r="F435" t="str">
            <v>3TOTAL VIVEM1</v>
          </cell>
          <cell r="G435">
            <v>160937.92000000001</v>
          </cell>
          <cell r="H435">
            <v>215843.37</v>
          </cell>
          <cell r="I435">
            <v>118295.4</v>
          </cell>
        </row>
        <row r="436">
          <cell r="A436" t="str">
            <v>1Resultado Gerencial</v>
          </cell>
          <cell r="B436" t="str">
            <v>2Desp Administrativas Proprias</v>
          </cell>
          <cell r="C436" t="str">
            <v>3Gastos Gerais</v>
          </cell>
          <cell r="D436" t="str">
            <v>4ComunicaCao e Correspondencia</v>
          </cell>
          <cell r="E436" t="str">
            <v>5Malotes e Correspondencias</v>
          </cell>
          <cell r="F436" t="str">
            <v>3TOTAL VIVEM2</v>
          </cell>
          <cell r="G436">
            <v>57801.71</v>
          </cell>
          <cell r="H436">
            <v>24793.09</v>
          </cell>
          <cell r="I436">
            <v>24986.39</v>
          </cell>
        </row>
        <row r="437">
          <cell r="A437" t="str">
            <v>1Resultado Gerencial</v>
          </cell>
          <cell r="B437" t="str">
            <v>2Desp Administrativas Proprias</v>
          </cell>
          <cell r="C437" t="str">
            <v>3Gastos Gerais</v>
          </cell>
          <cell r="D437" t="str">
            <v>4ComunicaCao e Correspondencia</v>
          </cell>
          <cell r="E437" t="str">
            <v>5Telef, Telex e Telegramas</v>
          </cell>
          <cell r="F437" t="str">
            <v>3TOTAL BVIDA</v>
          </cell>
          <cell r="G437">
            <v>26171.55</v>
          </cell>
          <cell r="H437">
            <v>23129.77</v>
          </cell>
          <cell r="I437">
            <v>24698.78</v>
          </cell>
        </row>
        <row r="438">
          <cell r="A438" t="str">
            <v>1Resultado Gerencial</v>
          </cell>
          <cell r="B438" t="str">
            <v>2Desp Administrativas Proprias</v>
          </cell>
          <cell r="C438" t="str">
            <v>3Gastos Gerais</v>
          </cell>
          <cell r="D438" t="str">
            <v>4ComunicaCao e Correspondencia</v>
          </cell>
          <cell r="E438" t="str">
            <v>5Telef, Telex e Telegramas</v>
          </cell>
          <cell r="F438" t="str">
            <v>3TOTAL CODAM</v>
          </cell>
          <cell r="G438">
            <v>12808.46</v>
          </cell>
          <cell r="H438">
            <v>5416.82</v>
          </cell>
          <cell r="I438">
            <v>5934.64</v>
          </cell>
        </row>
        <row r="439">
          <cell r="A439" t="str">
            <v>1Resultado Gerencial</v>
          </cell>
          <cell r="B439" t="str">
            <v>2Desp Administrativas Proprias</v>
          </cell>
          <cell r="C439" t="str">
            <v>3Gastos Gerais</v>
          </cell>
          <cell r="D439" t="str">
            <v>4ComunicaCao e Correspondencia</v>
          </cell>
          <cell r="E439" t="str">
            <v>5Telef, Telex e Telegramas</v>
          </cell>
          <cell r="F439" t="str">
            <v>3TOTAL PRESI</v>
          </cell>
          <cell r="G439">
            <v>2092.9699999999998</v>
          </cell>
          <cell r="H439">
            <v>1618.12</v>
          </cell>
          <cell r="I439">
            <v>2165.77</v>
          </cell>
        </row>
        <row r="440">
          <cell r="A440" t="str">
            <v>1Resultado Gerencial</v>
          </cell>
          <cell r="B440" t="str">
            <v>2Desp Administrativas Proprias</v>
          </cell>
          <cell r="C440" t="str">
            <v>3Gastos Gerais</v>
          </cell>
          <cell r="D440" t="str">
            <v>4ComunicaCao e Correspondencia</v>
          </cell>
          <cell r="E440" t="str">
            <v>5Telef, Telex e Telegramas</v>
          </cell>
          <cell r="F440" t="str">
            <v>3TOTAL VICEP</v>
          </cell>
          <cell r="G440">
            <v>213376.34</v>
          </cell>
          <cell r="H440">
            <v>188516.7</v>
          </cell>
          <cell r="I440">
            <v>217422.72</v>
          </cell>
        </row>
        <row r="441">
          <cell r="A441" t="str">
            <v>1Resultado Gerencial</v>
          </cell>
          <cell r="B441" t="str">
            <v>2Desp Administrativas Proprias</v>
          </cell>
          <cell r="C441" t="str">
            <v>3Gastos Gerais</v>
          </cell>
          <cell r="D441" t="str">
            <v>4ComunicaCao e Correspondencia</v>
          </cell>
          <cell r="E441" t="str">
            <v>5Telef, Telex e Telegramas</v>
          </cell>
          <cell r="F441" t="str">
            <v>3TOTAL VICOF</v>
          </cell>
          <cell r="G441">
            <v>62707.99</v>
          </cell>
          <cell r="H441">
            <v>33325.74</v>
          </cell>
          <cell r="I441">
            <v>36819.64</v>
          </cell>
        </row>
        <row r="442">
          <cell r="A442" t="str">
            <v>1Resultado Gerencial</v>
          </cell>
          <cell r="B442" t="str">
            <v>2Desp Administrativas Proprias</v>
          </cell>
          <cell r="C442" t="str">
            <v>3Gastos Gerais</v>
          </cell>
          <cell r="D442" t="str">
            <v>4ComunicaCao e Correspondencia</v>
          </cell>
          <cell r="E442" t="str">
            <v>5Telef, Telex e Telegramas</v>
          </cell>
          <cell r="F442" t="str">
            <v>3TOTAL VIPCO</v>
          </cell>
          <cell r="G442">
            <v>1461.61</v>
          </cell>
          <cell r="H442">
            <v>1625.75</v>
          </cell>
          <cell r="I442">
            <v>1735.6</v>
          </cell>
        </row>
        <row r="443">
          <cell r="A443" t="str">
            <v>1Resultado Gerencial</v>
          </cell>
          <cell r="B443" t="str">
            <v>2Desp Administrativas Proprias</v>
          </cell>
          <cell r="C443" t="str">
            <v>3Gastos Gerais</v>
          </cell>
          <cell r="D443" t="str">
            <v>4ComunicaCao e Correspondencia</v>
          </cell>
          <cell r="E443" t="str">
            <v>5Telef, Telex e Telegramas</v>
          </cell>
          <cell r="F443" t="str">
            <v>3TOTAL VIPEF</v>
          </cell>
          <cell r="G443">
            <v>27397.72</v>
          </cell>
          <cell r="H443">
            <v>23686.89</v>
          </cell>
          <cell r="I443">
            <v>31137.54</v>
          </cell>
        </row>
        <row r="444">
          <cell r="A444" t="str">
            <v>1Resultado Gerencial</v>
          </cell>
          <cell r="B444" t="str">
            <v>2Desp Administrativas Proprias</v>
          </cell>
          <cell r="C444" t="str">
            <v>3Gastos Gerais</v>
          </cell>
          <cell r="D444" t="str">
            <v>4ComunicaCao e Correspondencia</v>
          </cell>
          <cell r="E444" t="str">
            <v>5Telef, Telex e Telegramas</v>
          </cell>
          <cell r="F444" t="str">
            <v>3TOTAL VIPEX</v>
          </cell>
          <cell r="G444">
            <v>5788.37</v>
          </cell>
          <cell r="H444">
            <v>9113.6</v>
          </cell>
          <cell r="I444">
            <v>6409.46</v>
          </cell>
        </row>
        <row r="445">
          <cell r="A445" t="str">
            <v>1Resultado Gerencial</v>
          </cell>
          <cell r="B445" t="str">
            <v>2Desp Administrativas Proprias</v>
          </cell>
          <cell r="C445" t="str">
            <v>3Gastos Gerais</v>
          </cell>
          <cell r="D445" t="str">
            <v>4ComunicaCao e Correspondencia</v>
          </cell>
          <cell r="E445" t="str">
            <v>5Telef, Telex e Telegramas</v>
          </cell>
          <cell r="F445" t="str">
            <v>3TOTAL VIPIN</v>
          </cell>
          <cell r="G445">
            <v>34414.39</v>
          </cell>
          <cell r="H445">
            <v>23381.77</v>
          </cell>
          <cell r="I445">
            <v>20697.57</v>
          </cell>
        </row>
        <row r="446">
          <cell r="A446" t="str">
            <v>1Resultado Gerencial</v>
          </cell>
          <cell r="B446" t="str">
            <v>2Desp Administrativas Proprias</v>
          </cell>
          <cell r="C446" t="str">
            <v>3Gastos Gerais</v>
          </cell>
          <cell r="D446" t="str">
            <v>4ComunicaCao e Correspondencia</v>
          </cell>
          <cell r="E446" t="str">
            <v>5Telef, Telex e Telegramas</v>
          </cell>
          <cell r="F446" t="str">
            <v>3TOTAL VIPRA</v>
          </cell>
          <cell r="G446">
            <v>302563.7</v>
          </cell>
          <cell r="H446">
            <v>328617.88</v>
          </cell>
          <cell r="I446">
            <v>314947.82</v>
          </cell>
        </row>
        <row r="447">
          <cell r="A447" t="str">
            <v>1Resultado Gerencial</v>
          </cell>
          <cell r="B447" t="str">
            <v>2Desp Administrativas Proprias</v>
          </cell>
          <cell r="C447" t="str">
            <v>3Gastos Gerais</v>
          </cell>
          <cell r="D447" t="str">
            <v>4ComunicaCao e Correspondencia</v>
          </cell>
          <cell r="E447" t="str">
            <v>5Telef, Telex e Telegramas</v>
          </cell>
          <cell r="F447" t="str">
            <v>3TOTAL VIREA</v>
          </cell>
          <cell r="G447">
            <v>164218.94</v>
          </cell>
          <cell r="H447">
            <v>185418.62</v>
          </cell>
          <cell r="I447">
            <v>193356.33</v>
          </cell>
        </row>
        <row r="448">
          <cell r="A448" t="str">
            <v>1Resultado Gerencial</v>
          </cell>
          <cell r="B448" t="str">
            <v>2Desp Administrativas Proprias</v>
          </cell>
          <cell r="C448" t="str">
            <v>3Gastos Gerais</v>
          </cell>
          <cell r="D448" t="str">
            <v>4ComunicaCao e Correspondencia</v>
          </cell>
          <cell r="E448" t="str">
            <v>5Telef, Telex e Telegramas</v>
          </cell>
          <cell r="F448" t="str">
            <v>3TOTAL VISUE</v>
          </cell>
          <cell r="G448">
            <v>2508.69</v>
          </cell>
          <cell r="H448">
            <v>1177.42</v>
          </cell>
          <cell r="I448">
            <v>1145.74</v>
          </cell>
        </row>
        <row r="449">
          <cell r="A449" t="str">
            <v>1Resultado Gerencial</v>
          </cell>
          <cell r="B449" t="str">
            <v>2Desp Administrativas Proprias</v>
          </cell>
          <cell r="C449" t="str">
            <v>3Gastos Gerais</v>
          </cell>
          <cell r="D449" t="str">
            <v>4ComunicaCao e Correspondencia</v>
          </cell>
          <cell r="E449" t="str">
            <v>5Telef, Telex e Telegramas</v>
          </cell>
          <cell r="F449" t="str">
            <v>3TOTAL VITEC</v>
          </cell>
          <cell r="G449">
            <v>22127.95</v>
          </cell>
          <cell r="H449">
            <v>19607.82</v>
          </cell>
          <cell r="I449">
            <v>21966.35</v>
          </cell>
        </row>
        <row r="450">
          <cell r="A450" t="str">
            <v>1Resultado Gerencial</v>
          </cell>
          <cell r="B450" t="str">
            <v>2Desp Administrativas Proprias</v>
          </cell>
          <cell r="C450" t="str">
            <v>3Gastos Gerais</v>
          </cell>
          <cell r="D450" t="str">
            <v>4ComunicaCao e Correspondencia</v>
          </cell>
          <cell r="E450" t="str">
            <v>5Telef, Telex e Telegramas</v>
          </cell>
          <cell r="F450" t="str">
            <v>3TOTAL VITES</v>
          </cell>
          <cell r="G450">
            <v>760693.4</v>
          </cell>
          <cell r="H450">
            <v>910575.4</v>
          </cell>
          <cell r="I450">
            <v>834272.44</v>
          </cell>
        </row>
        <row r="451">
          <cell r="A451" t="str">
            <v>1Resultado Gerencial</v>
          </cell>
          <cell r="B451" t="str">
            <v>2Desp Administrativas Proprias</v>
          </cell>
          <cell r="C451" t="str">
            <v>3Gastos Gerais</v>
          </cell>
          <cell r="D451" t="str">
            <v>4ComunicaCao e Correspondencia</v>
          </cell>
          <cell r="E451" t="str">
            <v>5Telef, Telex e Telegramas</v>
          </cell>
          <cell r="F451" t="str">
            <v>3TOTAL VIVEM1</v>
          </cell>
          <cell r="G451">
            <v>317815.93</v>
          </cell>
          <cell r="H451">
            <v>367178.87</v>
          </cell>
          <cell r="I451">
            <v>271590.53000000003</v>
          </cell>
        </row>
        <row r="452">
          <cell r="A452" t="str">
            <v>1Resultado Gerencial</v>
          </cell>
          <cell r="B452" t="str">
            <v>2Desp Administrativas Proprias</v>
          </cell>
          <cell r="C452" t="str">
            <v>3Gastos Gerais</v>
          </cell>
          <cell r="D452" t="str">
            <v>4ComunicaCao e Correspondencia</v>
          </cell>
          <cell r="E452" t="str">
            <v>5Telef, Telex e Telegramas</v>
          </cell>
          <cell r="F452" t="str">
            <v>3TOTAL VIVEM2</v>
          </cell>
          <cell r="G452">
            <v>6873.69</v>
          </cell>
          <cell r="H452">
            <v>3786.73</v>
          </cell>
          <cell r="I452">
            <v>5073.72</v>
          </cell>
        </row>
        <row r="453">
          <cell r="A453" t="str">
            <v>1Resultado Gerencial</v>
          </cell>
          <cell r="B453" t="str">
            <v>2Desp Administrativas Proprias</v>
          </cell>
          <cell r="C453" t="str">
            <v>3Gastos Gerais</v>
          </cell>
          <cell r="D453" t="str">
            <v>4Custos de Computador</v>
          </cell>
          <cell r="E453" t="str">
            <v>5Aluguel de Maquinas CPD</v>
          </cell>
          <cell r="F453" t="str">
            <v>3TOTAL BVIDA</v>
          </cell>
          <cell r="G453">
            <v>39315.51</v>
          </cell>
          <cell r="H453">
            <v>17960.080000000002</v>
          </cell>
          <cell r="I453">
            <v>21876.58</v>
          </cell>
        </row>
        <row r="454">
          <cell r="A454" t="str">
            <v>1Resultado Gerencial</v>
          </cell>
          <cell r="B454" t="str">
            <v>2Desp Administrativas Proprias</v>
          </cell>
          <cell r="C454" t="str">
            <v>3Gastos Gerais</v>
          </cell>
          <cell r="D454" t="str">
            <v>4Custos de Computador</v>
          </cell>
          <cell r="E454" t="str">
            <v>5Aluguel de Maquinas CPD</v>
          </cell>
          <cell r="F454" t="str">
            <v>3TOTAL CODAM</v>
          </cell>
          <cell r="G454">
            <v>0</v>
          </cell>
          <cell r="H454">
            <v>375</v>
          </cell>
          <cell r="I454">
            <v>0</v>
          </cell>
        </row>
        <row r="455">
          <cell r="A455" t="str">
            <v>1Resultado Gerencial</v>
          </cell>
          <cell r="B455" t="str">
            <v>2Desp Administrativas Proprias</v>
          </cell>
          <cell r="C455" t="str">
            <v>3Gastos Gerais</v>
          </cell>
          <cell r="D455" t="str">
            <v>4Custos de Computador</v>
          </cell>
          <cell r="E455" t="str">
            <v>5Aluguel de Maquinas CPD</v>
          </cell>
          <cell r="F455" t="str">
            <v>3TOTAL PRESI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1Resultado Gerencial</v>
          </cell>
          <cell r="B456" t="str">
            <v>2Desp Administrativas Proprias</v>
          </cell>
          <cell r="C456" t="str">
            <v>3Gastos Gerais</v>
          </cell>
          <cell r="D456" t="str">
            <v>4Custos de Computador</v>
          </cell>
          <cell r="E456" t="str">
            <v>5Aluguel de Maquinas CPD</v>
          </cell>
          <cell r="F456" t="str">
            <v>3TOTAL VICEP</v>
          </cell>
          <cell r="G456">
            <v>213644.57</v>
          </cell>
          <cell r="H456">
            <v>121655.1</v>
          </cell>
          <cell r="I456">
            <v>107733.65</v>
          </cell>
        </row>
        <row r="457">
          <cell r="A457" t="str">
            <v>1Resultado Gerencial</v>
          </cell>
          <cell r="B457" t="str">
            <v>2Desp Administrativas Proprias</v>
          </cell>
          <cell r="C457" t="str">
            <v>3Gastos Gerais</v>
          </cell>
          <cell r="D457" t="str">
            <v>4Custos de Computador</v>
          </cell>
          <cell r="E457" t="str">
            <v>5Aluguel de Maquinas CPD</v>
          </cell>
          <cell r="F457" t="str">
            <v>3TOTAL VICOF</v>
          </cell>
          <cell r="G457">
            <v>119016.98</v>
          </cell>
          <cell r="H457">
            <v>83822.44</v>
          </cell>
          <cell r="I457">
            <v>73449.56</v>
          </cell>
        </row>
        <row r="458">
          <cell r="A458" t="str">
            <v>1Resultado Gerencial</v>
          </cell>
          <cell r="B458" t="str">
            <v>2Desp Administrativas Proprias</v>
          </cell>
          <cell r="C458" t="str">
            <v>3Gastos Gerais</v>
          </cell>
          <cell r="D458" t="str">
            <v>4Custos de Computador</v>
          </cell>
          <cell r="E458" t="str">
            <v>5Aluguel de Maquinas CPD</v>
          </cell>
          <cell r="F458" t="str">
            <v>3TOTAL VIFIC</v>
          </cell>
          <cell r="G458">
            <v>0</v>
          </cell>
          <cell r="H458">
            <v>83655.67</v>
          </cell>
          <cell r="I458">
            <v>0</v>
          </cell>
        </row>
        <row r="459">
          <cell r="A459" t="str">
            <v>1Resultado Gerencial</v>
          </cell>
          <cell r="B459" t="str">
            <v>2Desp Administrativas Proprias</v>
          </cell>
          <cell r="C459" t="str">
            <v>3Gastos Gerais</v>
          </cell>
          <cell r="D459" t="str">
            <v>4Custos de Computador</v>
          </cell>
          <cell r="E459" t="str">
            <v>5Aluguel de Maquinas CPD</v>
          </cell>
          <cell r="F459" t="str">
            <v>3TOTAL VIPCO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1Resultado Gerencial</v>
          </cell>
          <cell r="B460" t="str">
            <v>2Desp Administrativas Proprias</v>
          </cell>
          <cell r="C460" t="str">
            <v>3Gastos Gerais</v>
          </cell>
          <cell r="D460" t="str">
            <v>4Custos de Computador</v>
          </cell>
          <cell r="E460" t="str">
            <v>5Aluguel de Maquinas CPD</v>
          </cell>
          <cell r="F460" t="str">
            <v>3TOTAL VIPEF</v>
          </cell>
          <cell r="G460">
            <v>26334.78</v>
          </cell>
          <cell r="H460">
            <v>7982.26</v>
          </cell>
          <cell r="I460">
            <v>11819.93</v>
          </cell>
        </row>
        <row r="461">
          <cell r="A461" t="str">
            <v>1Resultado Gerencial</v>
          </cell>
          <cell r="B461" t="str">
            <v>2Desp Administrativas Proprias</v>
          </cell>
          <cell r="C461" t="str">
            <v>3Gastos Gerais</v>
          </cell>
          <cell r="D461" t="str">
            <v>4Custos de Computador</v>
          </cell>
          <cell r="E461" t="str">
            <v>5Aluguel de Maquinas CPD</v>
          </cell>
          <cell r="F461" t="str">
            <v>3TOTAL VIPEX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1Resultado Gerencial</v>
          </cell>
          <cell r="B462" t="str">
            <v>2Desp Administrativas Proprias</v>
          </cell>
          <cell r="C462" t="str">
            <v>3Gastos Gerais</v>
          </cell>
          <cell r="D462" t="str">
            <v>4Custos de Computador</v>
          </cell>
          <cell r="E462" t="str">
            <v>5Aluguel de Maquinas CPD</v>
          </cell>
          <cell r="F462" t="str">
            <v>3TOTAL VIPIN</v>
          </cell>
          <cell r="G462">
            <v>905.36</v>
          </cell>
          <cell r="H462">
            <v>32020</v>
          </cell>
          <cell r="I462">
            <v>1852.91</v>
          </cell>
        </row>
        <row r="463">
          <cell r="A463" t="str">
            <v>1Resultado Gerencial</v>
          </cell>
          <cell r="B463" t="str">
            <v>2Desp Administrativas Proprias</v>
          </cell>
          <cell r="C463" t="str">
            <v>3Gastos Gerais</v>
          </cell>
          <cell r="D463" t="str">
            <v>4Custos de Computador</v>
          </cell>
          <cell r="E463" t="str">
            <v>5Aluguel de Maquinas CPD</v>
          </cell>
          <cell r="F463" t="str">
            <v>3TOTAL VIPRA</v>
          </cell>
          <cell r="G463">
            <v>689477.15</v>
          </cell>
          <cell r="H463">
            <v>145990.57</v>
          </cell>
          <cell r="I463">
            <v>-246347.93</v>
          </cell>
        </row>
        <row r="464">
          <cell r="A464" t="str">
            <v>1Resultado Gerencial</v>
          </cell>
          <cell r="B464" t="str">
            <v>2Desp Administrativas Proprias</v>
          </cell>
          <cell r="C464" t="str">
            <v>3Gastos Gerais</v>
          </cell>
          <cell r="D464" t="str">
            <v>4Custos de Computador</v>
          </cell>
          <cell r="E464" t="str">
            <v>5Aluguel de Maquinas CPD</v>
          </cell>
          <cell r="F464" t="str">
            <v>3TOTAL VIREA</v>
          </cell>
          <cell r="G464">
            <v>2481.2199999999998</v>
          </cell>
          <cell r="H464">
            <v>2477.04</v>
          </cell>
          <cell r="I464">
            <v>2511.0300000000002</v>
          </cell>
        </row>
        <row r="465">
          <cell r="A465" t="str">
            <v>1Resultado Gerencial</v>
          </cell>
          <cell r="B465" t="str">
            <v>2Desp Administrativas Proprias</v>
          </cell>
          <cell r="C465" t="str">
            <v>3Gastos Gerais</v>
          </cell>
          <cell r="D465" t="str">
            <v>4Custos de Computador</v>
          </cell>
          <cell r="E465" t="str">
            <v>5Aluguel de Maquinas CPD</v>
          </cell>
          <cell r="F465" t="str">
            <v>3TOTAL VISUE</v>
          </cell>
          <cell r="G465">
            <v>0</v>
          </cell>
          <cell r="H465">
            <v>0</v>
          </cell>
          <cell r="I465">
            <v>0</v>
          </cell>
        </row>
        <row r="466">
          <cell r="A466" t="str">
            <v>1Resultado Gerencial</v>
          </cell>
          <cell r="B466" t="str">
            <v>2Desp Administrativas Proprias</v>
          </cell>
          <cell r="C466" t="str">
            <v>3Gastos Gerais</v>
          </cell>
          <cell r="D466" t="str">
            <v>4Custos de Computador</v>
          </cell>
          <cell r="E466" t="str">
            <v>5Aluguel de Maquinas CPD</v>
          </cell>
          <cell r="F466" t="str">
            <v>3TOTAL VITEC</v>
          </cell>
          <cell r="G466">
            <v>84093.07</v>
          </cell>
          <cell r="H466">
            <v>38531.82</v>
          </cell>
          <cell r="I466">
            <v>39457.74</v>
          </cell>
        </row>
        <row r="467">
          <cell r="A467" t="str">
            <v>1Resultado Gerencial</v>
          </cell>
          <cell r="B467" t="str">
            <v>2Desp Administrativas Proprias</v>
          </cell>
          <cell r="C467" t="str">
            <v>3Gastos Gerais</v>
          </cell>
          <cell r="D467" t="str">
            <v>4Custos de Computador</v>
          </cell>
          <cell r="E467" t="str">
            <v>5Aluguel de Maquinas CPD</v>
          </cell>
          <cell r="F467" t="str">
            <v>3TOTAL VITES</v>
          </cell>
          <cell r="G467">
            <v>71997.89</v>
          </cell>
          <cell r="H467">
            <v>58558.14</v>
          </cell>
          <cell r="I467">
            <v>52973.01</v>
          </cell>
        </row>
        <row r="468">
          <cell r="A468" t="str">
            <v>1Resultado Gerencial</v>
          </cell>
          <cell r="B468" t="str">
            <v>2Desp Administrativas Proprias</v>
          </cell>
          <cell r="C468" t="str">
            <v>3Gastos Gerais</v>
          </cell>
          <cell r="D468" t="str">
            <v>4Custos de Computador</v>
          </cell>
          <cell r="E468" t="str">
            <v>5Aluguel de Maquinas CPD</v>
          </cell>
          <cell r="F468" t="str">
            <v>3TOTAL VIVEM1</v>
          </cell>
          <cell r="G468">
            <v>24988.799999999999</v>
          </cell>
          <cell r="H468">
            <v>16324.8</v>
          </cell>
          <cell r="I468">
            <v>14296.13</v>
          </cell>
        </row>
        <row r="469">
          <cell r="A469" t="str">
            <v>1Resultado Gerencial</v>
          </cell>
          <cell r="B469" t="str">
            <v>2Desp Administrativas Proprias</v>
          </cell>
          <cell r="C469" t="str">
            <v>3Gastos Gerais</v>
          </cell>
          <cell r="D469" t="str">
            <v>4Custos de Computador</v>
          </cell>
          <cell r="E469" t="str">
            <v>5Aluguel de Maquinas CPD</v>
          </cell>
          <cell r="F469" t="str">
            <v>3TOTAL VIVEM2</v>
          </cell>
          <cell r="G469">
            <v>2684.62</v>
          </cell>
          <cell r="H469">
            <v>2044.09</v>
          </cell>
          <cell r="I469">
            <v>1073.2</v>
          </cell>
        </row>
        <row r="470">
          <cell r="A470" t="str">
            <v>1Resultado Gerencial</v>
          </cell>
          <cell r="B470" t="str">
            <v>2Desp Administrativas Proprias</v>
          </cell>
          <cell r="C470" t="str">
            <v>3Gastos Gerais</v>
          </cell>
          <cell r="D470" t="str">
            <v>4Custos de Computador</v>
          </cell>
          <cell r="E470" t="str">
            <v>5Despesas Software CPD</v>
          </cell>
          <cell r="F470" t="str">
            <v>3TOTAL A RATEAR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1Resultado Gerencial</v>
          </cell>
          <cell r="B471" t="str">
            <v>2Desp Administrativas Proprias</v>
          </cell>
          <cell r="C471" t="str">
            <v>3Gastos Gerais</v>
          </cell>
          <cell r="D471" t="str">
            <v>4Custos de Computador</v>
          </cell>
          <cell r="E471" t="str">
            <v>5Despesas Software CPD</v>
          </cell>
          <cell r="F471" t="str">
            <v>3TOTAL BVIDA</v>
          </cell>
          <cell r="G471">
            <v>24439.41</v>
          </cell>
          <cell r="H471">
            <v>26849.51</v>
          </cell>
          <cell r="I471">
            <v>33081.83</v>
          </cell>
        </row>
        <row r="472">
          <cell r="A472" t="str">
            <v>1Resultado Gerencial</v>
          </cell>
          <cell r="B472" t="str">
            <v>2Desp Administrativas Proprias</v>
          </cell>
          <cell r="C472" t="str">
            <v>3Gastos Gerais</v>
          </cell>
          <cell r="D472" t="str">
            <v>4Custos de Computador</v>
          </cell>
          <cell r="E472" t="str">
            <v>5Despesas Software CPD</v>
          </cell>
          <cell r="F472" t="str">
            <v>3TOTAL CODAM</v>
          </cell>
          <cell r="G472">
            <v>649.92999999999995</v>
          </cell>
          <cell r="H472">
            <v>0</v>
          </cell>
          <cell r="I472">
            <v>170.27</v>
          </cell>
        </row>
        <row r="473">
          <cell r="A473" t="str">
            <v>1Resultado Gerencial</v>
          </cell>
          <cell r="B473" t="str">
            <v>2Desp Administrativas Proprias</v>
          </cell>
          <cell r="C473" t="str">
            <v>3Gastos Gerais</v>
          </cell>
          <cell r="D473" t="str">
            <v>4Custos de Computador</v>
          </cell>
          <cell r="E473" t="str">
            <v>5Despesas Software CPD</v>
          </cell>
          <cell r="F473" t="str">
            <v>3TOTAL PRESI</v>
          </cell>
          <cell r="G473">
            <v>111.67</v>
          </cell>
          <cell r="H473">
            <v>0</v>
          </cell>
          <cell r="I473">
            <v>71.08</v>
          </cell>
        </row>
        <row r="474">
          <cell r="A474" t="str">
            <v>1Resultado Gerencial</v>
          </cell>
          <cell r="B474" t="str">
            <v>2Desp Administrativas Proprias</v>
          </cell>
          <cell r="C474" t="str">
            <v>3Gastos Gerais</v>
          </cell>
          <cell r="D474" t="str">
            <v>4Custos de Computador</v>
          </cell>
          <cell r="E474" t="str">
            <v>5Despesas Software CPD</v>
          </cell>
          <cell r="F474" t="str">
            <v>3TOTAL VICEP</v>
          </cell>
          <cell r="G474">
            <v>157713.87</v>
          </cell>
          <cell r="H474">
            <v>138357.96</v>
          </cell>
          <cell r="I474">
            <v>182187.78</v>
          </cell>
        </row>
        <row r="475">
          <cell r="A475" t="str">
            <v>1Resultado Gerencial</v>
          </cell>
          <cell r="B475" t="str">
            <v>2Desp Administrativas Proprias</v>
          </cell>
          <cell r="C475" t="str">
            <v>3Gastos Gerais</v>
          </cell>
          <cell r="D475" t="str">
            <v>4Custos de Computador</v>
          </cell>
          <cell r="E475" t="str">
            <v>5Despesas Software CPD</v>
          </cell>
          <cell r="F475" t="str">
            <v>3TOTAL VICOF</v>
          </cell>
          <cell r="G475">
            <v>203576.21</v>
          </cell>
          <cell r="H475">
            <v>221434.18</v>
          </cell>
          <cell r="I475">
            <v>142735.87</v>
          </cell>
        </row>
        <row r="476">
          <cell r="A476" t="str">
            <v>1Resultado Gerencial</v>
          </cell>
          <cell r="B476" t="str">
            <v>2Desp Administrativas Proprias</v>
          </cell>
          <cell r="C476" t="str">
            <v>3Gastos Gerais</v>
          </cell>
          <cell r="D476" t="str">
            <v>4Custos de Computador</v>
          </cell>
          <cell r="E476" t="str">
            <v>5Despesas Software CPD</v>
          </cell>
          <cell r="F476" t="str">
            <v>3TOTAL VIFIC</v>
          </cell>
          <cell r="G476">
            <v>0</v>
          </cell>
          <cell r="H476">
            <v>2332.86</v>
          </cell>
          <cell r="I476">
            <v>0</v>
          </cell>
        </row>
        <row r="477">
          <cell r="A477" t="str">
            <v>1Resultado Gerencial</v>
          </cell>
          <cell r="B477" t="str">
            <v>2Desp Administrativas Proprias</v>
          </cell>
          <cell r="C477" t="str">
            <v>3Gastos Gerais</v>
          </cell>
          <cell r="D477" t="str">
            <v>4Custos de Computador</v>
          </cell>
          <cell r="E477" t="str">
            <v>5Despesas Software CPD</v>
          </cell>
          <cell r="F477" t="str">
            <v>3TOTAL VIPCO</v>
          </cell>
          <cell r="G477">
            <v>115.47</v>
          </cell>
          <cell r="H477">
            <v>0</v>
          </cell>
          <cell r="I477">
            <v>128.38</v>
          </cell>
        </row>
        <row r="478">
          <cell r="A478" t="str">
            <v>1Resultado Gerencial</v>
          </cell>
          <cell r="B478" t="str">
            <v>2Desp Administrativas Proprias</v>
          </cell>
          <cell r="C478" t="str">
            <v>3Gastos Gerais</v>
          </cell>
          <cell r="D478" t="str">
            <v>4Custos de Computador</v>
          </cell>
          <cell r="E478" t="str">
            <v>5Despesas Software CPD</v>
          </cell>
          <cell r="F478" t="str">
            <v>3TOTAL VIPEF</v>
          </cell>
          <cell r="G478">
            <v>62754.22</v>
          </cell>
          <cell r="H478">
            <v>15154.99</v>
          </cell>
          <cell r="I478">
            <v>49849.89</v>
          </cell>
        </row>
        <row r="479">
          <cell r="A479" t="str">
            <v>1Resultado Gerencial</v>
          </cell>
          <cell r="B479" t="str">
            <v>2Desp Administrativas Proprias</v>
          </cell>
          <cell r="C479" t="str">
            <v>3Gastos Gerais</v>
          </cell>
          <cell r="D479" t="str">
            <v>4Custos de Computador</v>
          </cell>
          <cell r="E479" t="str">
            <v>5Despesas Software CPD</v>
          </cell>
          <cell r="F479" t="str">
            <v>3TOTAL VIPEX</v>
          </cell>
          <cell r="G479">
            <v>447.76</v>
          </cell>
          <cell r="H479">
            <v>2663</v>
          </cell>
          <cell r="I479">
            <v>468.61</v>
          </cell>
        </row>
        <row r="480">
          <cell r="A480" t="str">
            <v>1Resultado Gerencial</v>
          </cell>
          <cell r="B480" t="str">
            <v>2Desp Administrativas Proprias</v>
          </cell>
          <cell r="C480" t="str">
            <v>3Gastos Gerais</v>
          </cell>
          <cell r="D480" t="str">
            <v>4Custos de Computador</v>
          </cell>
          <cell r="E480" t="str">
            <v>5Despesas Software CPD</v>
          </cell>
          <cell r="F480" t="str">
            <v>3TOTAL VIPIN</v>
          </cell>
          <cell r="G480">
            <v>41543.07</v>
          </cell>
          <cell r="H480">
            <v>64150</v>
          </cell>
          <cell r="I480">
            <v>31269.84</v>
          </cell>
        </row>
        <row r="481">
          <cell r="A481" t="str">
            <v>1Resultado Gerencial</v>
          </cell>
          <cell r="B481" t="str">
            <v>2Desp Administrativas Proprias</v>
          </cell>
          <cell r="C481" t="str">
            <v>3Gastos Gerais</v>
          </cell>
          <cell r="D481" t="str">
            <v>4Custos de Computador</v>
          </cell>
          <cell r="E481" t="str">
            <v>5Despesas Software CPD</v>
          </cell>
          <cell r="F481" t="str">
            <v>3TOTAL VIPRA</v>
          </cell>
          <cell r="G481">
            <v>163887.72</v>
          </cell>
          <cell r="H481">
            <v>321926.89</v>
          </cell>
          <cell r="I481">
            <v>227337.32</v>
          </cell>
        </row>
        <row r="482">
          <cell r="A482" t="str">
            <v>1Resultado Gerencial</v>
          </cell>
          <cell r="B482" t="str">
            <v>2Desp Administrativas Proprias</v>
          </cell>
          <cell r="C482" t="str">
            <v>3Gastos Gerais</v>
          </cell>
          <cell r="D482" t="str">
            <v>4Custos de Computador</v>
          </cell>
          <cell r="E482" t="str">
            <v>5Despesas Software CPD</v>
          </cell>
          <cell r="F482" t="str">
            <v>3TOTAL VIREA</v>
          </cell>
          <cell r="G482">
            <v>28154.86</v>
          </cell>
          <cell r="H482">
            <v>29343.040000000001</v>
          </cell>
          <cell r="I482">
            <v>33420.44</v>
          </cell>
        </row>
        <row r="483">
          <cell r="A483" t="str">
            <v>1Resultado Gerencial</v>
          </cell>
          <cell r="B483" t="str">
            <v>2Desp Administrativas Proprias</v>
          </cell>
          <cell r="C483" t="str">
            <v>3Gastos Gerais</v>
          </cell>
          <cell r="D483" t="str">
            <v>4Custos de Computador</v>
          </cell>
          <cell r="E483" t="str">
            <v>5Despesas Software CPD</v>
          </cell>
          <cell r="F483" t="str">
            <v>3TOTAL VISUE</v>
          </cell>
          <cell r="G483">
            <v>158.12</v>
          </cell>
          <cell r="H483">
            <v>0</v>
          </cell>
          <cell r="I483">
            <v>236.44</v>
          </cell>
        </row>
        <row r="484">
          <cell r="A484" t="str">
            <v>1Resultado Gerencial</v>
          </cell>
          <cell r="B484" t="str">
            <v>2Desp Administrativas Proprias</v>
          </cell>
          <cell r="C484" t="str">
            <v>3Gastos Gerais</v>
          </cell>
          <cell r="D484" t="str">
            <v>4Custos de Computador</v>
          </cell>
          <cell r="E484" t="str">
            <v>5Despesas Software CPD</v>
          </cell>
          <cell r="F484" t="str">
            <v>3TOTAL VITEC</v>
          </cell>
          <cell r="G484">
            <v>156420.92000000001</v>
          </cell>
          <cell r="H484">
            <v>44616.44</v>
          </cell>
          <cell r="I484">
            <v>-49456.15</v>
          </cell>
        </row>
        <row r="485">
          <cell r="A485" t="str">
            <v>1Resultado Gerencial</v>
          </cell>
          <cell r="B485" t="str">
            <v>2Desp Administrativas Proprias</v>
          </cell>
          <cell r="C485" t="str">
            <v>3Gastos Gerais</v>
          </cell>
          <cell r="D485" t="str">
            <v>4Custos de Computador</v>
          </cell>
          <cell r="E485" t="str">
            <v>5Despesas Software CPD</v>
          </cell>
          <cell r="F485" t="str">
            <v>3TOTAL VITES</v>
          </cell>
          <cell r="G485">
            <v>81700.320000000007</v>
          </cell>
          <cell r="H485">
            <v>217317.12</v>
          </cell>
          <cell r="I485">
            <v>319280.68</v>
          </cell>
        </row>
        <row r="486">
          <cell r="A486" t="str">
            <v>1Resultado Gerencial</v>
          </cell>
          <cell r="B486" t="str">
            <v>2Desp Administrativas Proprias</v>
          </cell>
          <cell r="C486" t="str">
            <v>3Gastos Gerais</v>
          </cell>
          <cell r="D486" t="str">
            <v>4Custos de Computador</v>
          </cell>
          <cell r="E486" t="str">
            <v>5Despesas Software CPD</v>
          </cell>
          <cell r="F486" t="str">
            <v>3TOTAL VIVEM1</v>
          </cell>
          <cell r="G486">
            <v>127052.56</v>
          </cell>
          <cell r="H486">
            <v>141298.10999999999</v>
          </cell>
          <cell r="I486">
            <v>30337.17</v>
          </cell>
        </row>
        <row r="487">
          <cell r="A487" t="str">
            <v>1Resultado Gerencial</v>
          </cell>
          <cell r="B487" t="str">
            <v>2Desp Administrativas Proprias</v>
          </cell>
          <cell r="C487" t="str">
            <v>3Gastos Gerais</v>
          </cell>
          <cell r="D487" t="str">
            <v>4Custos de Computador</v>
          </cell>
          <cell r="E487" t="str">
            <v>5Despesas Software CPD</v>
          </cell>
          <cell r="F487" t="str">
            <v>3TOTAL VIVEM2</v>
          </cell>
          <cell r="G487">
            <v>9420.26</v>
          </cell>
          <cell r="H487">
            <v>25614.68</v>
          </cell>
          <cell r="I487">
            <v>9203.32</v>
          </cell>
        </row>
        <row r="488">
          <cell r="A488" t="str">
            <v>1Resultado Gerencial</v>
          </cell>
          <cell r="B488" t="str">
            <v>2Desp Administrativas Proprias</v>
          </cell>
          <cell r="C488" t="str">
            <v>3Gastos Gerais</v>
          </cell>
          <cell r="D488" t="str">
            <v>4Custos de Computador</v>
          </cell>
          <cell r="E488" t="str">
            <v>5Despesas de Usuario Final</v>
          </cell>
          <cell r="F488" t="str">
            <v>3TOTAL BVIDA</v>
          </cell>
          <cell r="G488">
            <v>20445.150000000001</v>
          </cell>
          <cell r="H488">
            <v>23656.79</v>
          </cell>
          <cell r="I488">
            <v>21271.72</v>
          </cell>
        </row>
        <row r="489">
          <cell r="A489" t="str">
            <v>1Resultado Gerencial</v>
          </cell>
          <cell r="B489" t="str">
            <v>2Desp Administrativas Proprias</v>
          </cell>
          <cell r="C489" t="str">
            <v>3Gastos Gerais</v>
          </cell>
          <cell r="D489" t="str">
            <v>4Custos de Computador</v>
          </cell>
          <cell r="E489" t="str">
            <v>5Despesas de Usuario Final</v>
          </cell>
          <cell r="F489" t="str">
            <v>3TOTAL CODAM</v>
          </cell>
          <cell r="G489">
            <v>1540.72</v>
          </cell>
          <cell r="H489">
            <v>1743</v>
          </cell>
          <cell r="I489">
            <v>1622.6</v>
          </cell>
        </row>
        <row r="490">
          <cell r="A490" t="str">
            <v>1Resultado Gerencial</v>
          </cell>
          <cell r="B490" t="str">
            <v>2Desp Administrativas Proprias</v>
          </cell>
          <cell r="C490" t="str">
            <v>3Gastos Gerais</v>
          </cell>
          <cell r="D490" t="str">
            <v>4Custos de Computador</v>
          </cell>
          <cell r="E490" t="str">
            <v>5Despesas de Usuario Final</v>
          </cell>
          <cell r="F490" t="str">
            <v>3TOTAL PRESI</v>
          </cell>
          <cell r="G490">
            <v>256.79000000000002</v>
          </cell>
          <cell r="H490">
            <v>290.5</v>
          </cell>
          <cell r="I490">
            <v>270.86</v>
          </cell>
        </row>
        <row r="491">
          <cell r="A491" t="str">
            <v>1Resultado Gerencial</v>
          </cell>
          <cell r="B491" t="str">
            <v>2Desp Administrativas Proprias</v>
          </cell>
          <cell r="C491" t="str">
            <v>3Gastos Gerais</v>
          </cell>
          <cell r="D491" t="str">
            <v>4Custos de Computador</v>
          </cell>
          <cell r="E491" t="str">
            <v>5Despesas de Usuario Final</v>
          </cell>
          <cell r="F491" t="str">
            <v>3TOTAL VICEP</v>
          </cell>
          <cell r="G491">
            <v>91768.8</v>
          </cell>
          <cell r="H491">
            <v>101714.29</v>
          </cell>
          <cell r="I491">
            <v>100374.52</v>
          </cell>
        </row>
        <row r="492">
          <cell r="A492" t="str">
            <v>1Resultado Gerencial</v>
          </cell>
          <cell r="B492" t="str">
            <v>2Desp Administrativas Proprias</v>
          </cell>
          <cell r="C492" t="str">
            <v>3Gastos Gerais</v>
          </cell>
          <cell r="D492" t="str">
            <v>4Custos de Computador</v>
          </cell>
          <cell r="E492" t="str">
            <v>5Despesas de Usuario Final</v>
          </cell>
          <cell r="F492" t="str">
            <v>3TOTAL VICOF</v>
          </cell>
          <cell r="G492">
            <v>37771.730000000003</v>
          </cell>
          <cell r="H492">
            <v>44479</v>
          </cell>
          <cell r="I492">
            <v>42878.83</v>
          </cell>
        </row>
        <row r="493">
          <cell r="A493" t="str">
            <v>1Resultado Gerencial</v>
          </cell>
          <cell r="B493" t="str">
            <v>2Desp Administrativas Proprias</v>
          </cell>
          <cell r="C493" t="str">
            <v>3Gastos Gerais</v>
          </cell>
          <cell r="D493" t="str">
            <v>4Custos de Computador</v>
          </cell>
          <cell r="E493" t="str">
            <v>5Despesas de Usuario Final</v>
          </cell>
          <cell r="F493" t="str">
            <v>3TOTAL VIPCO</v>
          </cell>
          <cell r="G493">
            <v>1565.22</v>
          </cell>
          <cell r="H493">
            <v>1743</v>
          </cell>
          <cell r="I493">
            <v>1689.44</v>
          </cell>
        </row>
        <row r="494">
          <cell r="A494" t="str">
            <v>1Resultado Gerencial</v>
          </cell>
          <cell r="B494" t="str">
            <v>2Desp Administrativas Proprias</v>
          </cell>
          <cell r="C494" t="str">
            <v>3Gastos Gerais</v>
          </cell>
          <cell r="D494" t="str">
            <v>4Custos de Computador</v>
          </cell>
          <cell r="E494" t="str">
            <v>5Despesas de Usuario Final</v>
          </cell>
          <cell r="F494" t="str">
            <v>3TOTAL VIPEF</v>
          </cell>
          <cell r="G494">
            <v>22741.85</v>
          </cell>
          <cell r="H494">
            <v>23838.39</v>
          </cell>
          <cell r="I494">
            <v>24428.959999999999</v>
          </cell>
        </row>
        <row r="495">
          <cell r="A495" t="str">
            <v>1Resultado Gerencial</v>
          </cell>
          <cell r="B495" t="str">
            <v>2Desp Administrativas Proprias</v>
          </cell>
          <cell r="C495" t="str">
            <v>3Gastos Gerais</v>
          </cell>
          <cell r="D495" t="str">
            <v>4Custos de Computador</v>
          </cell>
          <cell r="E495" t="str">
            <v>5Despesas de Usuario Final</v>
          </cell>
          <cell r="F495" t="str">
            <v>3TOTAL VIPEX</v>
          </cell>
          <cell r="G495">
            <v>7241.43</v>
          </cell>
          <cell r="H495">
            <v>8192.11</v>
          </cell>
          <cell r="I495">
            <v>7686.79</v>
          </cell>
        </row>
        <row r="496">
          <cell r="A496" t="str">
            <v>1Resultado Gerencial</v>
          </cell>
          <cell r="B496" t="str">
            <v>2Desp Administrativas Proprias</v>
          </cell>
          <cell r="C496" t="str">
            <v>3Gastos Gerais</v>
          </cell>
          <cell r="D496" t="str">
            <v>4Custos de Computador</v>
          </cell>
          <cell r="E496" t="str">
            <v>5Despesas de Usuario Final</v>
          </cell>
          <cell r="F496" t="str">
            <v>3TOTAL VIPIN</v>
          </cell>
          <cell r="G496">
            <v>7288.27</v>
          </cell>
          <cell r="H496">
            <v>7843.5</v>
          </cell>
          <cell r="I496">
            <v>7310.06</v>
          </cell>
        </row>
        <row r="497">
          <cell r="A497" t="str">
            <v>1Resultado Gerencial</v>
          </cell>
          <cell r="B497" t="str">
            <v>2Desp Administrativas Proprias</v>
          </cell>
          <cell r="C497" t="str">
            <v>3Gastos Gerais</v>
          </cell>
          <cell r="D497" t="str">
            <v>4Custos de Computador</v>
          </cell>
          <cell r="E497" t="str">
            <v>5Despesas de Usuario Final</v>
          </cell>
          <cell r="F497" t="str">
            <v>3TOTAL VIPRA</v>
          </cell>
          <cell r="G497">
            <v>231945.02</v>
          </cell>
          <cell r="H497">
            <v>111837.71</v>
          </cell>
          <cell r="I497">
            <v>199671.93</v>
          </cell>
        </row>
        <row r="498">
          <cell r="A498" t="str">
            <v>1Resultado Gerencial</v>
          </cell>
          <cell r="B498" t="str">
            <v>2Desp Administrativas Proprias</v>
          </cell>
          <cell r="C498" t="str">
            <v>3Gastos Gerais</v>
          </cell>
          <cell r="D498" t="str">
            <v>4Custos de Computador</v>
          </cell>
          <cell r="E498" t="str">
            <v>5Despesas de Usuario Final</v>
          </cell>
          <cell r="F498" t="str">
            <v>3TOTAL VIREA</v>
          </cell>
          <cell r="G498">
            <v>57996.59</v>
          </cell>
          <cell r="H498">
            <v>59329.11</v>
          </cell>
          <cell r="I498">
            <v>56878.14</v>
          </cell>
        </row>
        <row r="499">
          <cell r="A499" t="str">
            <v>1Resultado Gerencial</v>
          </cell>
          <cell r="B499" t="str">
            <v>2Desp Administrativas Proprias</v>
          </cell>
          <cell r="C499" t="str">
            <v>3Gastos Gerais</v>
          </cell>
          <cell r="D499" t="str">
            <v>4Custos de Computador</v>
          </cell>
          <cell r="E499" t="str">
            <v>5Despesas de Usuario Final</v>
          </cell>
          <cell r="F499" t="str">
            <v>3TOTAL VISUE</v>
          </cell>
          <cell r="G499">
            <v>513.57000000000005</v>
          </cell>
          <cell r="H499">
            <v>581</v>
          </cell>
          <cell r="I499">
            <v>533.42999999999995</v>
          </cell>
        </row>
        <row r="500">
          <cell r="A500" t="str">
            <v>1Resultado Gerencial</v>
          </cell>
          <cell r="B500" t="str">
            <v>2Desp Administrativas Proprias</v>
          </cell>
          <cell r="C500" t="str">
            <v>3Gastos Gerais</v>
          </cell>
          <cell r="D500" t="str">
            <v>4Custos de Computador</v>
          </cell>
          <cell r="E500" t="str">
            <v>5Despesas de Usuario Final</v>
          </cell>
          <cell r="F500" t="str">
            <v>3TOTAL VITEC</v>
          </cell>
          <cell r="G500">
            <v>27933.01</v>
          </cell>
          <cell r="H500">
            <v>31476.5</v>
          </cell>
          <cell r="I500">
            <v>28551.13</v>
          </cell>
        </row>
        <row r="501">
          <cell r="A501" t="str">
            <v>1Resultado Gerencial</v>
          </cell>
          <cell r="B501" t="str">
            <v>2Desp Administrativas Proprias</v>
          </cell>
          <cell r="C501" t="str">
            <v>3Gastos Gerais</v>
          </cell>
          <cell r="D501" t="str">
            <v>4Custos de Computador</v>
          </cell>
          <cell r="E501" t="str">
            <v>5Despesas de Usuario Final</v>
          </cell>
          <cell r="F501" t="str">
            <v>3TOTAL VITES</v>
          </cell>
          <cell r="G501">
            <v>121345.38</v>
          </cell>
          <cell r="H501">
            <v>138111.10999999999</v>
          </cell>
          <cell r="I501">
            <v>132237.1</v>
          </cell>
        </row>
        <row r="502">
          <cell r="A502" t="str">
            <v>1Resultado Gerencial</v>
          </cell>
          <cell r="B502" t="str">
            <v>2Desp Administrativas Proprias</v>
          </cell>
          <cell r="C502" t="str">
            <v>3Gastos Gerais</v>
          </cell>
          <cell r="D502" t="str">
            <v>4Custos de Computador</v>
          </cell>
          <cell r="E502" t="str">
            <v>5Despesas de Usuario Final</v>
          </cell>
          <cell r="F502" t="str">
            <v>3TOTAL VIVEM1</v>
          </cell>
          <cell r="G502">
            <v>30736.27</v>
          </cell>
          <cell r="H502">
            <v>35136.18</v>
          </cell>
          <cell r="I502">
            <v>32330.85</v>
          </cell>
        </row>
        <row r="503">
          <cell r="A503" t="str">
            <v>1Resultado Gerencial</v>
          </cell>
          <cell r="B503" t="str">
            <v>2Desp Administrativas Proprias</v>
          </cell>
          <cell r="C503" t="str">
            <v>3Gastos Gerais</v>
          </cell>
          <cell r="D503" t="str">
            <v>4Custos de Computador</v>
          </cell>
          <cell r="E503" t="str">
            <v>5Despesas de Usuario Final</v>
          </cell>
          <cell r="F503" t="str">
            <v>3TOTAL VIVEM2</v>
          </cell>
          <cell r="G503">
            <v>5290.34</v>
          </cell>
          <cell r="H503">
            <v>6027.79</v>
          </cell>
          <cell r="I503">
            <v>5648.75</v>
          </cell>
        </row>
        <row r="504">
          <cell r="A504" t="str">
            <v>1Resultado Gerencial</v>
          </cell>
          <cell r="B504" t="str">
            <v>2Desp Administrativas Proprias</v>
          </cell>
          <cell r="C504" t="str">
            <v>3Gastos Gerais</v>
          </cell>
          <cell r="D504" t="str">
            <v>4Custos de Computador</v>
          </cell>
          <cell r="E504" t="str">
            <v>5ManutenCao de Maquinas CPD</v>
          </cell>
          <cell r="F504" t="str">
            <v>3TOTAL BVIDA</v>
          </cell>
          <cell r="G504">
            <v>106800.66</v>
          </cell>
          <cell r="H504">
            <v>890.8</v>
          </cell>
          <cell r="I504">
            <v>2071.2399999999998</v>
          </cell>
        </row>
        <row r="505">
          <cell r="A505" t="str">
            <v>1Resultado Gerencial</v>
          </cell>
          <cell r="B505" t="str">
            <v>2Desp Administrativas Proprias</v>
          </cell>
          <cell r="C505" t="str">
            <v>3Gastos Gerais</v>
          </cell>
          <cell r="D505" t="str">
            <v>4Custos de Computador</v>
          </cell>
          <cell r="E505" t="str">
            <v>5ManutenCao de Maquinas CPD</v>
          </cell>
          <cell r="F505" t="str">
            <v>3TOTAL CODAM</v>
          </cell>
          <cell r="G505">
            <v>795.84</v>
          </cell>
          <cell r="H505">
            <v>471.91</v>
          </cell>
          <cell r="I505">
            <v>1864.26</v>
          </cell>
        </row>
        <row r="506">
          <cell r="A506" t="str">
            <v>1Resultado Gerencial</v>
          </cell>
          <cell r="B506" t="str">
            <v>2Desp Administrativas Proprias</v>
          </cell>
          <cell r="C506" t="str">
            <v>3Gastos Gerais</v>
          </cell>
          <cell r="D506" t="str">
            <v>4Custos de Computador</v>
          </cell>
          <cell r="E506" t="str">
            <v>5ManutenCao de Maquinas CPD</v>
          </cell>
          <cell r="F506" t="str">
            <v>3TOTAL PRESI</v>
          </cell>
          <cell r="G506">
            <v>228.52</v>
          </cell>
          <cell r="H506">
            <v>77.599999999999994</v>
          </cell>
          <cell r="I506">
            <v>773.77</v>
          </cell>
        </row>
        <row r="507">
          <cell r="A507" t="str">
            <v>1Resultado Gerencial</v>
          </cell>
          <cell r="B507" t="str">
            <v>2Desp Administrativas Proprias</v>
          </cell>
          <cell r="C507" t="str">
            <v>3Gastos Gerais</v>
          </cell>
          <cell r="D507" t="str">
            <v>4Custos de Computador</v>
          </cell>
          <cell r="E507" t="str">
            <v>5ManutenCao de Maquinas CPD</v>
          </cell>
          <cell r="F507" t="str">
            <v>3TOTAL VICEP</v>
          </cell>
          <cell r="G507">
            <v>61226.55</v>
          </cell>
          <cell r="H507">
            <v>54621.81</v>
          </cell>
          <cell r="I507">
            <v>71046.19</v>
          </cell>
        </row>
        <row r="508">
          <cell r="A508" t="str">
            <v>1Resultado Gerencial</v>
          </cell>
          <cell r="B508" t="str">
            <v>2Desp Administrativas Proprias</v>
          </cell>
          <cell r="C508" t="str">
            <v>3Gastos Gerais</v>
          </cell>
          <cell r="D508" t="str">
            <v>4Custos de Computador</v>
          </cell>
          <cell r="E508" t="str">
            <v>5ManutenCao de Maquinas CPD</v>
          </cell>
          <cell r="F508" t="str">
            <v>3TOTAL VICOF</v>
          </cell>
          <cell r="G508">
            <v>6570.31</v>
          </cell>
          <cell r="H508">
            <v>32148.61</v>
          </cell>
          <cell r="I508">
            <v>39207.81</v>
          </cell>
        </row>
        <row r="509">
          <cell r="A509" t="str">
            <v>1Resultado Gerencial</v>
          </cell>
          <cell r="B509" t="str">
            <v>2Desp Administrativas Proprias</v>
          </cell>
          <cell r="C509" t="str">
            <v>3Gastos Gerais</v>
          </cell>
          <cell r="D509" t="str">
            <v>4Custos de Computador</v>
          </cell>
          <cell r="E509" t="str">
            <v>5ManutenCao de Maquinas CPD</v>
          </cell>
          <cell r="F509" t="str">
            <v>3TOTAL VIFIC</v>
          </cell>
          <cell r="G509">
            <v>0</v>
          </cell>
          <cell r="H509">
            <v>2938.47</v>
          </cell>
          <cell r="I509">
            <v>0</v>
          </cell>
        </row>
        <row r="510">
          <cell r="A510" t="str">
            <v>1Resultado Gerencial</v>
          </cell>
          <cell r="B510" t="str">
            <v>2Desp Administrativas Proprias</v>
          </cell>
          <cell r="C510" t="str">
            <v>3Gastos Gerais</v>
          </cell>
          <cell r="D510" t="str">
            <v>4Custos de Computador</v>
          </cell>
          <cell r="E510" t="str">
            <v>5ManutenCao de Maquinas CPD</v>
          </cell>
          <cell r="F510" t="str">
            <v>3TOTAL VIPCO</v>
          </cell>
          <cell r="G510">
            <v>543.67999999999995</v>
          </cell>
          <cell r="H510">
            <v>304.3</v>
          </cell>
          <cell r="I510">
            <v>451.83</v>
          </cell>
        </row>
        <row r="511">
          <cell r="A511" t="str">
            <v>1Resultado Gerencial</v>
          </cell>
          <cell r="B511" t="str">
            <v>2Desp Administrativas Proprias</v>
          </cell>
          <cell r="C511" t="str">
            <v>3Gastos Gerais</v>
          </cell>
          <cell r="D511" t="str">
            <v>4Custos de Computador</v>
          </cell>
          <cell r="E511" t="str">
            <v>5ManutenCao de Maquinas CPD</v>
          </cell>
          <cell r="F511" t="str">
            <v>3TOTAL VIPEF</v>
          </cell>
          <cell r="G511">
            <v>1735.09</v>
          </cell>
          <cell r="H511">
            <v>1705.79</v>
          </cell>
          <cell r="I511">
            <v>6255.87</v>
          </cell>
        </row>
        <row r="512">
          <cell r="A512" t="str">
            <v>1Resultado Gerencial</v>
          </cell>
          <cell r="B512" t="str">
            <v>2Desp Administrativas Proprias</v>
          </cell>
          <cell r="C512" t="str">
            <v>3Gastos Gerais</v>
          </cell>
          <cell r="D512" t="str">
            <v>4Custos de Computador</v>
          </cell>
          <cell r="E512" t="str">
            <v>5ManutenCao de Maquinas CPD</v>
          </cell>
          <cell r="F512" t="str">
            <v>3TOTAL VIPEX</v>
          </cell>
          <cell r="G512">
            <v>1001.61</v>
          </cell>
          <cell r="H512">
            <v>51.36</v>
          </cell>
          <cell r="I512">
            <v>3884.93</v>
          </cell>
        </row>
        <row r="513">
          <cell r="A513" t="str">
            <v>1Resultado Gerencial</v>
          </cell>
          <cell r="B513" t="str">
            <v>2Desp Administrativas Proprias</v>
          </cell>
          <cell r="C513" t="str">
            <v>3Gastos Gerais</v>
          </cell>
          <cell r="D513" t="str">
            <v>4Custos de Computador</v>
          </cell>
          <cell r="E513" t="str">
            <v>5ManutenCao de Maquinas CPD</v>
          </cell>
          <cell r="F513" t="str">
            <v>3TOTAL VIPIN</v>
          </cell>
          <cell r="G513">
            <v>29304.54</v>
          </cell>
          <cell r="H513">
            <v>87.31</v>
          </cell>
          <cell r="I513">
            <v>40366.019999999997</v>
          </cell>
        </row>
        <row r="514">
          <cell r="A514" t="str">
            <v>1Resultado Gerencial</v>
          </cell>
          <cell r="B514" t="str">
            <v>2Desp Administrativas Proprias</v>
          </cell>
          <cell r="C514" t="str">
            <v>3Gastos Gerais</v>
          </cell>
          <cell r="D514" t="str">
            <v>4Custos de Computador</v>
          </cell>
          <cell r="E514" t="str">
            <v>5ManutenCao de Maquinas CPD</v>
          </cell>
          <cell r="F514" t="str">
            <v>3TOTAL VIPRA</v>
          </cell>
          <cell r="G514">
            <v>40214.99</v>
          </cell>
          <cell r="H514">
            <v>10585.15</v>
          </cell>
          <cell r="I514">
            <v>96440.07</v>
          </cell>
        </row>
        <row r="515">
          <cell r="A515" t="str">
            <v>1Resultado Gerencial</v>
          </cell>
          <cell r="B515" t="str">
            <v>2Desp Administrativas Proprias</v>
          </cell>
          <cell r="C515" t="str">
            <v>3Gastos Gerais</v>
          </cell>
          <cell r="D515" t="str">
            <v>4Custos de Computador</v>
          </cell>
          <cell r="E515" t="str">
            <v>5ManutenCao de Maquinas CPD</v>
          </cell>
          <cell r="F515" t="str">
            <v>3TOTAL VIREA</v>
          </cell>
          <cell r="G515">
            <v>13289.37</v>
          </cell>
          <cell r="H515">
            <v>1489.35</v>
          </cell>
          <cell r="I515">
            <v>36065.07</v>
          </cell>
        </row>
        <row r="516">
          <cell r="A516" t="str">
            <v>1Resultado Gerencial</v>
          </cell>
          <cell r="B516" t="str">
            <v>2Desp Administrativas Proprias</v>
          </cell>
          <cell r="C516" t="str">
            <v>3Gastos Gerais</v>
          </cell>
          <cell r="D516" t="str">
            <v>4Custos de Computador</v>
          </cell>
          <cell r="E516" t="str">
            <v>5ManutenCao de Maquinas CPD</v>
          </cell>
          <cell r="F516" t="str">
            <v>3TOTAL VISUE</v>
          </cell>
          <cell r="G516">
            <v>217.83</v>
          </cell>
          <cell r="H516">
            <v>261.23</v>
          </cell>
          <cell r="I516">
            <v>371.69</v>
          </cell>
        </row>
        <row r="517">
          <cell r="A517" t="str">
            <v>1Resultado Gerencial</v>
          </cell>
          <cell r="B517" t="str">
            <v>2Desp Administrativas Proprias</v>
          </cell>
          <cell r="C517" t="str">
            <v>3Gastos Gerais</v>
          </cell>
          <cell r="D517" t="str">
            <v>4Custos de Computador</v>
          </cell>
          <cell r="E517" t="str">
            <v>5ManutenCao de Maquinas CPD</v>
          </cell>
          <cell r="F517" t="str">
            <v>3TOTAL VITEC</v>
          </cell>
          <cell r="G517">
            <v>4669.8</v>
          </cell>
          <cell r="H517">
            <v>6033.28</v>
          </cell>
          <cell r="I517">
            <v>15124.1</v>
          </cell>
        </row>
        <row r="518">
          <cell r="A518" t="str">
            <v>1Resultado Gerencial</v>
          </cell>
          <cell r="B518" t="str">
            <v>2Desp Administrativas Proprias</v>
          </cell>
          <cell r="C518" t="str">
            <v>3Gastos Gerais</v>
          </cell>
          <cell r="D518" t="str">
            <v>4Custos de Computador</v>
          </cell>
          <cell r="E518" t="str">
            <v>5ManutenCao de Maquinas CPD</v>
          </cell>
          <cell r="F518" t="str">
            <v>3TOTAL VITES</v>
          </cell>
          <cell r="G518">
            <v>63254.8</v>
          </cell>
          <cell r="H518">
            <v>78760.58</v>
          </cell>
          <cell r="I518">
            <v>92365.66</v>
          </cell>
        </row>
        <row r="519">
          <cell r="A519" t="str">
            <v>1Resultado Gerencial</v>
          </cell>
          <cell r="B519" t="str">
            <v>2Desp Administrativas Proprias</v>
          </cell>
          <cell r="C519" t="str">
            <v>3Gastos Gerais</v>
          </cell>
          <cell r="D519" t="str">
            <v>4Custos de Computador</v>
          </cell>
          <cell r="E519" t="str">
            <v>5ManutenCao de Maquinas CPD</v>
          </cell>
          <cell r="F519" t="str">
            <v>3TOTAL VIVEM1</v>
          </cell>
          <cell r="G519">
            <v>7211.69</v>
          </cell>
          <cell r="H519">
            <v>4681.84</v>
          </cell>
          <cell r="I519">
            <v>18562.650000000001</v>
          </cell>
        </row>
        <row r="520">
          <cell r="A520" t="str">
            <v>1Resultado Gerencial</v>
          </cell>
          <cell r="B520" t="str">
            <v>2Desp Administrativas Proprias</v>
          </cell>
          <cell r="C520" t="str">
            <v>3Gastos Gerais</v>
          </cell>
          <cell r="D520" t="str">
            <v>4Custos de Computador</v>
          </cell>
          <cell r="E520" t="str">
            <v>5ManutenCao de Maquinas CPD</v>
          </cell>
          <cell r="F520" t="str">
            <v>3TOTAL VIVEM2</v>
          </cell>
          <cell r="G520">
            <v>733.58</v>
          </cell>
          <cell r="H520">
            <v>359.99</v>
          </cell>
          <cell r="I520">
            <v>1536.17</v>
          </cell>
        </row>
        <row r="521">
          <cell r="A521" t="str">
            <v>1Resultado Gerencial</v>
          </cell>
          <cell r="B521" t="str">
            <v>2Desp Administrativas Proprias</v>
          </cell>
          <cell r="C521" t="str">
            <v>3Gastos Gerais</v>
          </cell>
          <cell r="D521" t="str">
            <v>4DepreciaCoes Acumuladas</v>
          </cell>
          <cell r="E521" t="str">
            <v>5DepreciaCoes</v>
          </cell>
          <cell r="F521" t="str">
            <v>3TOTAL A RATEAR</v>
          </cell>
          <cell r="G521">
            <v>0</v>
          </cell>
          <cell r="H521">
            <v>0</v>
          </cell>
          <cell r="I521">
            <v>1800</v>
          </cell>
        </row>
        <row r="522">
          <cell r="A522" t="str">
            <v>1Resultado Gerencial</v>
          </cell>
          <cell r="B522" t="str">
            <v>2Desp Administrativas Proprias</v>
          </cell>
          <cell r="C522" t="str">
            <v>3Gastos Gerais</v>
          </cell>
          <cell r="D522" t="str">
            <v>4DepreciaCoes Acumuladas</v>
          </cell>
          <cell r="E522" t="str">
            <v>5DepreciaCoes</v>
          </cell>
          <cell r="F522" t="str">
            <v>3TOTAL CODAM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1Resultado Gerencial</v>
          </cell>
          <cell r="B523" t="str">
            <v>2Desp Administrativas Proprias</v>
          </cell>
          <cell r="C523" t="str">
            <v>3Gastos Gerais</v>
          </cell>
          <cell r="D523" t="str">
            <v>4DepreciaCoes Acumuladas</v>
          </cell>
          <cell r="E523" t="str">
            <v>5DepreciaCoes</v>
          </cell>
          <cell r="F523" t="str">
            <v>3TOTAL PRESI</v>
          </cell>
          <cell r="G523">
            <v>0</v>
          </cell>
          <cell r="H523">
            <v>0</v>
          </cell>
          <cell r="I523">
            <v>0</v>
          </cell>
        </row>
        <row r="524">
          <cell r="A524" t="str">
            <v>1Resultado Gerencial</v>
          </cell>
          <cell r="B524" t="str">
            <v>2Desp Administrativas Proprias</v>
          </cell>
          <cell r="C524" t="str">
            <v>3Gastos Gerais</v>
          </cell>
          <cell r="D524" t="str">
            <v>4DepreciaCoes Acumuladas</v>
          </cell>
          <cell r="E524" t="str">
            <v>5DepreciaCoes</v>
          </cell>
          <cell r="F524" t="str">
            <v>3TOTAL VICEP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1Resultado Gerencial</v>
          </cell>
          <cell r="B525" t="str">
            <v>2Desp Administrativas Proprias</v>
          </cell>
          <cell r="C525" t="str">
            <v>3Gastos Gerais</v>
          </cell>
          <cell r="D525" t="str">
            <v>4DepreciaCoes Acumuladas</v>
          </cell>
          <cell r="E525" t="str">
            <v>5DepreciaCoes</v>
          </cell>
          <cell r="F525" t="str">
            <v>3TOTAL VICOF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1Resultado Gerencial</v>
          </cell>
          <cell r="B526" t="str">
            <v>2Desp Administrativas Proprias</v>
          </cell>
          <cell r="C526" t="str">
            <v>3Gastos Gerais</v>
          </cell>
          <cell r="D526" t="str">
            <v>4DepreciaCoes Acumuladas</v>
          </cell>
          <cell r="E526" t="str">
            <v>5DepreciaCoes</v>
          </cell>
          <cell r="F526" t="str">
            <v>3TOTAL VIFIC</v>
          </cell>
          <cell r="G526">
            <v>11402.1</v>
          </cell>
          <cell r="H526">
            <v>240060.66</v>
          </cell>
          <cell r="I526">
            <v>0</v>
          </cell>
        </row>
        <row r="527">
          <cell r="A527" t="str">
            <v>1Resultado Gerencial</v>
          </cell>
          <cell r="B527" t="str">
            <v>2Desp Administrativas Proprias</v>
          </cell>
          <cell r="C527" t="str">
            <v>3Gastos Gerais</v>
          </cell>
          <cell r="D527" t="str">
            <v>4DepreciaCoes Acumuladas</v>
          </cell>
          <cell r="E527" t="str">
            <v>5DepreciaCoes</v>
          </cell>
          <cell r="F527" t="str">
            <v>3TOTAL VIPCO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1Resultado Gerencial</v>
          </cell>
          <cell r="B528" t="str">
            <v>2Desp Administrativas Proprias</v>
          </cell>
          <cell r="C528" t="str">
            <v>3Gastos Gerais</v>
          </cell>
          <cell r="D528" t="str">
            <v>4DepreciaCoes Acumuladas</v>
          </cell>
          <cell r="E528" t="str">
            <v>5DepreciaCoes</v>
          </cell>
          <cell r="F528" t="str">
            <v>3TOTAL VIPEF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1Resultado Gerencial</v>
          </cell>
          <cell r="B529" t="str">
            <v>2Desp Administrativas Proprias</v>
          </cell>
          <cell r="C529" t="str">
            <v>3Gastos Gerais</v>
          </cell>
          <cell r="D529" t="str">
            <v>4DepreciaCoes Acumuladas</v>
          </cell>
          <cell r="E529" t="str">
            <v>5DepreciaCoes</v>
          </cell>
          <cell r="F529" t="str">
            <v>3TOTAL VIPEX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1Resultado Gerencial</v>
          </cell>
          <cell r="B530" t="str">
            <v>2Desp Administrativas Proprias</v>
          </cell>
          <cell r="C530" t="str">
            <v>3Gastos Gerais</v>
          </cell>
          <cell r="D530" t="str">
            <v>4DepreciaCoes Acumuladas</v>
          </cell>
          <cell r="E530" t="str">
            <v>5DepreciaCoes</v>
          </cell>
          <cell r="F530" t="str">
            <v>3TOTAL VIPRA</v>
          </cell>
          <cell r="G530">
            <v>0</v>
          </cell>
          <cell r="H530">
            <v>13693.33</v>
          </cell>
          <cell r="I530">
            <v>0</v>
          </cell>
        </row>
        <row r="531">
          <cell r="A531" t="str">
            <v>1Resultado Gerencial</v>
          </cell>
          <cell r="B531" t="str">
            <v>2Desp Administrativas Proprias</v>
          </cell>
          <cell r="C531" t="str">
            <v>3Gastos Gerais</v>
          </cell>
          <cell r="D531" t="str">
            <v>4DepreciaCoes Acumuladas</v>
          </cell>
          <cell r="E531" t="str">
            <v>5DepreciaCoes</v>
          </cell>
          <cell r="F531" t="str">
            <v>3TOTAL VIREA</v>
          </cell>
          <cell r="G531">
            <v>1043334.28</v>
          </cell>
          <cell r="H531">
            <v>1089079.22</v>
          </cell>
          <cell r="I531">
            <v>1435265.91</v>
          </cell>
        </row>
        <row r="532">
          <cell r="A532" t="str">
            <v>1Resultado Gerencial</v>
          </cell>
          <cell r="B532" t="str">
            <v>2Desp Administrativas Proprias</v>
          </cell>
          <cell r="C532" t="str">
            <v>3Gastos Gerais</v>
          </cell>
          <cell r="D532" t="str">
            <v>4DepreciaCoes Acumuladas</v>
          </cell>
          <cell r="E532" t="str">
            <v>5DepreciaCoes</v>
          </cell>
          <cell r="F532" t="str">
            <v>3TOTAL VISUE</v>
          </cell>
          <cell r="G532">
            <v>0</v>
          </cell>
          <cell r="H532">
            <v>0</v>
          </cell>
          <cell r="I532">
            <v>0</v>
          </cell>
        </row>
        <row r="533">
          <cell r="A533" t="str">
            <v>1Resultado Gerencial</v>
          </cell>
          <cell r="B533" t="str">
            <v>2Desp Administrativas Proprias</v>
          </cell>
          <cell r="C533" t="str">
            <v>3Gastos Gerais</v>
          </cell>
          <cell r="D533" t="str">
            <v>4DepreciaCoes Acumuladas</v>
          </cell>
          <cell r="E533" t="str">
            <v>5DepreciaCoes</v>
          </cell>
          <cell r="F533" t="str">
            <v>3TOTAL VITEC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1Resultado Gerencial</v>
          </cell>
          <cell r="B534" t="str">
            <v>2Desp Administrativas Proprias</v>
          </cell>
          <cell r="C534" t="str">
            <v>3Gastos Gerais</v>
          </cell>
          <cell r="D534" t="str">
            <v>4DepreciaCoes Acumuladas</v>
          </cell>
          <cell r="E534" t="str">
            <v>5DepreciaCoes</v>
          </cell>
          <cell r="F534" t="str">
            <v>3TOTAL VITES</v>
          </cell>
          <cell r="G534">
            <v>676844.26</v>
          </cell>
          <cell r="H534">
            <v>448799.06</v>
          </cell>
          <cell r="I534">
            <v>723421.96</v>
          </cell>
        </row>
        <row r="535">
          <cell r="A535" t="str">
            <v>1Resultado Gerencial</v>
          </cell>
          <cell r="B535" t="str">
            <v>2Desp Administrativas Proprias</v>
          </cell>
          <cell r="C535" t="str">
            <v>3Gastos Gerais</v>
          </cell>
          <cell r="D535" t="str">
            <v>4DepreciaCoes Acumuladas</v>
          </cell>
          <cell r="E535" t="str">
            <v>5DepreciaCoes</v>
          </cell>
          <cell r="F535" t="str">
            <v>3TOTAL VIVEM1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1Resultado Gerencial</v>
          </cell>
          <cell r="B536" t="str">
            <v>2Desp Administrativas Proprias</v>
          </cell>
          <cell r="C536" t="str">
            <v>3Gastos Gerais</v>
          </cell>
          <cell r="D536" t="str">
            <v>4DepreciaCoes Acumuladas</v>
          </cell>
          <cell r="E536" t="str">
            <v>5DepreciaCoes</v>
          </cell>
          <cell r="F536" t="str">
            <v>3TOTAL VIVEM2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1Resultado Gerencial</v>
          </cell>
          <cell r="B537" t="str">
            <v>2Desp Administrativas Proprias</v>
          </cell>
          <cell r="C537" t="str">
            <v>3Gastos Gerais</v>
          </cell>
          <cell r="D537" t="str">
            <v>4Limpeza Energia e Reparos</v>
          </cell>
          <cell r="E537" t="str">
            <v>5Despesas com Reparos</v>
          </cell>
          <cell r="F537" t="str">
            <v>3TOTAL A RATEAR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1Resultado Gerencial</v>
          </cell>
          <cell r="B538" t="str">
            <v>2Desp Administrativas Proprias</v>
          </cell>
          <cell r="C538" t="str">
            <v>3Gastos Gerais</v>
          </cell>
          <cell r="D538" t="str">
            <v>4Limpeza Energia e Reparos</v>
          </cell>
          <cell r="E538" t="str">
            <v>5Despesas com Reparos</v>
          </cell>
          <cell r="F538" t="str">
            <v>3TOTAL BVIDA</v>
          </cell>
          <cell r="G538">
            <v>26521.05</v>
          </cell>
          <cell r="H538">
            <v>25447.51</v>
          </cell>
          <cell r="I538">
            <v>17605.22</v>
          </cell>
        </row>
        <row r="539">
          <cell r="A539" t="str">
            <v>1Resultado Gerencial</v>
          </cell>
          <cell r="B539" t="str">
            <v>2Desp Administrativas Proprias</v>
          </cell>
          <cell r="C539" t="str">
            <v>3Gastos Gerais</v>
          </cell>
          <cell r="D539" t="str">
            <v>4Limpeza Energia e Reparos</v>
          </cell>
          <cell r="E539" t="str">
            <v>5Despesas com Reparos</v>
          </cell>
          <cell r="F539" t="str">
            <v>3TOTAL CODAM</v>
          </cell>
          <cell r="G539">
            <v>13871.32</v>
          </cell>
          <cell r="H539">
            <v>15496.2</v>
          </cell>
          <cell r="I539">
            <v>13181.08</v>
          </cell>
        </row>
        <row r="540">
          <cell r="A540" t="str">
            <v>1Resultado Gerencial</v>
          </cell>
          <cell r="B540" t="str">
            <v>2Desp Administrativas Proprias</v>
          </cell>
          <cell r="C540" t="str">
            <v>3Gastos Gerais</v>
          </cell>
          <cell r="D540" t="str">
            <v>4Limpeza Energia e Reparos</v>
          </cell>
          <cell r="E540" t="str">
            <v>5Despesas com Reparos</v>
          </cell>
          <cell r="F540" t="str">
            <v>3TOTAL PRESI</v>
          </cell>
          <cell r="G540">
            <v>6726.06</v>
          </cell>
          <cell r="H540">
            <v>2469.58</v>
          </cell>
          <cell r="I540">
            <v>14198.19</v>
          </cell>
        </row>
        <row r="541">
          <cell r="A541" t="str">
            <v>1Resultado Gerencial</v>
          </cell>
          <cell r="B541" t="str">
            <v>2Desp Administrativas Proprias</v>
          </cell>
          <cell r="C541" t="str">
            <v>3Gastos Gerais</v>
          </cell>
          <cell r="D541" t="str">
            <v>4Limpeza Energia e Reparos</v>
          </cell>
          <cell r="E541" t="str">
            <v>5Despesas com Reparos</v>
          </cell>
          <cell r="F541" t="str">
            <v>3TOTAL VICEP</v>
          </cell>
          <cell r="G541">
            <v>87409.64</v>
          </cell>
          <cell r="H541">
            <v>116086.79</v>
          </cell>
          <cell r="I541">
            <v>69618.600000000006</v>
          </cell>
        </row>
        <row r="542">
          <cell r="A542" t="str">
            <v>1Resultado Gerencial</v>
          </cell>
          <cell r="B542" t="str">
            <v>2Desp Administrativas Proprias</v>
          </cell>
          <cell r="C542" t="str">
            <v>3Gastos Gerais</v>
          </cell>
          <cell r="D542" t="str">
            <v>4Limpeza Energia e Reparos</v>
          </cell>
          <cell r="E542" t="str">
            <v>5Despesas com Reparos</v>
          </cell>
          <cell r="F542" t="str">
            <v>3TOTAL VICOF</v>
          </cell>
          <cell r="G542">
            <v>32729.49</v>
          </cell>
          <cell r="H542">
            <v>35632.42</v>
          </cell>
          <cell r="I542">
            <v>36030.51</v>
          </cell>
        </row>
        <row r="543">
          <cell r="A543" t="str">
            <v>1Resultado Gerencial</v>
          </cell>
          <cell r="B543" t="str">
            <v>2Desp Administrativas Proprias</v>
          </cell>
          <cell r="C543" t="str">
            <v>3Gastos Gerais</v>
          </cell>
          <cell r="D543" t="str">
            <v>4Limpeza Energia e Reparos</v>
          </cell>
          <cell r="E543" t="str">
            <v>5Despesas com Reparos</v>
          </cell>
          <cell r="F543" t="str">
            <v>3TOTAL VIFIC</v>
          </cell>
          <cell r="G543">
            <v>0</v>
          </cell>
          <cell r="H543">
            <v>44</v>
          </cell>
          <cell r="I543">
            <v>0</v>
          </cell>
        </row>
        <row r="544">
          <cell r="A544" t="str">
            <v>1Resultado Gerencial</v>
          </cell>
          <cell r="B544" t="str">
            <v>2Desp Administrativas Proprias</v>
          </cell>
          <cell r="C544" t="str">
            <v>3Gastos Gerais</v>
          </cell>
          <cell r="D544" t="str">
            <v>4Limpeza Energia e Reparos</v>
          </cell>
          <cell r="E544" t="str">
            <v>5Despesas com Reparos</v>
          </cell>
          <cell r="F544" t="str">
            <v>3TOTAL VIPCO</v>
          </cell>
          <cell r="G544">
            <v>6792.01</v>
          </cell>
          <cell r="H544">
            <v>4000.59</v>
          </cell>
          <cell r="I544">
            <v>12920.68</v>
          </cell>
        </row>
        <row r="545">
          <cell r="A545" t="str">
            <v>1Resultado Gerencial</v>
          </cell>
          <cell r="B545" t="str">
            <v>2Desp Administrativas Proprias</v>
          </cell>
          <cell r="C545" t="str">
            <v>3Gastos Gerais</v>
          </cell>
          <cell r="D545" t="str">
            <v>4Limpeza Energia e Reparos</v>
          </cell>
          <cell r="E545" t="str">
            <v>5Despesas com Reparos</v>
          </cell>
          <cell r="F545" t="str">
            <v>3TOTAL VIPEF</v>
          </cell>
          <cell r="G545">
            <v>23691.35</v>
          </cell>
          <cell r="H545">
            <v>18209.59</v>
          </cell>
          <cell r="I545">
            <v>22434.42</v>
          </cell>
        </row>
        <row r="546">
          <cell r="A546" t="str">
            <v>1Resultado Gerencial</v>
          </cell>
          <cell r="B546" t="str">
            <v>2Desp Administrativas Proprias</v>
          </cell>
          <cell r="C546" t="str">
            <v>3Gastos Gerais</v>
          </cell>
          <cell r="D546" t="str">
            <v>4Limpeza Energia e Reparos</v>
          </cell>
          <cell r="E546" t="str">
            <v>5Despesas com Reparos</v>
          </cell>
          <cell r="F546" t="str">
            <v>3TOTAL VIPEX</v>
          </cell>
          <cell r="G546">
            <v>14439.19</v>
          </cell>
          <cell r="H546">
            <v>8969.4599999999991</v>
          </cell>
          <cell r="I546">
            <v>19489.650000000001</v>
          </cell>
        </row>
        <row r="547">
          <cell r="A547" t="str">
            <v>1Resultado Gerencial</v>
          </cell>
          <cell r="B547" t="str">
            <v>2Desp Administrativas Proprias</v>
          </cell>
          <cell r="C547" t="str">
            <v>3Gastos Gerais</v>
          </cell>
          <cell r="D547" t="str">
            <v>4Limpeza Energia e Reparos</v>
          </cell>
          <cell r="E547" t="str">
            <v>5Despesas com Reparos</v>
          </cell>
          <cell r="F547" t="str">
            <v>3TOTAL VIPIN</v>
          </cell>
          <cell r="G547">
            <v>14571.53</v>
          </cell>
          <cell r="H547">
            <v>11301.44</v>
          </cell>
          <cell r="I547">
            <v>19380.82</v>
          </cell>
        </row>
        <row r="548">
          <cell r="A548" t="str">
            <v>1Resultado Gerencial</v>
          </cell>
          <cell r="B548" t="str">
            <v>2Desp Administrativas Proprias</v>
          </cell>
          <cell r="C548" t="str">
            <v>3Gastos Gerais</v>
          </cell>
          <cell r="D548" t="str">
            <v>4Limpeza Energia e Reparos</v>
          </cell>
          <cell r="E548" t="str">
            <v>5Despesas com Reparos</v>
          </cell>
          <cell r="F548" t="str">
            <v>3TOTAL VIPRA</v>
          </cell>
          <cell r="G548">
            <v>65072.89</v>
          </cell>
          <cell r="H548">
            <v>96689.24</v>
          </cell>
          <cell r="I548">
            <v>57408.2</v>
          </cell>
        </row>
        <row r="549">
          <cell r="A549" t="str">
            <v>1Resultado Gerencial</v>
          </cell>
          <cell r="B549" t="str">
            <v>2Desp Administrativas Proprias</v>
          </cell>
          <cell r="C549" t="str">
            <v>3Gastos Gerais</v>
          </cell>
          <cell r="D549" t="str">
            <v>4Limpeza Energia e Reparos</v>
          </cell>
          <cell r="E549" t="str">
            <v>5Despesas com Reparos</v>
          </cell>
          <cell r="F549" t="str">
            <v>3TOTAL VIREA</v>
          </cell>
          <cell r="G549">
            <v>118992.76</v>
          </cell>
          <cell r="H549">
            <v>150578.85</v>
          </cell>
          <cell r="I549">
            <v>93341.3</v>
          </cell>
        </row>
        <row r="550">
          <cell r="A550" t="str">
            <v>1Resultado Gerencial</v>
          </cell>
          <cell r="B550" t="str">
            <v>2Desp Administrativas Proprias</v>
          </cell>
          <cell r="C550" t="str">
            <v>3Gastos Gerais</v>
          </cell>
          <cell r="D550" t="str">
            <v>4Limpeza Energia e Reparos</v>
          </cell>
          <cell r="E550" t="str">
            <v>5Despesas com Reparos</v>
          </cell>
          <cell r="F550" t="str">
            <v>3TOTAL VISUE</v>
          </cell>
          <cell r="G550">
            <v>1428.35</v>
          </cell>
          <cell r="H550">
            <v>2503.39</v>
          </cell>
          <cell r="I550">
            <v>1483.69</v>
          </cell>
        </row>
        <row r="551">
          <cell r="A551" t="str">
            <v>1Resultado Gerencial</v>
          </cell>
          <cell r="B551" t="str">
            <v>2Desp Administrativas Proprias</v>
          </cell>
          <cell r="C551" t="str">
            <v>3Gastos Gerais</v>
          </cell>
          <cell r="D551" t="str">
            <v>4Limpeza Energia e Reparos</v>
          </cell>
          <cell r="E551" t="str">
            <v>5Despesas com Reparos</v>
          </cell>
          <cell r="F551" t="str">
            <v>3TOTAL VITEC</v>
          </cell>
          <cell r="G551">
            <v>26154.92</v>
          </cell>
          <cell r="H551">
            <v>29248.86</v>
          </cell>
          <cell r="I551">
            <v>31490.28</v>
          </cell>
        </row>
        <row r="552">
          <cell r="A552" t="str">
            <v>1Resultado Gerencial</v>
          </cell>
          <cell r="B552" t="str">
            <v>2Desp Administrativas Proprias</v>
          </cell>
          <cell r="C552" t="str">
            <v>3Gastos Gerais</v>
          </cell>
          <cell r="D552" t="str">
            <v>4Limpeza Energia e Reparos</v>
          </cell>
          <cell r="E552" t="str">
            <v>5Despesas com Reparos</v>
          </cell>
          <cell r="F552" t="str">
            <v>3TOTAL VITES</v>
          </cell>
          <cell r="G552">
            <v>68185.789999999994</v>
          </cell>
          <cell r="H552">
            <v>94359.13</v>
          </cell>
          <cell r="I552">
            <v>70872.77</v>
          </cell>
        </row>
        <row r="553">
          <cell r="A553" t="str">
            <v>1Resultado Gerencial</v>
          </cell>
          <cell r="B553" t="str">
            <v>2Desp Administrativas Proprias</v>
          </cell>
          <cell r="C553" t="str">
            <v>3Gastos Gerais</v>
          </cell>
          <cell r="D553" t="str">
            <v>4Limpeza Energia e Reparos</v>
          </cell>
          <cell r="E553" t="str">
            <v>5Despesas com Reparos</v>
          </cell>
          <cell r="F553" t="str">
            <v>3TOTAL VIVEM1</v>
          </cell>
          <cell r="G553">
            <v>58588.67</v>
          </cell>
          <cell r="H553">
            <v>106989.94</v>
          </cell>
          <cell r="I553">
            <v>57211.97</v>
          </cell>
        </row>
        <row r="554">
          <cell r="A554" t="str">
            <v>1Resultado Gerencial</v>
          </cell>
          <cell r="B554" t="str">
            <v>2Desp Administrativas Proprias</v>
          </cell>
          <cell r="C554" t="str">
            <v>3Gastos Gerais</v>
          </cell>
          <cell r="D554" t="str">
            <v>4Limpeza Energia e Reparos</v>
          </cell>
          <cell r="E554" t="str">
            <v>5Despesas com Reparos</v>
          </cell>
          <cell r="F554" t="str">
            <v>3TOTAL VIVEM2</v>
          </cell>
          <cell r="G554">
            <v>6625.99</v>
          </cell>
          <cell r="H554">
            <v>9486.6</v>
          </cell>
          <cell r="I554">
            <v>20966.77</v>
          </cell>
        </row>
        <row r="555">
          <cell r="A555" t="str">
            <v>1Resultado Gerencial</v>
          </cell>
          <cell r="B555" t="str">
            <v>2Desp Administrativas Proprias</v>
          </cell>
          <cell r="C555" t="str">
            <v>3Gastos Gerais</v>
          </cell>
          <cell r="D555" t="str">
            <v>4Limpeza Energia e Reparos</v>
          </cell>
          <cell r="E555" t="str">
            <v>5Limpeza e ConservaCao</v>
          </cell>
          <cell r="F555" t="str">
            <v>3TOTAL A RATEAR</v>
          </cell>
          <cell r="G555">
            <v>0</v>
          </cell>
          <cell r="H555">
            <v>0</v>
          </cell>
          <cell r="I555">
            <v>60328.55</v>
          </cell>
        </row>
        <row r="556">
          <cell r="A556" t="str">
            <v>1Resultado Gerencial</v>
          </cell>
          <cell r="B556" t="str">
            <v>2Desp Administrativas Proprias</v>
          </cell>
          <cell r="C556" t="str">
            <v>3Gastos Gerais</v>
          </cell>
          <cell r="D556" t="str">
            <v>4Limpeza Energia e Reparos</v>
          </cell>
          <cell r="E556" t="str">
            <v>5Limpeza e ConservaCao</v>
          </cell>
          <cell r="F556" t="str">
            <v>3TOTAL BVIDA</v>
          </cell>
          <cell r="G556">
            <v>699.01</v>
          </cell>
          <cell r="H556">
            <v>5114.82</v>
          </cell>
          <cell r="I556">
            <v>23191.53</v>
          </cell>
        </row>
        <row r="557">
          <cell r="A557" t="str">
            <v>1Resultado Gerencial</v>
          </cell>
          <cell r="B557" t="str">
            <v>2Desp Administrativas Proprias</v>
          </cell>
          <cell r="C557" t="str">
            <v>3Gastos Gerais</v>
          </cell>
          <cell r="D557" t="str">
            <v>4Limpeza Energia e Reparos</v>
          </cell>
          <cell r="E557" t="str">
            <v>5Limpeza e ConservaCao</v>
          </cell>
          <cell r="F557" t="str">
            <v>3TOTAL CODAM</v>
          </cell>
          <cell r="G557">
            <v>144.1</v>
          </cell>
          <cell r="H557">
            <v>3813.91</v>
          </cell>
          <cell r="I557">
            <v>2816.45</v>
          </cell>
        </row>
        <row r="558">
          <cell r="A558" t="str">
            <v>1Resultado Gerencial</v>
          </cell>
          <cell r="B558" t="str">
            <v>2Desp Administrativas Proprias</v>
          </cell>
          <cell r="C558" t="str">
            <v>3Gastos Gerais</v>
          </cell>
          <cell r="D558" t="str">
            <v>4Limpeza Energia e Reparos</v>
          </cell>
          <cell r="E558" t="str">
            <v>5Limpeza e ConservaCao</v>
          </cell>
          <cell r="F558" t="str">
            <v>3TOTAL PRESI</v>
          </cell>
          <cell r="G558">
            <v>31.78</v>
          </cell>
          <cell r="H558">
            <v>537.41</v>
          </cell>
          <cell r="I558">
            <v>3096.37</v>
          </cell>
        </row>
        <row r="559">
          <cell r="A559" t="str">
            <v>1Resultado Gerencial</v>
          </cell>
          <cell r="B559" t="str">
            <v>2Desp Administrativas Proprias</v>
          </cell>
          <cell r="C559" t="str">
            <v>3Gastos Gerais</v>
          </cell>
          <cell r="D559" t="str">
            <v>4Limpeza Energia e Reparos</v>
          </cell>
          <cell r="E559" t="str">
            <v>5Limpeza e ConservaCao</v>
          </cell>
          <cell r="F559" t="str">
            <v>3TOTAL VICEP</v>
          </cell>
          <cell r="G559">
            <v>3281.98</v>
          </cell>
          <cell r="H559">
            <v>24272.51</v>
          </cell>
          <cell r="I559">
            <v>82977.59</v>
          </cell>
        </row>
        <row r="560">
          <cell r="A560" t="str">
            <v>1Resultado Gerencial</v>
          </cell>
          <cell r="B560" t="str">
            <v>2Desp Administrativas Proprias</v>
          </cell>
          <cell r="C560" t="str">
            <v>3Gastos Gerais</v>
          </cell>
          <cell r="D560" t="str">
            <v>4Limpeza Energia e Reparos</v>
          </cell>
          <cell r="E560" t="str">
            <v>5Limpeza e ConservaCao</v>
          </cell>
          <cell r="F560" t="str">
            <v>3TOTAL VICOF</v>
          </cell>
          <cell r="G560">
            <v>375.93</v>
          </cell>
          <cell r="H560">
            <v>8577.41</v>
          </cell>
          <cell r="I560">
            <v>2805.56</v>
          </cell>
        </row>
        <row r="561">
          <cell r="A561" t="str">
            <v>1Resultado Gerencial</v>
          </cell>
          <cell r="B561" t="str">
            <v>2Desp Administrativas Proprias</v>
          </cell>
          <cell r="C561" t="str">
            <v>3Gastos Gerais</v>
          </cell>
          <cell r="D561" t="str">
            <v>4Limpeza Energia e Reparos</v>
          </cell>
          <cell r="E561" t="str">
            <v>5Limpeza e ConservaCao</v>
          </cell>
          <cell r="F561" t="str">
            <v>3TOTAL VIFIC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1Resultado Gerencial</v>
          </cell>
          <cell r="B562" t="str">
            <v>2Desp Administrativas Proprias</v>
          </cell>
          <cell r="C562" t="str">
            <v>3Gastos Gerais</v>
          </cell>
          <cell r="D562" t="str">
            <v>4Limpeza Energia e Reparos</v>
          </cell>
          <cell r="E562" t="str">
            <v>5Limpeza e ConservaCao</v>
          </cell>
          <cell r="F562" t="str">
            <v>3TOTAL VIPCO</v>
          </cell>
          <cell r="G562">
            <v>28.34</v>
          </cell>
          <cell r="H562">
            <v>845.88</v>
          </cell>
          <cell r="I562">
            <v>914.81</v>
          </cell>
        </row>
        <row r="563">
          <cell r="A563" t="str">
            <v>1Resultado Gerencial</v>
          </cell>
          <cell r="B563" t="str">
            <v>2Desp Administrativas Proprias</v>
          </cell>
          <cell r="C563" t="str">
            <v>3Gastos Gerais</v>
          </cell>
          <cell r="D563" t="str">
            <v>4Limpeza Energia e Reparos</v>
          </cell>
          <cell r="E563" t="str">
            <v>5Limpeza e ConservaCao</v>
          </cell>
          <cell r="F563" t="str">
            <v>3TOTAL VIPEF</v>
          </cell>
          <cell r="G563">
            <v>1238.3699999999999</v>
          </cell>
          <cell r="H563">
            <v>3087.15</v>
          </cell>
          <cell r="I563">
            <v>11900.57</v>
          </cell>
        </row>
        <row r="564">
          <cell r="A564" t="str">
            <v>1Resultado Gerencial</v>
          </cell>
          <cell r="B564" t="str">
            <v>2Desp Administrativas Proprias</v>
          </cell>
          <cell r="C564" t="str">
            <v>3Gastos Gerais</v>
          </cell>
          <cell r="D564" t="str">
            <v>4Limpeza Energia e Reparos</v>
          </cell>
          <cell r="E564" t="str">
            <v>5Limpeza e ConservaCao</v>
          </cell>
          <cell r="F564" t="str">
            <v>3TOTAL VIPEX</v>
          </cell>
          <cell r="G564">
            <v>102.59</v>
          </cell>
          <cell r="H564">
            <v>2264.48</v>
          </cell>
          <cell r="I564">
            <v>5751.16</v>
          </cell>
        </row>
        <row r="565">
          <cell r="A565" t="str">
            <v>1Resultado Gerencial</v>
          </cell>
          <cell r="B565" t="str">
            <v>2Desp Administrativas Proprias</v>
          </cell>
          <cell r="C565" t="str">
            <v>3Gastos Gerais</v>
          </cell>
          <cell r="D565" t="str">
            <v>4Limpeza Energia e Reparos</v>
          </cell>
          <cell r="E565" t="str">
            <v>5Limpeza e ConservaCao</v>
          </cell>
          <cell r="F565" t="str">
            <v>3TOTAL VIPIN</v>
          </cell>
          <cell r="G565">
            <v>191.43</v>
          </cell>
          <cell r="H565">
            <v>2183.08</v>
          </cell>
          <cell r="I565">
            <v>10511.36</v>
          </cell>
        </row>
        <row r="566">
          <cell r="A566" t="str">
            <v>1Resultado Gerencial</v>
          </cell>
          <cell r="B566" t="str">
            <v>2Desp Administrativas Proprias</v>
          </cell>
          <cell r="C566" t="str">
            <v>3Gastos Gerais</v>
          </cell>
          <cell r="D566" t="str">
            <v>4Limpeza Energia e Reparos</v>
          </cell>
          <cell r="E566" t="str">
            <v>5Limpeza e ConservaCao</v>
          </cell>
          <cell r="F566" t="str">
            <v>3TOTAL VIPRA</v>
          </cell>
          <cell r="G566">
            <v>3810.59</v>
          </cell>
          <cell r="H566">
            <v>18980.22</v>
          </cell>
          <cell r="I566">
            <v>34562.370000000003</v>
          </cell>
        </row>
        <row r="567">
          <cell r="A567" t="str">
            <v>1Resultado Gerencial</v>
          </cell>
          <cell r="B567" t="str">
            <v>2Desp Administrativas Proprias</v>
          </cell>
          <cell r="C567" t="str">
            <v>3Gastos Gerais</v>
          </cell>
          <cell r="D567" t="str">
            <v>4Limpeza Energia e Reparos</v>
          </cell>
          <cell r="E567" t="str">
            <v>5Limpeza e ConservaCao</v>
          </cell>
          <cell r="F567" t="str">
            <v>3TOTAL VIREA</v>
          </cell>
          <cell r="G567">
            <v>8702.16</v>
          </cell>
          <cell r="H567">
            <v>36645.54</v>
          </cell>
          <cell r="I567">
            <v>60031.65</v>
          </cell>
        </row>
        <row r="568">
          <cell r="A568" t="str">
            <v>1Resultado Gerencial</v>
          </cell>
          <cell r="B568" t="str">
            <v>2Desp Administrativas Proprias</v>
          </cell>
          <cell r="C568" t="str">
            <v>3Gastos Gerais</v>
          </cell>
          <cell r="D568" t="str">
            <v>4Limpeza Energia e Reparos</v>
          </cell>
          <cell r="E568" t="str">
            <v>5Limpeza e ConservaCao</v>
          </cell>
          <cell r="F568" t="str">
            <v>3TOTAL VISUE</v>
          </cell>
          <cell r="G568">
            <v>14.16</v>
          </cell>
          <cell r="H568">
            <v>495.06</v>
          </cell>
          <cell r="I568">
            <v>12.62</v>
          </cell>
        </row>
        <row r="569">
          <cell r="A569" t="str">
            <v>1Resultado Gerencial</v>
          </cell>
          <cell r="B569" t="str">
            <v>2Desp Administrativas Proprias</v>
          </cell>
          <cell r="C569" t="str">
            <v>3Gastos Gerais</v>
          </cell>
          <cell r="D569" t="str">
            <v>4Limpeza Energia e Reparos</v>
          </cell>
          <cell r="E569" t="str">
            <v>5Limpeza e ConservaCao</v>
          </cell>
          <cell r="F569" t="str">
            <v>3TOTAL VITEC</v>
          </cell>
          <cell r="G569">
            <v>1188.54</v>
          </cell>
          <cell r="H569">
            <v>6999.19</v>
          </cell>
          <cell r="I569">
            <v>13942.23</v>
          </cell>
        </row>
        <row r="570">
          <cell r="A570" t="str">
            <v>1Resultado Gerencial</v>
          </cell>
          <cell r="B570" t="str">
            <v>2Desp Administrativas Proprias</v>
          </cell>
          <cell r="C570" t="str">
            <v>3Gastos Gerais</v>
          </cell>
          <cell r="D570" t="str">
            <v>4Limpeza Energia e Reparos</v>
          </cell>
          <cell r="E570" t="str">
            <v>5Limpeza e ConservaCao</v>
          </cell>
          <cell r="F570" t="str">
            <v>3TOTAL VITES</v>
          </cell>
          <cell r="G570">
            <v>1985.36</v>
          </cell>
          <cell r="H570">
            <v>16870.36</v>
          </cell>
          <cell r="I570">
            <v>50860.34</v>
          </cell>
        </row>
        <row r="571">
          <cell r="A571" t="str">
            <v>1Resultado Gerencial</v>
          </cell>
          <cell r="B571" t="str">
            <v>2Desp Administrativas Proprias</v>
          </cell>
          <cell r="C571" t="str">
            <v>3Gastos Gerais</v>
          </cell>
          <cell r="D571" t="str">
            <v>4Limpeza Energia e Reparos</v>
          </cell>
          <cell r="E571" t="str">
            <v>5Limpeza e ConservaCao</v>
          </cell>
          <cell r="F571" t="str">
            <v>3TOTAL VIVEM1</v>
          </cell>
          <cell r="G571">
            <v>10914.48</v>
          </cell>
          <cell r="H571">
            <v>30394.21</v>
          </cell>
          <cell r="I571">
            <v>52278.23</v>
          </cell>
        </row>
        <row r="572">
          <cell r="A572" t="str">
            <v>1Resultado Gerencial</v>
          </cell>
          <cell r="B572" t="str">
            <v>2Desp Administrativas Proprias</v>
          </cell>
          <cell r="C572" t="str">
            <v>3Gastos Gerais</v>
          </cell>
          <cell r="D572" t="str">
            <v>4Limpeza Energia e Reparos</v>
          </cell>
          <cell r="E572" t="str">
            <v>5Limpeza e ConservaCao</v>
          </cell>
          <cell r="F572" t="str">
            <v>3TOTAL VIVEM2</v>
          </cell>
          <cell r="G572">
            <v>75.72</v>
          </cell>
          <cell r="H572">
            <v>2386.91</v>
          </cell>
          <cell r="I572">
            <v>513.53</v>
          </cell>
        </row>
        <row r="573">
          <cell r="A573" t="str">
            <v>1Resultado Gerencial</v>
          </cell>
          <cell r="B573" t="str">
            <v>2Desp Administrativas Proprias</v>
          </cell>
          <cell r="C573" t="str">
            <v>3Gastos Gerais</v>
          </cell>
          <cell r="D573" t="str">
            <v>4Limpeza Energia e Reparos</v>
          </cell>
          <cell r="E573" t="str">
            <v>5Luz ForCa e Gas</v>
          </cell>
          <cell r="F573" t="str">
            <v>3TOTAL A RATEAR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1Resultado Gerencial</v>
          </cell>
          <cell r="B574" t="str">
            <v>2Desp Administrativas Proprias</v>
          </cell>
          <cell r="C574" t="str">
            <v>3Gastos Gerais</v>
          </cell>
          <cell r="D574" t="str">
            <v>4Limpeza Energia e Reparos</v>
          </cell>
          <cell r="E574" t="str">
            <v>5Luz ForCa e Gas</v>
          </cell>
          <cell r="F574" t="str">
            <v>3TOTAL BVIDA</v>
          </cell>
          <cell r="G574">
            <v>24487.24</v>
          </cell>
          <cell r="H574">
            <v>24312.28</v>
          </cell>
          <cell r="I574">
            <v>18138.12</v>
          </cell>
        </row>
        <row r="575">
          <cell r="A575" t="str">
            <v>1Resultado Gerencial</v>
          </cell>
          <cell r="B575" t="str">
            <v>2Desp Administrativas Proprias</v>
          </cell>
          <cell r="C575" t="str">
            <v>3Gastos Gerais</v>
          </cell>
          <cell r="D575" t="str">
            <v>4Limpeza Energia e Reparos</v>
          </cell>
          <cell r="E575" t="str">
            <v>5Luz ForCa e Gas</v>
          </cell>
          <cell r="F575" t="str">
            <v>3TOTAL CODAM</v>
          </cell>
          <cell r="G575">
            <v>22092.94</v>
          </cell>
          <cell r="H575">
            <v>20464.439999999999</v>
          </cell>
          <cell r="I575">
            <v>44238.8</v>
          </cell>
        </row>
        <row r="576">
          <cell r="A576" t="str">
            <v>1Resultado Gerencial</v>
          </cell>
          <cell r="B576" t="str">
            <v>2Desp Administrativas Proprias</v>
          </cell>
          <cell r="C576" t="str">
            <v>3Gastos Gerais</v>
          </cell>
          <cell r="D576" t="str">
            <v>4Limpeza Energia e Reparos</v>
          </cell>
          <cell r="E576" t="str">
            <v>5Luz ForCa e Gas</v>
          </cell>
          <cell r="F576" t="str">
            <v>3TOTAL PRESI</v>
          </cell>
          <cell r="G576">
            <v>3486.77</v>
          </cell>
          <cell r="H576">
            <v>2752.65</v>
          </cell>
          <cell r="I576">
            <v>5265.76</v>
          </cell>
        </row>
        <row r="577">
          <cell r="A577" t="str">
            <v>1Resultado Gerencial</v>
          </cell>
          <cell r="B577" t="str">
            <v>2Desp Administrativas Proprias</v>
          </cell>
          <cell r="C577" t="str">
            <v>3Gastos Gerais</v>
          </cell>
          <cell r="D577" t="str">
            <v>4Limpeza Energia e Reparos</v>
          </cell>
          <cell r="E577" t="str">
            <v>5Luz ForCa e Gas</v>
          </cell>
          <cell r="F577" t="str">
            <v>3TOTAL VICEP</v>
          </cell>
          <cell r="G577">
            <v>102131.23</v>
          </cell>
          <cell r="H577">
            <v>111268</v>
          </cell>
          <cell r="I577">
            <v>83613.3</v>
          </cell>
        </row>
        <row r="578">
          <cell r="A578" t="str">
            <v>1Resultado Gerencial</v>
          </cell>
          <cell r="B578" t="str">
            <v>2Desp Administrativas Proprias</v>
          </cell>
          <cell r="C578" t="str">
            <v>3Gastos Gerais</v>
          </cell>
          <cell r="D578" t="str">
            <v>4Limpeza Energia e Reparos</v>
          </cell>
          <cell r="E578" t="str">
            <v>5Luz ForCa e Gas</v>
          </cell>
          <cell r="F578" t="str">
            <v>3TOTAL VICOF</v>
          </cell>
          <cell r="G578">
            <v>38147.07</v>
          </cell>
          <cell r="H578">
            <v>46012.53</v>
          </cell>
          <cell r="I578">
            <v>76519.28</v>
          </cell>
        </row>
        <row r="579">
          <cell r="A579" t="str">
            <v>1Resultado Gerencial</v>
          </cell>
          <cell r="B579" t="str">
            <v>2Desp Administrativas Proprias</v>
          </cell>
          <cell r="C579" t="str">
            <v>3Gastos Gerais</v>
          </cell>
          <cell r="D579" t="str">
            <v>4Limpeza Energia e Reparos</v>
          </cell>
          <cell r="E579" t="str">
            <v>5Luz ForCa e Gas</v>
          </cell>
          <cell r="F579" t="str">
            <v>3TOTAL VIPCO</v>
          </cell>
          <cell r="G579">
            <v>3714.4</v>
          </cell>
          <cell r="H579">
            <v>4388.24</v>
          </cell>
          <cell r="I579">
            <v>7427.78</v>
          </cell>
        </row>
        <row r="580">
          <cell r="A580" t="str">
            <v>1Resultado Gerencial</v>
          </cell>
          <cell r="B580" t="str">
            <v>2Desp Administrativas Proprias</v>
          </cell>
          <cell r="C580" t="str">
            <v>3Gastos Gerais</v>
          </cell>
          <cell r="D580" t="str">
            <v>4Limpeza Energia e Reparos</v>
          </cell>
          <cell r="E580" t="str">
            <v>5Luz ForCa e Gas</v>
          </cell>
          <cell r="F580" t="str">
            <v>3TOTAL VIPEF</v>
          </cell>
          <cell r="G580">
            <v>14453.82</v>
          </cell>
          <cell r="H580">
            <v>13309.76</v>
          </cell>
          <cell r="I580">
            <v>12792.28</v>
          </cell>
        </row>
        <row r="581">
          <cell r="A581" t="str">
            <v>1Resultado Gerencial</v>
          </cell>
          <cell r="B581" t="str">
            <v>2Desp Administrativas Proprias</v>
          </cell>
          <cell r="C581" t="str">
            <v>3Gastos Gerais</v>
          </cell>
          <cell r="D581" t="str">
            <v>4Limpeza Energia e Reparos</v>
          </cell>
          <cell r="E581" t="str">
            <v>5Luz ForCa e Gas</v>
          </cell>
          <cell r="F581" t="str">
            <v>3TOTAL VIPEX</v>
          </cell>
          <cell r="G581">
            <v>12793.92</v>
          </cell>
          <cell r="H581">
            <v>12194.12</v>
          </cell>
          <cell r="I581">
            <v>22662.9</v>
          </cell>
        </row>
        <row r="582">
          <cell r="A582" t="str">
            <v>1Resultado Gerencial</v>
          </cell>
          <cell r="B582" t="str">
            <v>2Desp Administrativas Proprias</v>
          </cell>
          <cell r="C582" t="str">
            <v>3Gastos Gerais</v>
          </cell>
          <cell r="D582" t="str">
            <v>4Limpeza Energia e Reparos</v>
          </cell>
          <cell r="E582" t="str">
            <v>5Luz ForCa e Gas</v>
          </cell>
          <cell r="F582" t="str">
            <v>3TOTAL VIPIN</v>
          </cell>
          <cell r="G582">
            <v>9218.5400000000009</v>
          </cell>
          <cell r="H582">
            <v>10545.93</v>
          </cell>
          <cell r="I582">
            <v>8880.3799999999992</v>
          </cell>
        </row>
        <row r="583">
          <cell r="A583" t="str">
            <v>1Resultado Gerencial</v>
          </cell>
          <cell r="B583" t="str">
            <v>2Desp Administrativas Proprias</v>
          </cell>
          <cell r="C583" t="str">
            <v>3Gastos Gerais</v>
          </cell>
          <cell r="D583" t="str">
            <v>4Limpeza Energia e Reparos</v>
          </cell>
          <cell r="E583" t="str">
            <v>5Luz ForCa e Gas</v>
          </cell>
          <cell r="F583" t="str">
            <v>3TOTAL VIPRA</v>
          </cell>
          <cell r="G583">
            <v>94295.4</v>
          </cell>
          <cell r="H583">
            <v>99727.75</v>
          </cell>
          <cell r="I583">
            <v>106663.45</v>
          </cell>
        </row>
        <row r="584">
          <cell r="A584" t="str">
            <v>1Resultado Gerencial</v>
          </cell>
          <cell r="B584" t="str">
            <v>2Desp Administrativas Proprias</v>
          </cell>
          <cell r="C584" t="str">
            <v>3Gastos Gerais</v>
          </cell>
          <cell r="D584" t="str">
            <v>4Limpeza Energia e Reparos</v>
          </cell>
          <cell r="E584" t="str">
            <v>5Luz ForCa e Gas</v>
          </cell>
          <cell r="F584" t="str">
            <v>3TOTAL VIREA</v>
          </cell>
          <cell r="G584">
            <v>145715.67000000001</v>
          </cell>
          <cell r="H584">
            <v>176495.98</v>
          </cell>
          <cell r="I584">
            <v>191868.79999999999</v>
          </cell>
        </row>
        <row r="585">
          <cell r="A585" t="str">
            <v>1Resultado Gerencial</v>
          </cell>
          <cell r="B585" t="str">
            <v>2Desp Administrativas Proprias</v>
          </cell>
          <cell r="C585" t="str">
            <v>3Gastos Gerais</v>
          </cell>
          <cell r="D585" t="str">
            <v>4Limpeza Energia e Reparos</v>
          </cell>
          <cell r="E585" t="str">
            <v>5Luz ForCa e Gas</v>
          </cell>
          <cell r="F585" t="str">
            <v>3TOTAL VISUE</v>
          </cell>
          <cell r="G585">
            <v>2248.9899999999998</v>
          </cell>
          <cell r="H585">
            <v>2543.61</v>
          </cell>
          <cell r="I585">
            <v>4663.1899999999996</v>
          </cell>
        </row>
        <row r="586">
          <cell r="A586" t="str">
            <v>1Resultado Gerencial</v>
          </cell>
          <cell r="B586" t="str">
            <v>2Desp Administrativas Proprias</v>
          </cell>
          <cell r="C586" t="str">
            <v>3Gastos Gerais</v>
          </cell>
          <cell r="D586" t="str">
            <v>4Limpeza Energia e Reparos</v>
          </cell>
          <cell r="E586" t="str">
            <v>5Luz ForCa e Gas</v>
          </cell>
          <cell r="F586" t="str">
            <v>3TOTAL VITEC</v>
          </cell>
          <cell r="G586">
            <v>29158.84</v>
          </cell>
          <cell r="H586">
            <v>34041.39</v>
          </cell>
          <cell r="I586">
            <v>41925.29</v>
          </cell>
        </row>
        <row r="587">
          <cell r="A587" t="str">
            <v>1Resultado Gerencial</v>
          </cell>
          <cell r="B587" t="str">
            <v>2Desp Administrativas Proprias</v>
          </cell>
          <cell r="C587" t="str">
            <v>3Gastos Gerais</v>
          </cell>
          <cell r="D587" t="str">
            <v>4Limpeza Energia e Reparos</v>
          </cell>
          <cell r="E587" t="str">
            <v>5Luz ForCa e Gas</v>
          </cell>
          <cell r="F587" t="str">
            <v>3TOTAL VITES</v>
          </cell>
          <cell r="G587">
            <v>78054.73</v>
          </cell>
          <cell r="H587">
            <v>79117.87</v>
          </cell>
          <cell r="I587">
            <v>115557.46</v>
          </cell>
        </row>
        <row r="588">
          <cell r="A588" t="str">
            <v>1Resultado Gerencial</v>
          </cell>
          <cell r="B588" t="str">
            <v>2Desp Administrativas Proprias</v>
          </cell>
          <cell r="C588" t="str">
            <v>3Gastos Gerais</v>
          </cell>
          <cell r="D588" t="str">
            <v>4Limpeza Energia e Reparos</v>
          </cell>
          <cell r="E588" t="str">
            <v>5Luz ForCa e Gas</v>
          </cell>
          <cell r="F588" t="str">
            <v>3TOTAL VIVEM1</v>
          </cell>
          <cell r="G588">
            <v>126975.33</v>
          </cell>
          <cell r="H588">
            <v>131920.84</v>
          </cell>
          <cell r="I588">
            <v>131469</v>
          </cell>
        </row>
        <row r="589">
          <cell r="A589" t="str">
            <v>1Resultado Gerencial</v>
          </cell>
          <cell r="B589" t="str">
            <v>2Desp Administrativas Proprias</v>
          </cell>
          <cell r="C589" t="str">
            <v>3Gastos Gerais</v>
          </cell>
          <cell r="D589" t="str">
            <v>4Limpeza Energia e Reparos</v>
          </cell>
          <cell r="E589" t="str">
            <v>5Luz ForCa e Gas</v>
          </cell>
          <cell r="F589" t="str">
            <v>3TOTAL VIVEM2</v>
          </cell>
          <cell r="G589">
            <v>11057.43</v>
          </cell>
          <cell r="H589">
            <v>12879.71</v>
          </cell>
          <cell r="I589">
            <v>22569.200000000001</v>
          </cell>
        </row>
        <row r="590">
          <cell r="A590" t="str">
            <v>1Resultado Gerencial</v>
          </cell>
          <cell r="B590" t="str">
            <v>2Desp Administrativas Proprias</v>
          </cell>
          <cell r="C590" t="str">
            <v>3Gastos Gerais</v>
          </cell>
          <cell r="D590" t="str">
            <v>4Material de Expediente</v>
          </cell>
          <cell r="E590" t="str">
            <v>5Material  de Expediente</v>
          </cell>
          <cell r="F590" t="str">
            <v>3TOTAL A RATEAR</v>
          </cell>
          <cell r="G590">
            <v>1106.77</v>
          </cell>
          <cell r="H590">
            <v>438.81</v>
          </cell>
          <cell r="I590">
            <v>375.82</v>
          </cell>
        </row>
        <row r="591">
          <cell r="A591" t="str">
            <v>1Resultado Gerencial</v>
          </cell>
          <cell r="B591" t="str">
            <v>2Desp Administrativas Proprias</v>
          </cell>
          <cell r="C591" t="str">
            <v>3Gastos Gerais</v>
          </cell>
          <cell r="D591" t="str">
            <v>4Material de Expediente</v>
          </cell>
          <cell r="E591" t="str">
            <v>5Material  de Expediente</v>
          </cell>
          <cell r="F591" t="str">
            <v>3TOTAL BVIDA</v>
          </cell>
          <cell r="G591">
            <v>20787.84</v>
          </cell>
          <cell r="H591">
            <v>131859.59</v>
          </cell>
          <cell r="I591">
            <v>30357.29</v>
          </cell>
        </row>
        <row r="592">
          <cell r="A592" t="str">
            <v>1Resultado Gerencial</v>
          </cell>
          <cell r="B592" t="str">
            <v>2Desp Administrativas Proprias</v>
          </cell>
          <cell r="C592" t="str">
            <v>3Gastos Gerais</v>
          </cell>
          <cell r="D592" t="str">
            <v>4Material de Expediente</v>
          </cell>
          <cell r="E592" t="str">
            <v>5Material  de Expediente</v>
          </cell>
          <cell r="F592" t="str">
            <v>3TOTAL CODAM</v>
          </cell>
          <cell r="G592">
            <v>5301.71</v>
          </cell>
          <cell r="H592">
            <v>4623.28</v>
          </cell>
          <cell r="I592">
            <v>3934</v>
          </cell>
        </row>
        <row r="593">
          <cell r="A593" t="str">
            <v>1Resultado Gerencial</v>
          </cell>
          <cell r="B593" t="str">
            <v>2Desp Administrativas Proprias</v>
          </cell>
          <cell r="C593" t="str">
            <v>3Gastos Gerais</v>
          </cell>
          <cell r="D593" t="str">
            <v>4Material de Expediente</v>
          </cell>
          <cell r="E593" t="str">
            <v>5Material  de Expediente</v>
          </cell>
          <cell r="F593" t="str">
            <v>3TOTAL PRESI</v>
          </cell>
          <cell r="G593">
            <v>1163.6500000000001</v>
          </cell>
          <cell r="H593">
            <v>1438.6</v>
          </cell>
          <cell r="I593">
            <v>2193.0500000000002</v>
          </cell>
        </row>
        <row r="594">
          <cell r="A594" t="str">
            <v>1Resultado Gerencial</v>
          </cell>
          <cell r="B594" t="str">
            <v>2Desp Administrativas Proprias</v>
          </cell>
          <cell r="C594" t="str">
            <v>3Gastos Gerais</v>
          </cell>
          <cell r="D594" t="str">
            <v>4Material de Expediente</v>
          </cell>
          <cell r="E594" t="str">
            <v>5Material  de Expediente</v>
          </cell>
          <cell r="F594" t="str">
            <v>3TOTAL VICEP</v>
          </cell>
          <cell r="G594">
            <v>436734.29</v>
          </cell>
          <cell r="H594">
            <v>455857.29</v>
          </cell>
          <cell r="I594">
            <v>338143.3</v>
          </cell>
        </row>
        <row r="595">
          <cell r="A595" t="str">
            <v>1Resultado Gerencial</v>
          </cell>
          <cell r="B595" t="str">
            <v>2Desp Administrativas Proprias</v>
          </cell>
          <cell r="C595" t="str">
            <v>3Gastos Gerais</v>
          </cell>
          <cell r="D595" t="str">
            <v>4Material de Expediente</v>
          </cell>
          <cell r="E595" t="str">
            <v>5Material  de Expediente</v>
          </cell>
          <cell r="F595" t="str">
            <v>3TOTAL VICOF</v>
          </cell>
          <cell r="G595">
            <v>15546.98</v>
          </cell>
          <cell r="H595">
            <v>13022.1</v>
          </cell>
          <cell r="I595">
            <v>10351.23</v>
          </cell>
        </row>
        <row r="596">
          <cell r="A596" t="str">
            <v>1Resultado Gerencial</v>
          </cell>
          <cell r="B596" t="str">
            <v>2Desp Administrativas Proprias</v>
          </cell>
          <cell r="C596" t="str">
            <v>3Gastos Gerais</v>
          </cell>
          <cell r="D596" t="str">
            <v>4Material de Expediente</v>
          </cell>
          <cell r="E596" t="str">
            <v>5Material  de Expediente</v>
          </cell>
          <cell r="F596" t="str">
            <v>3TOTAL VIFIC</v>
          </cell>
          <cell r="G596">
            <v>0</v>
          </cell>
          <cell r="H596">
            <v>-0.42</v>
          </cell>
          <cell r="I596">
            <v>0</v>
          </cell>
        </row>
        <row r="597">
          <cell r="A597" t="str">
            <v>1Resultado Gerencial</v>
          </cell>
          <cell r="B597" t="str">
            <v>2Desp Administrativas Proprias</v>
          </cell>
          <cell r="C597" t="str">
            <v>3Gastos Gerais</v>
          </cell>
          <cell r="D597" t="str">
            <v>4Material de Expediente</v>
          </cell>
          <cell r="E597" t="str">
            <v>5Material  de Expediente</v>
          </cell>
          <cell r="F597" t="str">
            <v>3TOTAL VIPCO</v>
          </cell>
          <cell r="G597">
            <v>806.36</v>
          </cell>
          <cell r="H597">
            <v>961.2</v>
          </cell>
          <cell r="I597">
            <v>681.25</v>
          </cell>
        </row>
        <row r="598">
          <cell r="A598" t="str">
            <v>1Resultado Gerencial</v>
          </cell>
          <cell r="B598" t="str">
            <v>2Desp Administrativas Proprias</v>
          </cell>
          <cell r="C598" t="str">
            <v>3Gastos Gerais</v>
          </cell>
          <cell r="D598" t="str">
            <v>4Material de Expediente</v>
          </cell>
          <cell r="E598" t="str">
            <v>5Material  de Expediente</v>
          </cell>
          <cell r="F598" t="str">
            <v>3TOTAL VIPEF</v>
          </cell>
          <cell r="G598">
            <v>12233.4</v>
          </cell>
          <cell r="H598">
            <v>18044.400000000001</v>
          </cell>
          <cell r="I598">
            <v>13407.67</v>
          </cell>
        </row>
        <row r="599">
          <cell r="A599" t="str">
            <v>1Resultado Gerencial</v>
          </cell>
          <cell r="B599" t="str">
            <v>2Desp Administrativas Proprias</v>
          </cell>
          <cell r="C599" t="str">
            <v>3Gastos Gerais</v>
          </cell>
          <cell r="D599" t="str">
            <v>4Material de Expediente</v>
          </cell>
          <cell r="E599" t="str">
            <v>5Material  de Expediente</v>
          </cell>
          <cell r="F599" t="str">
            <v>3TOTAL VIPEX</v>
          </cell>
          <cell r="G599">
            <v>2838.24</v>
          </cell>
          <cell r="H599">
            <v>5158.74</v>
          </cell>
          <cell r="I599">
            <v>2746.4</v>
          </cell>
        </row>
        <row r="600">
          <cell r="A600" t="str">
            <v>1Resultado Gerencial</v>
          </cell>
          <cell r="B600" t="str">
            <v>2Desp Administrativas Proprias</v>
          </cell>
          <cell r="C600" t="str">
            <v>3Gastos Gerais</v>
          </cell>
          <cell r="D600" t="str">
            <v>4Material de Expediente</v>
          </cell>
          <cell r="E600" t="str">
            <v>5Material  de Expediente</v>
          </cell>
          <cell r="F600" t="str">
            <v>3TOTAL VIPIN</v>
          </cell>
          <cell r="G600">
            <v>2498.37</v>
          </cell>
          <cell r="H600">
            <v>1879.8</v>
          </cell>
          <cell r="I600">
            <v>3712.35</v>
          </cell>
        </row>
        <row r="601">
          <cell r="A601" t="str">
            <v>1Resultado Gerencial</v>
          </cell>
          <cell r="B601" t="str">
            <v>2Desp Administrativas Proprias</v>
          </cell>
          <cell r="C601" t="str">
            <v>3Gastos Gerais</v>
          </cell>
          <cell r="D601" t="str">
            <v>4Material de Expediente</v>
          </cell>
          <cell r="E601" t="str">
            <v>5Material  de Expediente</v>
          </cell>
          <cell r="F601" t="str">
            <v>3TOTAL VIPRA</v>
          </cell>
          <cell r="G601">
            <v>563459.06000000006</v>
          </cell>
          <cell r="H601">
            <v>294934.18</v>
          </cell>
          <cell r="I601">
            <v>232287.67</v>
          </cell>
        </row>
        <row r="602">
          <cell r="A602" t="str">
            <v>1Resultado Gerencial</v>
          </cell>
          <cell r="B602" t="str">
            <v>2Desp Administrativas Proprias</v>
          </cell>
          <cell r="C602" t="str">
            <v>3Gastos Gerais</v>
          </cell>
          <cell r="D602" t="str">
            <v>4Material de Expediente</v>
          </cell>
          <cell r="E602" t="str">
            <v>5Material  de Expediente</v>
          </cell>
          <cell r="F602" t="str">
            <v>3TOTAL VIREA</v>
          </cell>
          <cell r="G602">
            <v>88011.199999999997</v>
          </cell>
          <cell r="H602">
            <v>100268.82</v>
          </cell>
          <cell r="I602">
            <v>83060.81</v>
          </cell>
        </row>
        <row r="603">
          <cell r="A603" t="str">
            <v>1Resultado Gerencial</v>
          </cell>
          <cell r="B603" t="str">
            <v>2Desp Administrativas Proprias</v>
          </cell>
          <cell r="C603" t="str">
            <v>3Gastos Gerais</v>
          </cell>
          <cell r="D603" t="str">
            <v>4Material de Expediente</v>
          </cell>
          <cell r="E603" t="str">
            <v>5Material  de Expediente</v>
          </cell>
          <cell r="F603" t="str">
            <v>3TOTAL VISUE</v>
          </cell>
          <cell r="G603">
            <v>440.56</v>
          </cell>
          <cell r="H603">
            <v>502.85</v>
          </cell>
          <cell r="I603">
            <v>415.54</v>
          </cell>
        </row>
        <row r="604">
          <cell r="A604" t="str">
            <v>1Resultado Gerencial</v>
          </cell>
          <cell r="B604" t="str">
            <v>2Desp Administrativas Proprias</v>
          </cell>
          <cell r="C604" t="str">
            <v>3Gastos Gerais</v>
          </cell>
          <cell r="D604" t="str">
            <v>4Material de Expediente</v>
          </cell>
          <cell r="E604" t="str">
            <v>5Material  de Expediente</v>
          </cell>
          <cell r="F604" t="str">
            <v>3TOTAL VITEC</v>
          </cell>
          <cell r="G604">
            <v>13250.97</v>
          </cell>
          <cell r="H604">
            <v>13563.13</v>
          </cell>
          <cell r="I604">
            <v>11211.49</v>
          </cell>
        </row>
        <row r="605">
          <cell r="A605" t="str">
            <v>1Resultado Gerencial</v>
          </cell>
          <cell r="B605" t="str">
            <v>2Desp Administrativas Proprias</v>
          </cell>
          <cell r="C605" t="str">
            <v>3Gastos Gerais</v>
          </cell>
          <cell r="D605" t="str">
            <v>4Material de Expediente</v>
          </cell>
          <cell r="E605" t="str">
            <v>5Material  de Expediente</v>
          </cell>
          <cell r="F605" t="str">
            <v>3TOTAL VITES</v>
          </cell>
          <cell r="G605">
            <v>66280.62</v>
          </cell>
          <cell r="H605">
            <v>92873.77</v>
          </cell>
          <cell r="I605">
            <v>74593.53</v>
          </cell>
        </row>
        <row r="606">
          <cell r="A606" t="str">
            <v>1Resultado Gerencial</v>
          </cell>
          <cell r="B606" t="str">
            <v>2Desp Administrativas Proprias</v>
          </cell>
          <cell r="C606" t="str">
            <v>3Gastos Gerais</v>
          </cell>
          <cell r="D606" t="str">
            <v>4Material de Expediente</v>
          </cell>
          <cell r="E606" t="str">
            <v>5Material  de Expediente</v>
          </cell>
          <cell r="F606" t="str">
            <v>3TOTAL VIVEM1</v>
          </cell>
          <cell r="G606">
            <v>109559.02</v>
          </cell>
          <cell r="H606">
            <v>132723.29999999999</v>
          </cell>
          <cell r="I606">
            <v>100693.31</v>
          </cell>
        </row>
        <row r="607">
          <cell r="A607" t="str">
            <v>1Resultado Gerencial</v>
          </cell>
          <cell r="B607" t="str">
            <v>2Desp Administrativas Proprias</v>
          </cell>
          <cell r="C607" t="str">
            <v>3Gastos Gerais</v>
          </cell>
          <cell r="D607" t="str">
            <v>4Material de Expediente</v>
          </cell>
          <cell r="E607" t="str">
            <v>5Material  de Expediente</v>
          </cell>
          <cell r="F607" t="str">
            <v>3TOTAL VIVEM2</v>
          </cell>
          <cell r="G607">
            <v>5274.51</v>
          </cell>
          <cell r="H607">
            <v>5124.46</v>
          </cell>
          <cell r="I607">
            <v>9425.8799999999992</v>
          </cell>
        </row>
        <row r="608">
          <cell r="A608" t="str">
            <v>1Resultado Gerencial</v>
          </cell>
          <cell r="B608" t="str">
            <v>2Desp Administrativas Proprias</v>
          </cell>
          <cell r="C608" t="str">
            <v>3Gastos Gerais</v>
          </cell>
          <cell r="D608" t="str">
            <v>4Material de Expediente</v>
          </cell>
          <cell r="E608" t="str">
            <v>5Microfilmagem</v>
          </cell>
          <cell r="F608" t="str">
            <v>3TOTAL BVIDA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1Resultado Gerencial</v>
          </cell>
          <cell r="B609" t="str">
            <v>2Desp Administrativas Proprias</v>
          </cell>
          <cell r="C609" t="str">
            <v>3Gastos Gerais</v>
          </cell>
          <cell r="D609" t="str">
            <v>4Material de Expediente</v>
          </cell>
          <cell r="E609" t="str">
            <v>5Microfilmagem</v>
          </cell>
          <cell r="F609" t="str">
            <v>3TOTAL VICEP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1Resultado Gerencial</v>
          </cell>
          <cell r="B610" t="str">
            <v>2Desp Administrativas Proprias</v>
          </cell>
          <cell r="C610" t="str">
            <v>3Gastos Gerais</v>
          </cell>
          <cell r="D610" t="str">
            <v>4Material de Expediente</v>
          </cell>
          <cell r="E610" t="str">
            <v>5Microfilmagem</v>
          </cell>
          <cell r="F610" t="str">
            <v>3TOTAL VIPIN</v>
          </cell>
          <cell r="G610">
            <v>754.68</v>
          </cell>
          <cell r="H610">
            <v>986.16</v>
          </cell>
          <cell r="I610">
            <v>754.68</v>
          </cell>
        </row>
        <row r="611">
          <cell r="A611" t="str">
            <v>1Resultado Gerencial</v>
          </cell>
          <cell r="B611" t="str">
            <v>2Desp Administrativas Proprias</v>
          </cell>
          <cell r="C611" t="str">
            <v>3Gastos Gerais</v>
          </cell>
          <cell r="D611" t="str">
            <v>4Material de Expediente</v>
          </cell>
          <cell r="E611" t="str">
            <v>5Microfilmagem</v>
          </cell>
          <cell r="F611" t="str">
            <v>3TOTAL VIPRA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1Resultado Gerencial</v>
          </cell>
          <cell r="B612" t="str">
            <v>2Desp Administrativas Proprias</v>
          </cell>
          <cell r="C612" t="str">
            <v>3Gastos Gerais</v>
          </cell>
          <cell r="D612" t="str">
            <v>4Material de Expediente</v>
          </cell>
          <cell r="E612" t="str">
            <v>5Microfilmagem</v>
          </cell>
          <cell r="F612" t="str">
            <v>3TOTAL VIREA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1Resultado Gerencial</v>
          </cell>
          <cell r="B613" t="str">
            <v>2Desp Administrativas Proprias</v>
          </cell>
          <cell r="C613" t="str">
            <v>3Gastos Gerais</v>
          </cell>
          <cell r="D613" t="str">
            <v>4Material de Expediente</v>
          </cell>
          <cell r="E613" t="str">
            <v>5Microfilmagem</v>
          </cell>
          <cell r="F613" t="str">
            <v>3TOTAL VITEC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1Resultado Gerencial</v>
          </cell>
          <cell r="B614" t="str">
            <v>2Desp Administrativas Proprias</v>
          </cell>
          <cell r="C614" t="str">
            <v>3Gastos Gerais</v>
          </cell>
          <cell r="D614" t="str">
            <v>4Material de Expediente</v>
          </cell>
          <cell r="E614" t="str">
            <v>5Microfilmagem</v>
          </cell>
          <cell r="F614" t="str">
            <v>3TOTAL VITES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1Resultado Gerencial</v>
          </cell>
          <cell r="B615" t="str">
            <v>2Desp Administrativas Proprias</v>
          </cell>
          <cell r="C615" t="str">
            <v>3Gastos Gerais</v>
          </cell>
          <cell r="D615" t="str">
            <v>4Outros Gastos Gerais</v>
          </cell>
          <cell r="E615" t="str">
            <v>5Despesas Bancarias</v>
          </cell>
          <cell r="F615" t="str">
            <v>3TOTAL A RATEAR</v>
          </cell>
          <cell r="G615">
            <v>0</v>
          </cell>
          <cell r="H615">
            <v>0</v>
          </cell>
          <cell r="I615">
            <v>15699.51</v>
          </cell>
        </row>
        <row r="616">
          <cell r="A616" t="str">
            <v>1Resultado Gerencial</v>
          </cell>
          <cell r="B616" t="str">
            <v>2Desp Administrativas Proprias</v>
          </cell>
          <cell r="C616" t="str">
            <v>3Gastos Gerais</v>
          </cell>
          <cell r="D616" t="str">
            <v>4Outros Gastos Gerais</v>
          </cell>
          <cell r="E616" t="str">
            <v>5Despesas Bancarias</v>
          </cell>
          <cell r="F616" t="str">
            <v>3TOTAL BVIDA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1Resultado Gerencial</v>
          </cell>
          <cell r="B617" t="str">
            <v>2Desp Administrativas Proprias</v>
          </cell>
          <cell r="C617" t="str">
            <v>3Gastos Gerais</v>
          </cell>
          <cell r="D617" t="str">
            <v>4Outros Gastos Gerais</v>
          </cell>
          <cell r="E617" t="str">
            <v>5Despesas Bancarias</v>
          </cell>
          <cell r="F617" t="str">
            <v>3TOTAL CODAM</v>
          </cell>
          <cell r="G617">
            <v>286187.21999999997</v>
          </cell>
          <cell r="H617">
            <v>0</v>
          </cell>
          <cell r="I617">
            <v>-286177.21999999997</v>
          </cell>
        </row>
        <row r="618">
          <cell r="A618" t="str">
            <v>1Resultado Gerencial</v>
          </cell>
          <cell r="B618" t="str">
            <v>2Desp Administrativas Proprias</v>
          </cell>
          <cell r="C618" t="str">
            <v>3Gastos Gerais</v>
          </cell>
          <cell r="D618" t="str">
            <v>4Outros Gastos Gerais</v>
          </cell>
          <cell r="E618" t="str">
            <v>5Despesas Bancarias</v>
          </cell>
          <cell r="F618" t="str">
            <v>3TOTAL VICEP</v>
          </cell>
          <cell r="G618">
            <v>0</v>
          </cell>
          <cell r="H618">
            <v>0</v>
          </cell>
          <cell r="I618">
            <v>1917.05</v>
          </cell>
        </row>
        <row r="619">
          <cell r="A619" t="str">
            <v>1Resultado Gerencial</v>
          </cell>
          <cell r="B619" t="str">
            <v>2Desp Administrativas Proprias</v>
          </cell>
          <cell r="C619" t="str">
            <v>3Gastos Gerais</v>
          </cell>
          <cell r="D619" t="str">
            <v>4Outros Gastos Gerais</v>
          </cell>
          <cell r="E619" t="str">
            <v>5Despesas Bancarias</v>
          </cell>
          <cell r="F619" t="str">
            <v>3TOTAL VICOF</v>
          </cell>
          <cell r="G619">
            <v>60983.43</v>
          </cell>
          <cell r="H619">
            <v>198789</v>
          </cell>
          <cell r="I619">
            <v>1624980.02</v>
          </cell>
        </row>
        <row r="620">
          <cell r="A620" t="str">
            <v>1Resultado Gerencial</v>
          </cell>
          <cell r="B620" t="str">
            <v>2Desp Administrativas Proprias</v>
          </cell>
          <cell r="C620" t="str">
            <v>3Gastos Gerais</v>
          </cell>
          <cell r="D620" t="str">
            <v>4Outros Gastos Gerais</v>
          </cell>
          <cell r="E620" t="str">
            <v>5Despesas Bancarias</v>
          </cell>
          <cell r="F620" t="str">
            <v>3TOTAL VIPRA</v>
          </cell>
          <cell r="G620">
            <v>11321.69</v>
          </cell>
          <cell r="H620">
            <v>0</v>
          </cell>
          <cell r="I620">
            <v>10090.030000000001</v>
          </cell>
        </row>
        <row r="621">
          <cell r="A621" t="str">
            <v>1Resultado Gerencial</v>
          </cell>
          <cell r="B621" t="str">
            <v>2Desp Administrativas Proprias</v>
          </cell>
          <cell r="C621" t="str">
            <v>3Gastos Gerais</v>
          </cell>
          <cell r="D621" t="str">
            <v>4Outros Gastos Gerais</v>
          </cell>
          <cell r="E621" t="str">
            <v>5Despesas Bancarias</v>
          </cell>
          <cell r="F621" t="str">
            <v>3TOTAL VIREA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1Resultado Gerencial</v>
          </cell>
          <cell r="B622" t="str">
            <v>2Desp Administrativas Proprias</v>
          </cell>
          <cell r="C622" t="str">
            <v>3Gastos Gerais</v>
          </cell>
          <cell r="D622" t="str">
            <v>4Outros Gastos Gerais</v>
          </cell>
          <cell r="E622" t="str">
            <v>5Despesas Bancarias</v>
          </cell>
          <cell r="F622" t="str">
            <v>3TOTAL VITEC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1Resultado Gerencial</v>
          </cell>
          <cell r="B623" t="str">
            <v>2Desp Administrativas Proprias</v>
          </cell>
          <cell r="C623" t="str">
            <v>3Gastos Gerais</v>
          </cell>
          <cell r="D623" t="str">
            <v>4Outros Gastos Gerais</v>
          </cell>
          <cell r="E623" t="str">
            <v>5Despesas Bancarias</v>
          </cell>
          <cell r="F623" t="str">
            <v>3TOTAL VITES</v>
          </cell>
          <cell r="G623">
            <v>0</v>
          </cell>
          <cell r="H623">
            <v>0</v>
          </cell>
          <cell r="I623">
            <v>231.97</v>
          </cell>
        </row>
        <row r="624">
          <cell r="A624" t="str">
            <v>1Resultado Gerencial</v>
          </cell>
          <cell r="B624" t="str">
            <v>2Desp Administrativas Proprias</v>
          </cell>
          <cell r="C624" t="str">
            <v>3Gastos Gerais</v>
          </cell>
          <cell r="D624" t="str">
            <v>4Outros Gastos Gerais</v>
          </cell>
          <cell r="E624" t="str">
            <v>5Despesas Bancarias</v>
          </cell>
          <cell r="F624" t="str">
            <v>3TOTAL VIVEM1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1Resultado Gerencial</v>
          </cell>
          <cell r="B625" t="str">
            <v>2Desp Administrativas Proprias</v>
          </cell>
          <cell r="C625" t="str">
            <v>3Gastos Gerais</v>
          </cell>
          <cell r="D625" t="str">
            <v>4Outros Gastos Gerais</v>
          </cell>
          <cell r="E625" t="str">
            <v>5Despesas Diversas</v>
          </cell>
          <cell r="F625" t="str">
            <v>3TOTAL A RATEAR</v>
          </cell>
          <cell r="G625">
            <v>44384.65</v>
          </cell>
          <cell r="H625">
            <v>289.27999999999997</v>
          </cell>
          <cell r="I625">
            <v>34980.83</v>
          </cell>
        </row>
        <row r="626">
          <cell r="A626" t="str">
            <v>1Resultado Gerencial</v>
          </cell>
          <cell r="B626" t="str">
            <v>2Desp Administrativas Proprias</v>
          </cell>
          <cell r="C626" t="str">
            <v>3Gastos Gerais</v>
          </cell>
          <cell r="D626" t="str">
            <v>4Outros Gastos Gerais</v>
          </cell>
          <cell r="E626" t="str">
            <v>5Despesas Diversas</v>
          </cell>
          <cell r="F626" t="str">
            <v>3TOTAL BVIDA</v>
          </cell>
          <cell r="G626">
            <v>1300.1099999999999</v>
          </cell>
          <cell r="H626">
            <v>6107.67</v>
          </cell>
          <cell r="I626">
            <v>1165.18</v>
          </cell>
        </row>
        <row r="627">
          <cell r="A627" t="str">
            <v>1Resultado Gerencial</v>
          </cell>
          <cell r="B627" t="str">
            <v>2Desp Administrativas Proprias</v>
          </cell>
          <cell r="C627" t="str">
            <v>3Gastos Gerais</v>
          </cell>
          <cell r="D627" t="str">
            <v>4Outros Gastos Gerais</v>
          </cell>
          <cell r="E627" t="str">
            <v>5Despesas Diversas</v>
          </cell>
          <cell r="F627" t="str">
            <v>3TOTAL CODAM</v>
          </cell>
          <cell r="G627">
            <v>21327.68</v>
          </cell>
          <cell r="H627">
            <v>34554.67</v>
          </cell>
          <cell r="I627">
            <v>5789</v>
          </cell>
        </row>
        <row r="628">
          <cell r="A628" t="str">
            <v>1Resultado Gerencial</v>
          </cell>
          <cell r="B628" t="str">
            <v>2Desp Administrativas Proprias</v>
          </cell>
          <cell r="C628" t="str">
            <v>3Gastos Gerais</v>
          </cell>
          <cell r="D628" t="str">
            <v>4Outros Gastos Gerais</v>
          </cell>
          <cell r="E628" t="str">
            <v>5Despesas Diversas</v>
          </cell>
          <cell r="F628" t="str">
            <v>3TOTAL PRESI</v>
          </cell>
          <cell r="G628">
            <v>356.49</v>
          </cell>
          <cell r="H628">
            <v>498.96</v>
          </cell>
          <cell r="I628">
            <v>649.44000000000005</v>
          </cell>
        </row>
        <row r="629">
          <cell r="A629" t="str">
            <v>1Resultado Gerencial</v>
          </cell>
          <cell r="B629" t="str">
            <v>2Desp Administrativas Proprias</v>
          </cell>
          <cell r="C629" t="str">
            <v>3Gastos Gerais</v>
          </cell>
          <cell r="D629" t="str">
            <v>4Outros Gastos Gerais</v>
          </cell>
          <cell r="E629" t="str">
            <v>5Despesas Diversas</v>
          </cell>
          <cell r="F629" t="str">
            <v>3TOTAL VICEP</v>
          </cell>
          <cell r="G629">
            <v>10468.120000000001</v>
          </cell>
          <cell r="H629">
            <v>58009.88</v>
          </cell>
          <cell r="I629">
            <v>29089.86</v>
          </cell>
        </row>
        <row r="630">
          <cell r="A630" t="str">
            <v>1Resultado Gerencial</v>
          </cell>
          <cell r="B630" t="str">
            <v>2Desp Administrativas Proprias</v>
          </cell>
          <cell r="C630" t="str">
            <v>3Gastos Gerais</v>
          </cell>
          <cell r="D630" t="str">
            <v>4Outros Gastos Gerais</v>
          </cell>
          <cell r="E630" t="str">
            <v>5Despesas Diversas</v>
          </cell>
          <cell r="F630" t="str">
            <v>3TOTAL VICOF</v>
          </cell>
          <cell r="G630">
            <v>12719.93</v>
          </cell>
          <cell r="H630">
            <v>14147.32</v>
          </cell>
          <cell r="I630">
            <v>23157.8</v>
          </cell>
        </row>
        <row r="631">
          <cell r="A631" t="str">
            <v>1Resultado Gerencial</v>
          </cell>
          <cell r="B631" t="str">
            <v>2Desp Administrativas Proprias</v>
          </cell>
          <cell r="C631" t="str">
            <v>3Gastos Gerais</v>
          </cell>
          <cell r="D631" t="str">
            <v>4Outros Gastos Gerais</v>
          </cell>
          <cell r="E631" t="str">
            <v>5Despesas Diversas</v>
          </cell>
          <cell r="F631" t="str">
            <v>3TOTAL VIFIC</v>
          </cell>
          <cell r="G631">
            <v>0</v>
          </cell>
          <cell r="H631">
            <v>97.85</v>
          </cell>
          <cell r="I631">
            <v>0</v>
          </cell>
        </row>
        <row r="632">
          <cell r="A632" t="str">
            <v>1Resultado Gerencial</v>
          </cell>
          <cell r="B632" t="str">
            <v>2Desp Administrativas Proprias</v>
          </cell>
          <cell r="C632" t="str">
            <v>3Gastos Gerais</v>
          </cell>
          <cell r="D632" t="str">
            <v>4Outros Gastos Gerais</v>
          </cell>
          <cell r="E632" t="str">
            <v>5Despesas Diversas</v>
          </cell>
          <cell r="F632" t="str">
            <v>3TOTAL VIPCO</v>
          </cell>
          <cell r="G632">
            <v>221.2</v>
          </cell>
          <cell r="H632">
            <v>2581.36</v>
          </cell>
          <cell r="I632">
            <v>532.77</v>
          </cell>
        </row>
        <row r="633">
          <cell r="A633" t="str">
            <v>1Resultado Gerencial</v>
          </cell>
          <cell r="B633" t="str">
            <v>2Desp Administrativas Proprias</v>
          </cell>
          <cell r="C633" t="str">
            <v>3Gastos Gerais</v>
          </cell>
          <cell r="D633" t="str">
            <v>4Outros Gastos Gerais</v>
          </cell>
          <cell r="E633" t="str">
            <v>5Despesas Diversas</v>
          </cell>
          <cell r="F633" t="str">
            <v>3TOTAL VIPEF</v>
          </cell>
          <cell r="G633">
            <v>2560.63</v>
          </cell>
          <cell r="H633">
            <v>8245.6200000000008</v>
          </cell>
          <cell r="I633">
            <v>2124.5700000000002</v>
          </cell>
        </row>
        <row r="634">
          <cell r="A634" t="str">
            <v>1Resultado Gerencial</v>
          </cell>
          <cell r="B634" t="str">
            <v>2Desp Administrativas Proprias</v>
          </cell>
          <cell r="C634" t="str">
            <v>3Gastos Gerais</v>
          </cell>
          <cell r="D634" t="str">
            <v>4Outros Gastos Gerais</v>
          </cell>
          <cell r="E634" t="str">
            <v>5Despesas Diversas</v>
          </cell>
          <cell r="F634" t="str">
            <v>3TOTAL VIPEX</v>
          </cell>
          <cell r="G634">
            <v>339.61</v>
          </cell>
          <cell r="H634">
            <v>10166.4</v>
          </cell>
          <cell r="I634">
            <v>1503.94</v>
          </cell>
        </row>
        <row r="635">
          <cell r="A635" t="str">
            <v>1Resultado Gerencial</v>
          </cell>
          <cell r="B635" t="str">
            <v>2Desp Administrativas Proprias</v>
          </cell>
          <cell r="C635" t="str">
            <v>3Gastos Gerais</v>
          </cell>
          <cell r="D635" t="str">
            <v>4Outros Gastos Gerais</v>
          </cell>
          <cell r="E635" t="str">
            <v>5Despesas Diversas</v>
          </cell>
          <cell r="F635" t="str">
            <v>3TOTAL VIPIN</v>
          </cell>
          <cell r="G635">
            <v>10096.459999999999</v>
          </cell>
          <cell r="H635">
            <v>4662.5600000000004</v>
          </cell>
          <cell r="I635">
            <v>6970.9</v>
          </cell>
        </row>
        <row r="636">
          <cell r="A636" t="str">
            <v>1Resultado Gerencial</v>
          </cell>
          <cell r="B636" t="str">
            <v>2Desp Administrativas Proprias</v>
          </cell>
          <cell r="C636" t="str">
            <v>3Gastos Gerais</v>
          </cell>
          <cell r="D636" t="str">
            <v>4Outros Gastos Gerais</v>
          </cell>
          <cell r="E636" t="str">
            <v>5Despesas Diversas</v>
          </cell>
          <cell r="F636" t="str">
            <v>3TOTAL VIPRA</v>
          </cell>
          <cell r="G636">
            <v>31162.98</v>
          </cell>
          <cell r="H636">
            <v>63661.4</v>
          </cell>
          <cell r="I636">
            <v>48557.37</v>
          </cell>
        </row>
        <row r="637">
          <cell r="A637" t="str">
            <v>1Resultado Gerencial</v>
          </cell>
          <cell r="B637" t="str">
            <v>2Desp Administrativas Proprias</v>
          </cell>
          <cell r="C637" t="str">
            <v>3Gastos Gerais</v>
          </cell>
          <cell r="D637" t="str">
            <v>4Outros Gastos Gerais</v>
          </cell>
          <cell r="E637" t="str">
            <v>5Despesas Diversas</v>
          </cell>
          <cell r="F637" t="str">
            <v>3TOTAL VIREA</v>
          </cell>
          <cell r="G637">
            <v>76110.100000000006</v>
          </cell>
          <cell r="H637">
            <v>55292.19</v>
          </cell>
          <cell r="I637">
            <v>173493.89</v>
          </cell>
        </row>
        <row r="638">
          <cell r="A638" t="str">
            <v>1Resultado Gerencial</v>
          </cell>
          <cell r="B638" t="str">
            <v>2Desp Administrativas Proprias</v>
          </cell>
          <cell r="C638" t="str">
            <v>3Gastos Gerais</v>
          </cell>
          <cell r="D638" t="str">
            <v>4Outros Gastos Gerais</v>
          </cell>
          <cell r="E638" t="str">
            <v>5Despesas Diversas</v>
          </cell>
          <cell r="F638" t="str">
            <v>3TOTAL VISUE</v>
          </cell>
          <cell r="G638">
            <v>461.27</v>
          </cell>
          <cell r="H638">
            <v>553.48</v>
          </cell>
          <cell r="I638">
            <v>156.96</v>
          </cell>
        </row>
        <row r="639">
          <cell r="A639" t="str">
            <v>1Resultado Gerencial</v>
          </cell>
          <cell r="B639" t="str">
            <v>2Desp Administrativas Proprias</v>
          </cell>
          <cell r="C639" t="str">
            <v>3Gastos Gerais</v>
          </cell>
          <cell r="D639" t="str">
            <v>4Outros Gastos Gerais</v>
          </cell>
          <cell r="E639" t="str">
            <v>5Despesas Diversas</v>
          </cell>
          <cell r="F639" t="str">
            <v>3TOTAL VITEC</v>
          </cell>
          <cell r="G639">
            <v>-5110.59</v>
          </cell>
          <cell r="H639">
            <v>16771.87</v>
          </cell>
          <cell r="I639">
            <v>8166.47</v>
          </cell>
        </row>
        <row r="640">
          <cell r="A640" t="str">
            <v>1Resultado Gerencial</v>
          </cell>
          <cell r="B640" t="str">
            <v>2Desp Administrativas Proprias</v>
          </cell>
          <cell r="C640" t="str">
            <v>3Gastos Gerais</v>
          </cell>
          <cell r="D640" t="str">
            <v>4Outros Gastos Gerais</v>
          </cell>
          <cell r="E640" t="str">
            <v>5Despesas Diversas</v>
          </cell>
          <cell r="F640" t="str">
            <v>3TOTAL VITES</v>
          </cell>
          <cell r="G640">
            <v>9797.91</v>
          </cell>
          <cell r="H640">
            <v>21591.1</v>
          </cell>
          <cell r="I640">
            <v>8557.41</v>
          </cell>
        </row>
        <row r="641">
          <cell r="A641" t="str">
            <v>1Resultado Gerencial</v>
          </cell>
          <cell r="B641" t="str">
            <v>2Desp Administrativas Proprias</v>
          </cell>
          <cell r="C641" t="str">
            <v>3Gastos Gerais</v>
          </cell>
          <cell r="D641" t="str">
            <v>4Outros Gastos Gerais</v>
          </cell>
          <cell r="E641" t="str">
            <v>5Despesas Diversas</v>
          </cell>
          <cell r="F641" t="str">
            <v>3TOTAL VIVEM1</v>
          </cell>
          <cell r="G641">
            <v>15615.85</v>
          </cell>
          <cell r="H641">
            <v>38859.519999999997</v>
          </cell>
          <cell r="I641">
            <v>17640.07</v>
          </cell>
        </row>
        <row r="642">
          <cell r="A642" t="str">
            <v>1Resultado Gerencial</v>
          </cell>
          <cell r="B642" t="str">
            <v>2Desp Administrativas Proprias</v>
          </cell>
          <cell r="C642" t="str">
            <v>3Gastos Gerais</v>
          </cell>
          <cell r="D642" t="str">
            <v>4Outros Gastos Gerais</v>
          </cell>
          <cell r="E642" t="str">
            <v>5Despesas Diversas</v>
          </cell>
          <cell r="F642" t="str">
            <v>3TOTAL VIVEM2</v>
          </cell>
          <cell r="G642">
            <v>1484.14</v>
          </cell>
          <cell r="H642">
            <v>7654.9</v>
          </cell>
          <cell r="I642">
            <v>1877.3</v>
          </cell>
        </row>
        <row r="643">
          <cell r="A643" t="str">
            <v>1Resultado Gerencial</v>
          </cell>
          <cell r="B643" t="str">
            <v>2Desp Administrativas Proprias</v>
          </cell>
          <cell r="C643" t="str">
            <v>3Gastos Gerais</v>
          </cell>
          <cell r="D643" t="str">
            <v>4Outros Gastos Gerais</v>
          </cell>
          <cell r="E643" t="str">
            <v>5Despesas com Fotocopias</v>
          </cell>
          <cell r="F643" t="str">
            <v>3TOTAL A RATEAR</v>
          </cell>
          <cell r="G643">
            <v>0</v>
          </cell>
          <cell r="H643">
            <v>18.04</v>
          </cell>
          <cell r="I643">
            <v>0</v>
          </cell>
        </row>
        <row r="644">
          <cell r="A644" t="str">
            <v>1Resultado Gerencial</v>
          </cell>
          <cell r="B644" t="str">
            <v>2Desp Administrativas Proprias</v>
          </cell>
          <cell r="C644" t="str">
            <v>3Gastos Gerais</v>
          </cell>
          <cell r="D644" t="str">
            <v>4Outros Gastos Gerais</v>
          </cell>
          <cell r="E644" t="str">
            <v>5Despesas com Fotocopias</v>
          </cell>
          <cell r="F644" t="str">
            <v>3TOTAL BVIDA</v>
          </cell>
          <cell r="G644">
            <v>6196.61</v>
          </cell>
          <cell r="H644">
            <v>3787.73</v>
          </cell>
          <cell r="I644">
            <v>499.73</v>
          </cell>
        </row>
        <row r="645">
          <cell r="A645" t="str">
            <v>1Resultado Gerencial</v>
          </cell>
          <cell r="B645" t="str">
            <v>2Desp Administrativas Proprias</v>
          </cell>
          <cell r="C645" t="str">
            <v>3Gastos Gerais</v>
          </cell>
          <cell r="D645" t="str">
            <v>4Outros Gastos Gerais</v>
          </cell>
          <cell r="E645" t="str">
            <v>5Despesas com Fotocopias</v>
          </cell>
          <cell r="F645" t="str">
            <v>3TOTAL CODAM</v>
          </cell>
          <cell r="G645">
            <v>357.42</v>
          </cell>
          <cell r="H645">
            <v>128.04</v>
          </cell>
          <cell r="I645">
            <v>296.23</v>
          </cell>
        </row>
        <row r="646">
          <cell r="A646" t="str">
            <v>1Resultado Gerencial</v>
          </cell>
          <cell r="B646" t="str">
            <v>2Desp Administrativas Proprias</v>
          </cell>
          <cell r="C646" t="str">
            <v>3Gastos Gerais</v>
          </cell>
          <cell r="D646" t="str">
            <v>4Outros Gastos Gerais</v>
          </cell>
          <cell r="E646" t="str">
            <v>5Despesas com Fotocopias</v>
          </cell>
          <cell r="F646" t="str">
            <v>3TOTAL PRESI</v>
          </cell>
          <cell r="G646">
            <v>446.89</v>
          </cell>
          <cell r="H646">
            <v>221.55</v>
          </cell>
          <cell r="I646">
            <v>765.65</v>
          </cell>
        </row>
        <row r="647">
          <cell r="A647" t="str">
            <v>1Resultado Gerencial</v>
          </cell>
          <cell r="B647" t="str">
            <v>2Desp Administrativas Proprias</v>
          </cell>
          <cell r="C647" t="str">
            <v>3Gastos Gerais</v>
          </cell>
          <cell r="D647" t="str">
            <v>4Outros Gastos Gerais</v>
          </cell>
          <cell r="E647" t="str">
            <v>5Despesas com Fotocopias</v>
          </cell>
          <cell r="F647" t="str">
            <v>3TOTAL VICEP</v>
          </cell>
          <cell r="G647">
            <v>14726.34</v>
          </cell>
          <cell r="H647">
            <v>16147.74</v>
          </cell>
          <cell r="I647">
            <v>358.21</v>
          </cell>
        </row>
        <row r="648">
          <cell r="A648" t="str">
            <v>1Resultado Gerencial</v>
          </cell>
          <cell r="B648" t="str">
            <v>2Desp Administrativas Proprias</v>
          </cell>
          <cell r="C648" t="str">
            <v>3Gastos Gerais</v>
          </cell>
          <cell r="D648" t="str">
            <v>4Outros Gastos Gerais</v>
          </cell>
          <cell r="E648" t="str">
            <v>5Despesas com Fotocopias</v>
          </cell>
          <cell r="F648" t="str">
            <v>3TOTAL VICOF</v>
          </cell>
          <cell r="G648">
            <v>3657.32</v>
          </cell>
          <cell r="H648">
            <v>8023.76</v>
          </cell>
          <cell r="I648">
            <v>2897.7</v>
          </cell>
        </row>
        <row r="649">
          <cell r="A649" t="str">
            <v>1Resultado Gerencial</v>
          </cell>
          <cell r="B649" t="str">
            <v>2Desp Administrativas Proprias</v>
          </cell>
          <cell r="C649" t="str">
            <v>3Gastos Gerais</v>
          </cell>
          <cell r="D649" t="str">
            <v>4Outros Gastos Gerais</v>
          </cell>
          <cell r="E649" t="str">
            <v>5Despesas com Fotocopias</v>
          </cell>
          <cell r="F649" t="str">
            <v>3TOTAL VIFIC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1Resultado Gerencial</v>
          </cell>
          <cell r="B650" t="str">
            <v>2Desp Administrativas Proprias</v>
          </cell>
          <cell r="C650" t="str">
            <v>3Gastos Gerais</v>
          </cell>
          <cell r="D650" t="str">
            <v>4Outros Gastos Gerais</v>
          </cell>
          <cell r="E650" t="str">
            <v>5Despesas com Fotocopias</v>
          </cell>
          <cell r="F650" t="str">
            <v>3TOTAL VIPCO</v>
          </cell>
          <cell r="G650">
            <v>0</v>
          </cell>
          <cell r="H650">
            <v>9.3000000000000007</v>
          </cell>
          <cell r="I650">
            <v>11.42</v>
          </cell>
        </row>
        <row r="651">
          <cell r="A651" t="str">
            <v>1Resultado Gerencial</v>
          </cell>
          <cell r="B651" t="str">
            <v>2Desp Administrativas Proprias</v>
          </cell>
          <cell r="C651" t="str">
            <v>3Gastos Gerais</v>
          </cell>
          <cell r="D651" t="str">
            <v>4Outros Gastos Gerais</v>
          </cell>
          <cell r="E651" t="str">
            <v>5Despesas com Fotocopias</v>
          </cell>
          <cell r="F651" t="str">
            <v>3TOTAL VIPEF</v>
          </cell>
          <cell r="G651">
            <v>2313.4899999999998</v>
          </cell>
          <cell r="H651">
            <v>1668.48</v>
          </cell>
          <cell r="I651">
            <v>100.44</v>
          </cell>
        </row>
        <row r="652">
          <cell r="A652" t="str">
            <v>1Resultado Gerencial</v>
          </cell>
          <cell r="B652" t="str">
            <v>2Desp Administrativas Proprias</v>
          </cell>
          <cell r="C652" t="str">
            <v>3Gastos Gerais</v>
          </cell>
          <cell r="D652" t="str">
            <v>4Outros Gastos Gerais</v>
          </cell>
          <cell r="E652" t="str">
            <v>5Despesas com Fotocopias</v>
          </cell>
          <cell r="F652" t="str">
            <v>3TOTAL VIPEX</v>
          </cell>
          <cell r="G652">
            <v>784.21</v>
          </cell>
          <cell r="H652">
            <v>888.92</v>
          </cell>
          <cell r="I652">
            <v>699.06</v>
          </cell>
        </row>
        <row r="653">
          <cell r="A653" t="str">
            <v>1Resultado Gerencial</v>
          </cell>
          <cell r="B653" t="str">
            <v>2Desp Administrativas Proprias</v>
          </cell>
          <cell r="C653" t="str">
            <v>3Gastos Gerais</v>
          </cell>
          <cell r="D653" t="str">
            <v>4Outros Gastos Gerais</v>
          </cell>
          <cell r="E653" t="str">
            <v>5Despesas com Fotocopias</v>
          </cell>
          <cell r="F653" t="str">
            <v>3TOTAL VIPIN</v>
          </cell>
          <cell r="G653">
            <v>991.33</v>
          </cell>
          <cell r="H653">
            <v>752.03</v>
          </cell>
          <cell r="I653">
            <v>0</v>
          </cell>
        </row>
        <row r="654">
          <cell r="A654" t="str">
            <v>1Resultado Gerencial</v>
          </cell>
          <cell r="B654" t="str">
            <v>2Desp Administrativas Proprias</v>
          </cell>
          <cell r="C654" t="str">
            <v>3Gastos Gerais</v>
          </cell>
          <cell r="D654" t="str">
            <v>4Outros Gastos Gerais</v>
          </cell>
          <cell r="E654" t="str">
            <v>5Despesas com Fotocopias</v>
          </cell>
          <cell r="F654" t="str">
            <v>3TOTAL VIPRA</v>
          </cell>
          <cell r="G654">
            <v>7624.98</v>
          </cell>
          <cell r="H654">
            <v>7752.3</v>
          </cell>
          <cell r="I654">
            <v>4686.3</v>
          </cell>
        </row>
        <row r="655">
          <cell r="A655" t="str">
            <v>1Resultado Gerencial</v>
          </cell>
          <cell r="B655" t="str">
            <v>2Desp Administrativas Proprias</v>
          </cell>
          <cell r="C655" t="str">
            <v>3Gastos Gerais</v>
          </cell>
          <cell r="D655" t="str">
            <v>4Outros Gastos Gerais</v>
          </cell>
          <cell r="E655" t="str">
            <v>5Despesas com Fotocopias</v>
          </cell>
          <cell r="F655" t="str">
            <v>3TOTAL VIREA</v>
          </cell>
          <cell r="G655">
            <v>25019.88</v>
          </cell>
          <cell r="H655">
            <v>16574.96</v>
          </cell>
          <cell r="I655">
            <v>16278.02</v>
          </cell>
        </row>
        <row r="656">
          <cell r="A656" t="str">
            <v>1Resultado Gerencial</v>
          </cell>
          <cell r="B656" t="str">
            <v>2Desp Administrativas Proprias</v>
          </cell>
          <cell r="C656" t="str">
            <v>3Gastos Gerais</v>
          </cell>
          <cell r="D656" t="str">
            <v>4Outros Gastos Gerais</v>
          </cell>
          <cell r="E656" t="str">
            <v>5Despesas com Fotocopias</v>
          </cell>
          <cell r="F656" t="str">
            <v>3TOTAL VISUE</v>
          </cell>
          <cell r="G656">
            <v>42.32</v>
          </cell>
          <cell r="H656">
            <v>793.92</v>
          </cell>
          <cell r="I656">
            <v>18.07</v>
          </cell>
        </row>
        <row r="657">
          <cell r="A657" t="str">
            <v>1Resultado Gerencial</v>
          </cell>
          <cell r="B657" t="str">
            <v>2Desp Administrativas Proprias</v>
          </cell>
          <cell r="C657" t="str">
            <v>3Gastos Gerais</v>
          </cell>
          <cell r="D657" t="str">
            <v>4Outros Gastos Gerais</v>
          </cell>
          <cell r="E657" t="str">
            <v>5Despesas com Fotocopias</v>
          </cell>
          <cell r="F657" t="str">
            <v>3TOTAL VITEC</v>
          </cell>
          <cell r="G657">
            <v>4429.72</v>
          </cell>
          <cell r="H657">
            <v>6321.91</v>
          </cell>
          <cell r="I657">
            <v>2581.9699999999998</v>
          </cell>
        </row>
        <row r="658">
          <cell r="A658" t="str">
            <v>1Resultado Gerencial</v>
          </cell>
          <cell r="B658" t="str">
            <v>2Desp Administrativas Proprias</v>
          </cell>
          <cell r="C658" t="str">
            <v>3Gastos Gerais</v>
          </cell>
          <cell r="D658" t="str">
            <v>4Outros Gastos Gerais</v>
          </cell>
          <cell r="E658" t="str">
            <v>5Despesas com Fotocopias</v>
          </cell>
          <cell r="F658" t="str">
            <v>3TOTAL VITES</v>
          </cell>
          <cell r="G658">
            <v>6868.31</v>
          </cell>
          <cell r="H658">
            <v>5179.9399999999996</v>
          </cell>
          <cell r="I658">
            <v>3554</v>
          </cell>
        </row>
        <row r="659">
          <cell r="A659" t="str">
            <v>1Resultado Gerencial</v>
          </cell>
          <cell r="B659" t="str">
            <v>2Desp Administrativas Proprias</v>
          </cell>
          <cell r="C659" t="str">
            <v>3Gastos Gerais</v>
          </cell>
          <cell r="D659" t="str">
            <v>4Outros Gastos Gerais</v>
          </cell>
          <cell r="E659" t="str">
            <v>5Despesas com Fotocopias</v>
          </cell>
          <cell r="F659" t="str">
            <v>3TOTAL VIVEM1</v>
          </cell>
          <cell r="G659">
            <v>9412.75</v>
          </cell>
          <cell r="H659">
            <v>20048.13</v>
          </cell>
          <cell r="I659">
            <v>12790.34</v>
          </cell>
        </row>
        <row r="660">
          <cell r="A660" t="str">
            <v>1Resultado Gerencial</v>
          </cell>
          <cell r="B660" t="str">
            <v>2Desp Administrativas Proprias</v>
          </cell>
          <cell r="C660" t="str">
            <v>3Gastos Gerais</v>
          </cell>
          <cell r="D660" t="str">
            <v>4Outros Gastos Gerais</v>
          </cell>
          <cell r="E660" t="str">
            <v>5Despesas com Fotocopias</v>
          </cell>
          <cell r="F660" t="str">
            <v>3TOTAL VIVEM2</v>
          </cell>
          <cell r="G660">
            <v>728.81</v>
          </cell>
          <cell r="H660">
            <v>437.83</v>
          </cell>
          <cell r="I660">
            <v>220.88</v>
          </cell>
        </row>
        <row r="661">
          <cell r="A661" t="str">
            <v>1Resultado Gerencial</v>
          </cell>
          <cell r="B661" t="str">
            <v>2Desp Administrativas Proprias</v>
          </cell>
          <cell r="C661" t="str">
            <v>3Gastos Gerais</v>
          </cell>
          <cell r="D661" t="str">
            <v>4Outros Gastos Gerais</v>
          </cell>
          <cell r="E661" t="str">
            <v>5Despesas com Seguros</v>
          </cell>
          <cell r="F661" t="str">
            <v>3TOTAL BVIDA</v>
          </cell>
          <cell r="G661">
            <v>0</v>
          </cell>
          <cell r="H661">
            <v>34.049999999999997</v>
          </cell>
          <cell r="I661">
            <v>27.93</v>
          </cell>
        </row>
        <row r="662">
          <cell r="A662" t="str">
            <v>1Resultado Gerencial</v>
          </cell>
          <cell r="B662" t="str">
            <v>2Desp Administrativas Proprias</v>
          </cell>
          <cell r="C662" t="str">
            <v>3Gastos Gerais</v>
          </cell>
          <cell r="D662" t="str">
            <v>4Outros Gastos Gerais</v>
          </cell>
          <cell r="E662" t="str">
            <v>5Despesas com Seguros</v>
          </cell>
          <cell r="F662" t="str">
            <v>3TOTAL CODAM</v>
          </cell>
          <cell r="G662">
            <v>0</v>
          </cell>
          <cell r="H662">
            <v>44.14</v>
          </cell>
          <cell r="I662">
            <v>25.92</v>
          </cell>
        </row>
        <row r="663">
          <cell r="A663" t="str">
            <v>1Resultado Gerencial</v>
          </cell>
          <cell r="B663" t="str">
            <v>2Desp Administrativas Proprias</v>
          </cell>
          <cell r="C663" t="str">
            <v>3Gastos Gerais</v>
          </cell>
          <cell r="D663" t="str">
            <v>4Outros Gastos Gerais</v>
          </cell>
          <cell r="E663" t="str">
            <v>5Despesas com Seguros</v>
          </cell>
          <cell r="F663" t="str">
            <v>3TOTAL PRESI</v>
          </cell>
          <cell r="G663">
            <v>0</v>
          </cell>
          <cell r="H663">
            <v>11.03</v>
          </cell>
          <cell r="I663">
            <v>51.84</v>
          </cell>
        </row>
        <row r="664">
          <cell r="A664" t="str">
            <v>1Resultado Gerencial</v>
          </cell>
          <cell r="B664" t="str">
            <v>2Desp Administrativas Proprias</v>
          </cell>
          <cell r="C664" t="str">
            <v>3Gastos Gerais</v>
          </cell>
          <cell r="D664" t="str">
            <v>4Outros Gastos Gerais</v>
          </cell>
          <cell r="E664" t="str">
            <v>5Despesas com Seguros</v>
          </cell>
          <cell r="F664" t="str">
            <v>3TOTAL VICEP</v>
          </cell>
          <cell r="G664">
            <v>0</v>
          </cell>
          <cell r="H664">
            <v>131.55000000000001</v>
          </cell>
          <cell r="I664">
            <v>160.28</v>
          </cell>
        </row>
        <row r="665">
          <cell r="A665" t="str">
            <v>1Resultado Gerencial</v>
          </cell>
          <cell r="B665" t="str">
            <v>2Desp Administrativas Proprias</v>
          </cell>
          <cell r="C665" t="str">
            <v>3Gastos Gerais</v>
          </cell>
          <cell r="D665" t="str">
            <v>4Outros Gastos Gerais</v>
          </cell>
          <cell r="E665" t="str">
            <v>5Despesas com Seguros</v>
          </cell>
          <cell r="F665" t="str">
            <v>3TOTAL VICOF</v>
          </cell>
          <cell r="G665">
            <v>0</v>
          </cell>
          <cell r="H665">
            <v>44.12</v>
          </cell>
          <cell r="I665">
            <v>103.68</v>
          </cell>
        </row>
        <row r="666">
          <cell r="A666" t="str">
            <v>1Resultado Gerencial</v>
          </cell>
          <cell r="B666" t="str">
            <v>2Desp Administrativas Proprias</v>
          </cell>
          <cell r="C666" t="str">
            <v>3Gastos Gerais</v>
          </cell>
          <cell r="D666" t="str">
            <v>4Outros Gastos Gerais</v>
          </cell>
          <cell r="E666" t="str">
            <v>5Despesas com Seguros</v>
          </cell>
          <cell r="F666" t="str">
            <v>3TOTAL VIPCO</v>
          </cell>
          <cell r="G666">
            <v>0</v>
          </cell>
          <cell r="H666">
            <v>11.03</v>
          </cell>
          <cell r="I666">
            <v>25.92</v>
          </cell>
        </row>
        <row r="667">
          <cell r="A667" t="str">
            <v>1Resultado Gerencial</v>
          </cell>
          <cell r="B667" t="str">
            <v>2Desp Administrativas Proprias</v>
          </cell>
          <cell r="C667" t="str">
            <v>3Gastos Gerais</v>
          </cell>
          <cell r="D667" t="str">
            <v>4Outros Gastos Gerais</v>
          </cell>
          <cell r="E667" t="str">
            <v>5Despesas com Seguros</v>
          </cell>
          <cell r="F667" t="str">
            <v>3TOTAL VIPEF</v>
          </cell>
          <cell r="G667">
            <v>0</v>
          </cell>
          <cell r="H667">
            <v>22.08</v>
          </cell>
          <cell r="I667">
            <v>77.760000000000005</v>
          </cell>
        </row>
        <row r="668">
          <cell r="A668" t="str">
            <v>1Resultado Gerencial</v>
          </cell>
          <cell r="B668" t="str">
            <v>2Desp Administrativas Proprias</v>
          </cell>
          <cell r="C668" t="str">
            <v>3Gastos Gerais</v>
          </cell>
          <cell r="D668" t="str">
            <v>4Outros Gastos Gerais</v>
          </cell>
          <cell r="E668" t="str">
            <v>5Despesas com Seguros</v>
          </cell>
          <cell r="F668" t="str">
            <v>3TOTAL VIPEX</v>
          </cell>
          <cell r="G668">
            <v>0</v>
          </cell>
          <cell r="H668">
            <v>11.03</v>
          </cell>
          <cell r="I668">
            <v>25.92</v>
          </cell>
        </row>
        <row r="669">
          <cell r="A669" t="str">
            <v>1Resultado Gerencial</v>
          </cell>
          <cell r="B669" t="str">
            <v>2Desp Administrativas Proprias</v>
          </cell>
          <cell r="C669" t="str">
            <v>3Gastos Gerais</v>
          </cell>
          <cell r="D669" t="str">
            <v>4Outros Gastos Gerais</v>
          </cell>
          <cell r="E669" t="str">
            <v>5Despesas com Seguros</v>
          </cell>
          <cell r="F669" t="str">
            <v>3TOTAL VIPIN</v>
          </cell>
          <cell r="G669">
            <v>0</v>
          </cell>
          <cell r="H669">
            <v>0</v>
          </cell>
          <cell r="I669">
            <v>77.760000000000005</v>
          </cell>
        </row>
        <row r="670">
          <cell r="A670" t="str">
            <v>1Resultado Gerencial</v>
          </cell>
          <cell r="B670" t="str">
            <v>2Desp Administrativas Proprias</v>
          </cell>
          <cell r="C670" t="str">
            <v>3Gastos Gerais</v>
          </cell>
          <cell r="D670" t="str">
            <v>4Outros Gastos Gerais</v>
          </cell>
          <cell r="E670" t="str">
            <v>5Despesas com Seguros</v>
          </cell>
          <cell r="F670" t="str">
            <v>3TOTAL VIPRA</v>
          </cell>
          <cell r="G670">
            <v>0</v>
          </cell>
          <cell r="H670">
            <v>33.090000000000003</v>
          </cell>
          <cell r="I670">
            <v>147.19999999999999</v>
          </cell>
        </row>
        <row r="671">
          <cell r="A671" t="str">
            <v>1Resultado Gerencial</v>
          </cell>
          <cell r="B671" t="str">
            <v>2Desp Administrativas Proprias</v>
          </cell>
          <cell r="C671" t="str">
            <v>3Gastos Gerais</v>
          </cell>
          <cell r="D671" t="str">
            <v>4Outros Gastos Gerais</v>
          </cell>
          <cell r="E671" t="str">
            <v>5Despesas com Seguros</v>
          </cell>
          <cell r="F671" t="str">
            <v>3TOTAL VIREA</v>
          </cell>
          <cell r="G671">
            <v>312.44</v>
          </cell>
          <cell r="H671">
            <v>99.33</v>
          </cell>
          <cell r="I671">
            <v>291.89</v>
          </cell>
        </row>
        <row r="672">
          <cell r="A672" t="str">
            <v>1Resultado Gerencial</v>
          </cell>
          <cell r="B672" t="str">
            <v>2Desp Administrativas Proprias</v>
          </cell>
          <cell r="C672" t="str">
            <v>3Gastos Gerais</v>
          </cell>
          <cell r="D672" t="str">
            <v>4Outros Gastos Gerais</v>
          </cell>
          <cell r="E672" t="str">
            <v>5Despesas com Seguros</v>
          </cell>
          <cell r="F672" t="str">
            <v>3TOTAL VISUE</v>
          </cell>
          <cell r="G672">
            <v>0</v>
          </cell>
          <cell r="H672">
            <v>11.03</v>
          </cell>
          <cell r="I672">
            <v>25.92</v>
          </cell>
        </row>
        <row r="673">
          <cell r="A673" t="str">
            <v>1Resultado Gerencial</v>
          </cell>
          <cell r="B673" t="str">
            <v>2Desp Administrativas Proprias</v>
          </cell>
          <cell r="C673" t="str">
            <v>3Gastos Gerais</v>
          </cell>
          <cell r="D673" t="str">
            <v>4Outros Gastos Gerais</v>
          </cell>
          <cell r="E673" t="str">
            <v>5Despesas com Seguros</v>
          </cell>
          <cell r="F673" t="str">
            <v>3TOTAL VITEC</v>
          </cell>
          <cell r="G673">
            <v>0</v>
          </cell>
          <cell r="H673">
            <v>11.03</v>
          </cell>
          <cell r="I673">
            <v>25.92</v>
          </cell>
        </row>
        <row r="674">
          <cell r="A674" t="str">
            <v>1Resultado Gerencial</v>
          </cell>
          <cell r="B674" t="str">
            <v>2Desp Administrativas Proprias</v>
          </cell>
          <cell r="C674" t="str">
            <v>3Gastos Gerais</v>
          </cell>
          <cell r="D674" t="str">
            <v>4Outros Gastos Gerais</v>
          </cell>
          <cell r="E674" t="str">
            <v>5Despesas com Seguros</v>
          </cell>
          <cell r="F674" t="str">
            <v>3TOTAL VITES</v>
          </cell>
          <cell r="G674">
            <v>0</v>
          </cell>
          <cell r="H674">
            <v>33.11</v>
          </cell>
          <cell r="I674">
            <v>100.34</v>
          </cell>
        </row>
        <row r="675">
          <cell r="A675" t="str">
            <v>1Resultado Gerencial</v>
          </cell>
          <cell r="B675" t="str">
            <v>2Desp Administrativas Proprias</v>
          </cell>
          <cell r="C675" t="str">
            <v>3Gastos Gerais</v>
          </cell>
          <cell r="D675" t="str">
            <v>4Outros Gastos Gerais</v>
          </cell>
          <cell r="E675" t="str">
            <v>5Despesas com Seguros</v>
          </cell>
          <cell r="F675" t="str">
            <v>3TOTAL VIVEM1</v>
          </cell>
          <cell r="G675">
            <v>0</v>
          </cell>
          <cell r="H675">
            <v>5905.61</v>
          </cell>
          <cell r="I675">
            <v>703.48</v>
          </cell>
        </row>
        <row r="676">
          <cell r="A676" t="str">
            <v>1Resultado Gerencial</v>
          </cell>
          <cell r="B676" t="str">
            <v>2Desp Administrativas Proprias</v>
          </cell>
          <cell r="C676" t="str">
            <v>3Gastos Gerais</v>
          </cell>
          <cell r="D676" t="str">
            <v>4Outros Gastos Gerais</v>
          </cell>
          <cell r="E676" t="str">
            <v>5Despesas com Seguros</v>
          </cell>
          <cell r="F676" t="str">
            <v>3TOTAL VIVEM2</v>
          </cell>
          <cell r="G676">
            <v>0</v>
          </cell>
          <cell r="H676">
            <v>22.06</v>
          </cell>
          <cell r="I676">
            <v>51.84</v>
          </cell>
        </row>
        <row r="677">
          <cell r="A677" t="str">
            <v>1Resultado Gerencial</v>
          </cell>
          <cell r="B677" t="str">
            <v>2Desp Administrativas Proprias</v>
          </cell>
          <cell r="C677" t="str">
            <v>3Gastos Gerais</v>
          </cell>
          <cell r="D677" t="str">
            <v>4Outros Gastos Gerais</v>
          </cell>
          <cell r="E677" t="str">
            <v>5Diret e Conselho Fiscal</v>
          </cell>
          <cell r="F677" t="str">
            <v>3TOTAL A RATEAR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1Resultado Gerencial</v>
          </cell>
          <cell r="B678" t="str">
            <v>2Desp Administrativas Proprias</v>
          </cell>
          <cell r="C678" t="str">
            <v>3Gastos Gerais</v>
          </cell>
          <cell r="D678" t="str">
            <v>4Outros Gastos Gerais</v>
          </cell>
          <cell r="E678" t="str">
            <v>5Diret e Conselho Fiscal</v>
          </cell>
          <cell r="F678" t="str">
            <v>3TOTAL CODAM</v>
          </cell>
          <cell r="G678">
            <v>339972.99</v>
          </cell>
          <cell r="H678">
            <v>445453.32</v>
          </cell>
          <cell r="I678">
            <v>509389.39</v>
          </cell>
        </row>
        <row r="679">
          <cell r="A679" t="str">
            <v>1Resultado Gerencial</v>
          </cell>
          <cell r="B679" t="str">
            <v>2Desp Administrativas Proprias</v>
          </cell>
          <cell r="C679" t="str">
            <v>3Gastos Gerais</v>
          </cell>
          <cell r="D679" t="str">
            <v>4Outros Gastos Gerais</v>
          </cell>
          <cell r="E679" t="str">
            <v>5Diret e Conselho Fiscal</v>
          </cell>
          <cell r="F679" t="str">
            <v>3TOTAL PRESI</v>
          </cell>
          <cell r="G679">
            <v>69273.55</v>
          </cell>
          <cell r="H679">
            <v>89090.67</v>
          </cell>
          <cell r="I679">
            <v>103156.82</v>
          </cell>
        </row>
        <row r="680">
          <cell r="A680" t="str">
            <v>1Resultado Gerencial</v>
          </cell>
          <cell r="B680" t="str">
            <v>2Desp Administrativas Proprias</v>
          </cell>
          <cell r="C680" t="str">
            <v>3Gastos Gerais</v>
          </cell>
          <cell r="D680" t="str">
            <v>4Outros Gastos Gerais</v>
          </cell>
          <cell r="E680" t="str">
            <v>5Diret e Conselho Fiscal</v>
          </cell>
          <cell r="F680" t="str">
            <v>3TOTAL VICEP</v>
          </cell>
          <cell r="G680">
            <v>271978.40000000002</v>
          </cell>
          <cell r="H680">
            <v>356362.54</v>
          </cell>
          <cell r="I680">
            <v>407511.51</v>
          </cell>
        </row>
        <row r="681">
          <cell r="A681" t="str">
            <v>1Resultado Gerencial</v>
          </cell>
          <cell r="B681" t="str">
            <v>2Desp Administrativas Proprias</v>
          </cell>
          <cell r="C681" t="str">
            <v>3Gastos Gerais</v>
          </cell>
          <cell r="D681" t="str">
            <v>4Outros Gastos Gerais</v>
          </cell>
          <cell r="E681" t="str">
            <v>5Diret e Conselho Fiscal</v>
          </cell>
          <cell r="F681" t="str">
            <v>3TOTAL VICOF</v>
          </cell>
          <cell r="G681">
            <v>135989.20000000001</v>
          </cell>
          <cell r="H681">
            <v>267271.90999999997</v>
          </cell>
          <cell r="I681">
            <v>203755.77</v>
          </cell>
        </row>
        <row r="682">
          <cell r="A682" t="str">
            <v>1Resultado Gerencial</v>
          </cell>
          <cell r="B682" t="str">
            <v>2Desp Administrativas Proprias</v>
          </cell>
          <cell r="C682" t="str">
            <v>3Gastos Gerais</v>
          </cell>
          <cell r="D682" t="str">
            <v>4Outros Gastos Gerais</v>
          </cell>
          <cell r="E682" t="str">
            <v>5Diret e Conselho Fiscal</v>
          </cell>
          <cell r="F682" t="str">
            <v>3TOTAL VIFIC</v>
          </cell>
          <cell r="G682">
            <v>0</v>
          </cell>
          <cell r="H682">
            <v>5000000</v>
          </cell>
          <cell r="I682">
            <v>0</v>
          </cell>
        </row>
        <row r="683">
          <cell r="A683" t="str">
            <v>1Resultado Gerencial</v>
          </cell>
          <cell r="B683" t="str">
            <v>2Desp Administrativas Proprias</v>
          </cell>
          <cell r="C683" t="str">
            <v>3Gastos Gerais</v>
          </cell>
          <cell r="D683" t="str">
            <v>4Outros Gastos Gerais</v>
          </cell>
          <cell r="E683" t="str">
            <v>5Diret e Conselho Fiscal</v>
          </cell>
          <cell r="F683" t="str">
            <v>3TOTAL VIPCO</v>
          </cell>
          <cell r="G683">
            <v>134710.25</v>
          </cell>
          <cell r="H683">
            <v>178181.31</v>
          </cell>
          <cell r="I683">
            <v>202476.82</v>
          </cell>
        </row>
        <row r="684">
          <cell r="A684" t="str">
            <v>1Resultado Gerencial</v>
          </cell>
          <cell r="B684" t="str">
            <v>2Desp Administrativas Proprias</v>
          </cell>
          <cell r="C684" t="str">
            <v>3Gastos Gerais</v>
          </cell>
          <cell r="D684" t="str">
            <v>4Outros Gastos Gerais</v>
          </cell>
          <cell r="E684" t="str">
            <v>5Diret e Conselho Fiscal</v>
          </cell>
          <cell r="F684" t="str">
            <v>3TOTAL VIPEF</v>
          </cell>
          <cell r="G684">
            <v>203983.8</v>
          </cell>
          <cell r="H684">
            <v>267271.90999999997</v>
          </cell>
          <cell r="I684">
            <v>305633.63</v>
          </cell>
        </row>
        <row r="685">
          <cell r="A685" t="str">
            <v>1Resultado Gerencial</v>
          </cell>
          <cell r="B685" t="str">
            <v>2Desp Administrativas Proprias</v>
          </cell>
          <cell r="C685" t="str">
            <v>3Gastos Gerais</v>
          </cell>
          <cell r="D685" t="str">
            <v>4Outros Gastos Gerais</v>
          </cell>
          <cell r="E685" t="str">
            <v>5Diret e Conselho Fiscal</v>
          </cell>
          <cell r="F685" t="str">
            <v>3TOTAL VIPEX</v>
          </cell>
          <cell r="G685">
            <v>67994.600000000006</v>
          </cell>
          <cell r="H685">
            <v>89090.67</v>
          </cell>
          <cell r="I685">
            <v>101877.87</v>
          </cell>
        </row>
        <row r="686">
          <cell r="A686" t="str">
            <v>1Resultado Gerencial</v>
          </cell>
          <cell r="B686" t="str">
            <v>2Desp Administrativas Proprias</v>
          </cell>
          <cell r="C686" t="str">
            <v>3Gastos Gerais</v>
          </cell>
          <cell r="D686" t="str">
            <v>4Outros Gastos Gerais</v>
          </cell>
          <cell r="E686" t="str">
            <v>5Diret e Conselho Fiscal</v>
          </cell>
          <cell r="F686" t="str">
            <v>3TOTAL VIPIN</v>
          </cell>
          <cell r="G686">
            <v>203983.8</v>
          </cell>
          <cell r="H686">
            <v>267271.90999999997</v>
          </cell>
          <cell r="I686">
            <v>305633.63</v>
          </cell>
        </row>
        <row r="687">
          <cell r="A687" t="str">
            <v>1Resultado Gerencial</v>
          </cell>
          <cell r="B687" t="str">
            <v>2Desp Administrativas Proprias</v>
          </cell>
          <cell r="C687" t="str">
            <v>3Gastos Gerais</v>
          </cell>
          <cell r="D687" t="str">
            <v>4Outros Gastos Gerais</v>
          </cell>
          <cell r="E687" t="str">
            <v>5Diret e Conselho Fiscal</v>
          </cell>
          <cell r="F687" t="str">
            <v>3TOTAL VIPRA</v>
          </cell>
          <cell r="G687">
            <v>203983.8</v>
          </cell>
          <cell r="H687">
            <v>267271.90999999997</v>
          </cell>
          <cell r="I687">
            <v>305633.63</v>
          </cell>
        </row>
        <row r="688">
          <cell r="A688" t="str">
            <v>1Resultado Gerencial</v>
          </cell>
          <cell r="B688" t="str">
            <v>2Desp Administrativas Proprias</v>
          </cell>
          <cell r="C688" t="str">
            <v>3Gastos Gerais</v>
          </cell>
          <cell r="D688" t="str">
            <v>4Outros Gastos Gerais</v>
          </cell>
          <cell r="E688" t="str">
            <v>5Diret e Conselho Fiscal</v>
          </cell>
          <cell r="F688" t="str">
            <v>3TOTAL VIREA</v>
          </cell>
          <cell r="G688">
            <v>135989.20000000001</v>
          </cell>
          <cell r="H688">
            <v>178181.31</v>
          </cell>
          <cell r="I688">
            <v>203755.76</v>
          </cell>
        </row>
        <row r="689">
          <cell r="A689" t="str">
            <v>1Resultado Gerencial</v>
          </cell>
          <cell r="B689" t="str">
            <v>2Desp Administrativas Proprias</v>
          </cell>
          <cell r="C689" t="str">
            <v>3Gastos Gerais</v>
          </cell>
          <cell r="D689" t="str">
            <v>4Outros Gastos Gerais</v>
          </cell>
          <cell r="E689" t="str">
            <v>5Diret e Conselho Fiscal</v>
          </cell>
          <cell r="F689" t="str">
            <v>3TOTAL VISUE</v>
          </cell>
          <cell r="G689">
            <v>67994.600000000006</v>
          </cell>
          <cell r="H689">
            <v>89090.67</v>
          </cell>
          <cell r="I689">
            <v>101877.87</v>
          </cell>
        </row>
        <row r="690">
          <cell r="A690" t="str">
            <v>1Resultado Gerencial</v>
          </cell>
          <cell r="B690" t="str">
            <v>2Desp Administrativas Proprias</v>
          </cell>
          <cell r="C690" t="str">
            <v>3Gastos Gerais</v>
          </cell>
          <cell r="D690" t="str">
            <v>4Outros Gastos Gerais</v>
          </cell>
          <cell r="E690" t="str">
            <v>5Diret e Conselho Fiscal</v>
          </cell>
          <cell r="F690" t="str">
            <v>3TOTAL VITEC</v>
          </cell>
          <cell r="G690">
            <v>67994.600000000006</v>
          </cell>
          <cell r="H690">
            <v>89090.67</v>
          </cell>
          <cell r="I690">
            <v>101877.87</v>
          </cell>
        </row>
        <row r="691">
          <cell r="A691" t="str">
            <v>1Resultado Gerencial</v>
          </cell>
          <cell r="B691" t="str">
            <v>2Desp Administrativas Proprias</v>
          </cell>
          <cell r="C691" t="str">
            <v>3Gastos Gerais</v>
          </cell>
          <cell r="D691" t="str">
            <v>4Outros Gastos Gerais</v>
          </cell>
          <cell r="E691" t="str">
            <v>5Diret e Conselho Fiscal</v>
          </cell>
          <cell r="F691" t="str">
            <v>3TOTAL VITES</v>
          </cell>
          <cell r="G691">
            <v>203983.8</v>
          </cell>
          <cell r="H691">
            <v>267271.90999999997</v>
          </cell>
          <cell r="I691">
            <v>305633.63</v>
          </cell>
        </row>
        <row r="692">
          <cell r="A692" t="str">
            <v>1Resultado Gerencial</v>
          </cell>
          <cell r="B692" t="str">
            <v>2Desp Administrativas Proprias</v>
          </cell>
          <cell r="C692" t="str">
            <v>3Gastos Gerais</v>
          </cell>
          <cell r="D692" t="str">
            <v>4Outros Gastos Gerais</v>
          </cell>
          <cell r="E692" t="str">
            <v>5Diret e Conselho Fiscal</v>
          </cell>
          <cell r="F692" t="str">
            <v>3TOTAL VIVEM1</v>
          </cell>
          <cell r="G692">
            <v>475962.18</v>
          </cell>
          <cell r="H692">
            <v>534543.87</v>
          </cell>
          <cell r="I692">
            <v>713145.14</v>
          </cell>
        </row>
        <row r="693">
          <cell r="A693" t="str">
            <v>1Resultado Gerencial</v>
          </cell>
          <cell r="B693" t="str">
            <v>2Desp Administrativas Proprias</v>
          </cell>
          <cell r="C693" t="str">
            <v>3Gastos Gerais</v>
          </cell>
          <cell r="D693" t="str">
            <v>4Outros Gastos Gerais</v>
          </cell>
          <cell r="E693" t="str">
            <v>5Diret e Conselho Fiscal</v>
          </cell>
          <cell r="F693" t="str">
            <v>3TOTAL VIVEM2</v>
          </cell>
          <cell r="G693">
            <v>135989.20000000001</v>
          </cell>
          <cell r="H693">
            <v>178181.31</v>
          </cell>
          <cell r="I693">
            <v>203755.77</v>
          </cell>
        </row>
        <row r="694">
          <cell r="A694" t="str">
            <v>1Resultado Gerencial</v>
          </cell>
          <cell r="B694" t="str">
            <v>2Desp Administrativas Proprias</v>
          </cell>
          <cell r="C694" t="str">
            <v>3Gastos Gerais</v>
          </cell>
          <cell r="D694" t="str">
            <v>4Outros Gastos Gerais</v>
          </cell>
          <cell r="E694" t="str">
            <v>5Donativos e ContribuiCoes</v>
          </cell>
          <cell r="F694" t="str">
            <v>3TOTAL A RATEAR</v>
          </cell>
          <cell r="G694">
            <v>0</v>
          </cell>
          <cell r="H694">
            <v>2857.86</v>
          </cell>
          <cell r="I694">
            <v>0</v>
          </cell>
        </row>
        <row r="695">
          <cell r="A695" t="str">
            <v>1Resultado Gerencial</v>
          </cell>
          <cell r="B695" t="str">
            <v>2Desp Administrativas Proprias</v>
          </cell>
          <cell r="C695" t="str">
            <v>3Gastos Gerais</v>
          </cell>
          <cell r="D695" t="str">
            <v>4Outros Gastos Gerais</v>
          </cell>
          <cell r="E695" t="str">
            <v>5Donativos e ContribuiCoes</v>
          </cell>
          <cell r="F695" t="str">
            <v>3TOTAL BVIDA</v>
          </cell>
          <cell r="G695">
            <v>1830.16</v>
          </cell>
          <cell r="H695">
            <v>7946.81</v>
          </cell>
          <cell r="I695">
            <v>1623.16</v>
          </cell>
        </row>
        <row r="696">
          <cell r="A696" t="str">
            <v>1Resultado Gerencial</v>
          </cell>
          <cell r="B696" t="str">
            <v>2Desp Administrativas Proprias</v>
          </cell>
          <cell r="C696" t="str">
            <v>3Gastos Gerais</v>
          </cell>
          <cell r="D696" t="str">
            <v>4Outros Gastos Gerais</v>
          </cell>
          <cell r="E696" t="str">
            <v>5Donativos e ContribuiCoes</v>
          </cell>
          <cell r="F696" t="str">
            <v>3TOTAL CODAM</v>
          </cell>
          <cell r="G696">
            <v>11220.36</v>
          </cell>
          <cell r="H696">
            <v>18548.34</v>
          </cell>
          <cell r="I696">
            <v>9986.5</v>
          </cell>
        </row>
        <row r="697">
          <cell r="A697" t="str">
            <v>1Resultado Gerencial</v>
          </cell>
          <cell r="B697" t="str">
            <v>2Desp Administrativas Proprias</v>
          </cell>
          <cell r="C697" t="str">
            <v>3Gastos Gerais</v>
          </cell>
          <cell r="D697" t="str">
            <v>4Outros Gastos Gerais</v>
          </cell>
          <cell r="E697" t="str">
            <v>5Donativos e ContribuiCoes</v>
          </cell>
          <cell r="F697" t="str">
            <v>3TOTAL PRESI</v>
          </cell>
          <cell r="G697">
            <v>333.83</v>
          </cell>
          <cell r="H697">
            <v>541.67999999999995</v>
          </cell>
          <cell r="I697">
            <v>333.83</v>
          </cell>
        </row>
        <row r="698">
          <cell r="A698" t="str">
            <v>1Resultado Gerencial</v>
          </cell>
          <cell r="B698" t="str">
            <v>2Desp Administrativas Proprias</v>
          </cell>
          <cell r="C698" t="str">
            <v>3Gastos Gerais</v>
          </cell>
          <cell r="D698" t="str">
            <v>4Outros Gastos Gerais</v>
          </cell>
          <cell r="E698" t="str">
            <v>5Donativos e ContribuiCoes</v>
          </cell>
          <cell r="F698" t="str">
            <v>3TOTAL VICEP</v>
          </cell>
          <cell r="G698">
            <v>124032.75</v>
          </cell>
          <cell r="H698">
            <v>118436.16</v>
          </cell>
          <cell r="I698">
            <v>92242.87</v>
          </cell>
        </row>
        <row r="699">
          <cell r="A699" t="str">
            <v>1Resultado Gerencial</v>
          </cell>
          <cell r="B699" t="str">
            <v>2Desp Administrativas Proprias</v>
          </cell>
          <cell r="C699" t="str">
            <v>3Gastos Gerais</v>
          </cell>
          <cell r="D699" t="str">
            <v>4Outros Gastos Gerais</v>
          </cell>
          <cell r="E699" t="str">
            <v>5Donativos e ContribuiCoes</v>
          </cell>
          <cell r="F699" t="str">
            <v>3TOTAL VICOF</v>
          </cell>
          <cell r="G699">
            <v>5050.1000000000004</v>
          </cell>
          <cell r="H699">
            <v>5711.87</v>
          </cell>
          <cell r="I699">
            <v>4930.8900000000003</v>
          </cell>
        </row>
        <row r="700">
          <cell r="A700" t="str">
            <v>1Resultado Gerencial</v>
          </cell>
          <cell r="B700" t="str">
            <v>2Desp Administrativas Proprias</v>
          </cell>
          <cell r="C700" t="str">
            <v>3Gastos Gerais</v>
          </cell>
          <cell r="D700" t="str">
            <v>4Outros Gastos Gerais</v>
          </cell>
          <cell r="E700" t="str">
            <v>5Donativos e ContribuiCoes</v>
          </cell>
          <cell r="F700" t="str">
            <v>3TOTAL VIFIC</v>
          </cell>
          <cell r="G700">
            <v>0</v>
          </cell>
          <cell r="H700">
            <v>7.03</v>
          </cell>
          <cell r="I700">
            <v>8</v>
          </cell>
        </row>
        <row r="701">
          <cell r="A701" t="str">
            <v>1Resultado Gerencial</v>
          </cell>
          <cell r="B701" t="str">
            <v>2Desp Administrativas Proprias</v>
          </cell>
          <cell r="C701" t="str">
            <v>3Gastos Gerais</v>
          </cell>
          <cell r="D701" t="str">
            <v>4Outros Gastos Gerais</v>
          </cell>
          <cell r="E701" t="str">
            <v>5Donativos e ContribuiCoes</v>
          </cell>
          <cell r="F701" t="str">
            <v>3TOTAL VIPCO</v>
          </cell>
          <cell r="G701">
            <v>2993.62</v>
          </cell>
          <cell r="H701">
            <v>3904.56</v>
          </cell>
          <cell r="I701">
            <v>2936.8</v>
          </cell>
        </row>
        <row r="702">
          <cell r="A702" t="str">
            <v>1Resultado Gerencial</v>
          </cell>
          <cell r="B702" t="str">
            <v>2Desp Administrativas Proprias</v>
          </cell>
          <cell r="C702" t="str">
            <v>3Gastos Gerais</v>
          </cell>
          <cell r="D702" t="str">
            <v>4Outros Gastos Gerais</v>
          </cell>
          <cell r="E702" t="str">
            <v>5Donativos e ContribuiCoes</v>
          </cell>
          <cell r="F702" t="str">
            <v>3TOTAL VIPEF</v>
          </cell>
          <cell r="G702">
            <v>15758.49</v>
          </cell>
          <cell r="H702">
            <v>5996.62</v>
          </cell>
          <cell r="I702">
            <v>7052.67</v>
          </cell>
        </row>
        <row r="703">
          <cell r="A703" t="str">
            <v>1Resultado Gerencial</v>
          </cell>
          <cell r="B703" t="str">
            <v>2Desp Administrativas Proprias</v>
          </cell>
          <cell r="C703" t="str">
            <v>3Gastos Gerais</v>
          </cell>
          <cell r="D703" t="str">
            <v>4Outros Gastos Gerais</v>
          </cell>
          <cell r="E703" t="str">
            <v>5Donativos e ContribuiCoes</v>
          </cell>
          <cell r="F703" t="str">
            <v>3TOTAL VIPEX</v>
          </cell>
          <cell r="G703">
            <v>3194.28</v>
          </cell>
          <cell r="H703">
            <v>6601.65</v>
          </cell>
          <cell r="I703">
            <v>10672.82</v>
          </cell>
        </row>
        <row r="704">
          <cell r="A704" t="str">
            <v>1Resultado Gerencial</v>
          </cell>
          <cell r="B704" t="str">
            <v>2Desp Administrativas Proprias</v>
          </cell>
          <cell r="C704" t="str">
            <v>3Gastos Gerais</v>
          </cell>
          <cell r="D704" t="str">
            <v>4Outros Gastos Gerais</v>
          </cell>
          <cell r="E704" t="str">
            <v>5Donativos e ContribuiCoes</v>
          </cell>
          <cell r="F704" t="str">
            <v>3TOTAL VIPIN</v>
          </cell>
          <cell r="G704">
            <v>11123.65</v>
          </cell>
          <cell r="H704">
            <v>7107.86</v>
          </cell>
          <cell r="I704">
            <v>6378.82</v>
          </cell>
        </row>
        <row r="705">
          <cell r="A705" t="str">
            <v>1Resultado Gerencial</v>
          </cell>
          <cell r="B705" t="str">
            <v>2Desp Administrativas Proprias</v>
          </cell>
          <cell r="C705" t="str">
            <v>3Gastos Gerais</v>
          </cell>
          <cell r="D705" t="str">
            <v>4Outros Gastos Gerais</v>
          </cell>
          <cell r="E705" t="str">
            <v>5Donativos e ContribuiCoes</v>
          </cell>
          <cell r="F705" t="str">
            <v>3TOTAL VIPRA</v>
          </cell>
          <cell r="G705">
            <v>13021.73</v>
          </cell>
          <cell r="H705">
            <v>16140.15</v>
          </cell>
          <cell r="I705">
            <v>11200.23</v>
          </cell>
        </row>
        <row r="706">
          <cell r="A706" t="str">
            <v>1Resultado Gerencial</v>
          </cell>
          <cell r="B706" t="str">
            <v>2Desp Administrativas Proprias</v>
          </cell>
          <cell r="C706" t="str">
            <v>3Gastos Gerais</v>
          </cell>
          <cell r="D706" t="str">
            <v>4Outros Gastos Gerais</v>
          </cell>
          <cell r="E706" t="str">
            <v>5Donativos e ContribuiCoes</v>
          </cell>
          <cell r="F706" t="str">
            <v>3TOTAL VIREA</v>
          </cell>
          <cell r="G706">
            <v>13925.88</v>
          </cell>
          <cell r="H706">
            <v>10756.47</v>
          </cell>
          <cell r="I706">
            <v>12409.47</v>
          </cell>
        </row>
        <row r="707">
          <cell r="A707" t="str">
            <v>1Resultado Gerencial</v>
          </cell>
          <cell r="B707" t="str">
            <v>2Desp Administrativas Proprias</v>
          </cell>
          <cell r="C707" t="str">
            <v>3Gastos Gerais</v>
          </cell>
          <cell r="D707" t="str">
            <v>4Outros Gastos Gerais</v>
          </cell>
          <cell r="E707" t="str">
            <v>5Donativos e ContribuiCoes</v>
          </cell>
          <cell r="F707" t="str">
            <v>3TOTAL VISUE</v>
          </cell>
          <cell r="G707">
            <v>2917.82</v>
          </cell>
          <cell r="H707">
            <v>2804.44</v>
          </cell>
          <cell r="I707">
            <v>2612.66</v>
          </cell>
        </row>
        <row r="708">
          <cell r="A708" t="str">
            <v>1Resultado Gerencial</v>
          </cell>
          <cell r="B708" t="str">
            <v>2Desp Administrativas Proprias</v>
          </cell>
          <cell r="C708" t="str">
            <v>3Gastos Gerais</v>
          </cell>
          <cell r="D708" t="str">
            <v>4Outros Gastos Gerais</v>
          </cell>
          <cell r="E708" t="str">
            <v>5Donativos e ContribuiCoes</v>
          </cell>
          <cell r="F708" t="str">
            <v>3TOTAL VITEC</v>
          </cell>
          <cell r="G708">
            <v>4621.78</v>
          </cell>
          <cell r="H708">
            <v>7271.31</v>
          </cell>
          <cell r="I708">
            <v>5733.46</v>
          </cell>
        </row>
        <row r="709">
          <cell r="A709" t="str">
            <v>1Resultado Gerencial</v>
          </cell>
          <cell r="B709" t="str">
            <v>2Desp Administrativas Proprias</v>
          </cell>
          <cell r="C709" t="str">
            <v>3Gastos Gerais</v>
          </cell>
          <cell r="D709" t="str">
            <v>4Outros Gastos Gerais</v>
          </cell>
          <cell r="E709" t="str">
            <v>5Donativos e ContribuiCoes</v>
          </cell>
          <cell r="F709" t="str">
            <v>3TOTAL VITES</v>
          </cell>
          <cell r="G709">
            <v>10492.14</v>
          </cell>
          <cell r="H709">
            <v>12645.48</v>
          </cell>
          <cell r="I709">
            <v>10114.620000000001</v>
          </cell>
        </row>
        <row r="710">
          <cell r="A710" t="str">
            <v>1Resultado Gerencial</v>
          </cell>
          <cell r="B710" t="str">
            <v>2Desp Administrativas Proprias</v>
          </cell>
          <cell r="C710" t="str">
            <v>3Gastos Gerais</v>
          </cell>
          <cell r="D710" t="str">
            <v>4Outros Gastos Gerais</v>
          </cell>
          <cell r="E710" t="str">
            <v>5Donativos e ContribuiCoes</v>
          </cell>
          <cell r="F710" t="str">
            <v>3TOTAL VIVEM1</v>
          </cell>
          <cell r="G710">
            <v>18467.009999999998</v>
          </cell>
          <cell r="H710">
            <v>21981.52</v>
          </cell>
          <cell r="I710">
            <v>66924.289999999994</v>
          </cell>
        </row>
        <row r="711">
          <cell r="A711" t="str">
            <v>1Resultado Gerencial</v>
          </cell>
          <cell r="B711" t="str">
            <v>2Desp Administrativas Proprias</v>
          </cell>
          <cell r="C711" t="str">
            <v>3Gastos Gerais</v>
          </cell>
          <cell r="D711" t="str">
            <v>4Outros Gastos Gerais</v>
          </cell>
          <cell r="E711" t="str">
            <v>5Donativos e ContribuiCoes</v>
          </cell>
          <cell r="F711" t="str">
            <v>3TOTAL VIVEM2</v>
          </cell>
          <cell r="G711">
            <v>5587.78</v>
          </cell>
          <cell r="H711">
            <v>6503.91</v>
          </cell>
          <cell r="I711">
            <v>16585.46</v>
          </cell>
        </row>
        <row r="712">
          <cell r="A712" t="str">
            <v>1Resultado Gerencial</v>
          </cell>
          <cell r="B712" t="str">
            <v>2Desp Administrativas Proprias</v>
          </cell>
          <cell r="C712" t="str">
            <v>3Gastos Gerais</v>
          </cell>
          <cell r="D712" t="str">
            <v>4Outros Gastos Gerais</v>
          </cell>
          <cell r="E712" t="str">
            <v>5Moras e Multas</v>
          </cell>
          <cell r="F712" t="str">
            <v>3TOTAL A RATEAR</v>
          </cell>
          <cell r="G712">
            <v>86493.73</v>
          </cell>
          <cell r="H712">
            <v>143435.68</v>
          </cell>
          <cell r="I712">
            <v>95441.76</v>
          </cell>
        </row>
        <row r="713">
          <cell r="A713" t="str">
            <v>1Resultado Gerencial</v>
          </cell>
          <cell r="B713" t="str">
            <v>2Desp Administrativas Proprias</v>
          </cell>
          <cell r="C713" t="str">
            <v>3Gastos Gerais</v>
          </cell>
          <cell r="D713" t="str">
            <v>4Outros Gastos Gerais</v>
          </cell>
          <cell r="E713" t="str">
            <v>5Moras e Multas</v>
          </cell>
          <cell r="F713" t="str">
            <v>3TOTAL BVIDA</v>
          </cell>
          <cell r="G713">
            <v>183058.56</v>
          </cell>
          <cell r="H713">
            <v>26847.17</v>
          </cell>
          <cell r="I713">
            <v>6021.69</v>
          </cell>
        </row>
        <row r="714">
          <cell r="A714" t="str">
            <v>1Resultado Gerencial</v>
          </cell>
          <cell r="B714" t="str">
            <v>2Desp Administrativas Proprias</v>
          </cell>
          <cell r="C714" t="str">
            <v>3Gastos Gerais</v>
          </cell>
          <cell r="D714" t="str">
            <v>4Outros Gastos Gerais</v>
          </cell>
          <cell r="E714" t="str">
            <v>5Moras e Multas</v>
          </cell>
          <cell r="F714" t="str">
            <v>3TOTAL CODAM</v>
          </cell>
          <cell r="G714">
            <v>108.39</v>
          </cell>
          <cell r="H714">
            <v>370.27</v>
          </cell>
          <cell r="I714">
            <v>2187.33</v>
          </cell>
        </row>
        <row r="715">
          <cell r="A715" t="str">
            <v>1Resultado Gerencial</v>
          </cell>
          <cell r="B715" t="str">
            <v>2Desp Administrativas Proprias</v>
          </cell>
          <cell r="C715" t="str">
            <v>3Gastos Gerais</v>
          </cell>
          <cell r="D715" t="str">
            <v>4Outros Gastos Gerais</v>
          </cell>
          <cell r="E715" t="str">
            <v>5Moras e Multas</v>
          </cell>
          <cell r="F715" t="str">
            <v>3TOTAL VICEP</v>
          </cell>
          <cell r="G715">
            <v>663327.67000000004</v>
          </cell>
          <cell r="H715">
            <v>184236.88</v>
          </cell>
          <cell r="I715">
            <v>-50000</v>
          </cell>
        </row>
        <row r="716">
          <cell r="A716" t="str">
            <v>1Resultado Gerencial</v>
          </cell>
          <cell r="B716" t="str">
            <v>2Desp Administrativas Proprias</v>
          </cell>
          <cell r="C716" t="str">
            <v>3Gastos Gerais</v>
          </cell>
          <cell r="D716" t="str">
            <v>4Outros Gastos Gerais</v>
          </cell>
          <cell r="E716" t="str">
            <v>5Moras e Multas</v>
          </cell>
          <cell r="F716" t="str">
            <v>3TOTAL VICOF</v>
          </cell>
          <cell r="G716">
            <v>13.82</v>
          </cell>
          <cell r="H716">
            <v>16148.19</v>
          </cell>
          <cell r="I716">
            <v>64054.76</v>
          </cell>
        </row>
        <row r="717">
          <cell r="A717" t="str">
            <v>1Resultado Gerencial</v>
          </cell>
          <cell r="B717" t="str">
            <v>2Desp Administrativas Proprias</v>
          </cell>
          <cell r="C717" t="str">
            <v>3Gastos Gerais</v>
          </cell>
          <cell r="D717" t="str">
            <v>4Outros Gastos Gerais</v>
          </cell>
          <cell r="E717" t="str">
            <v>5Moras e Multas</v>
          </cell>
          <cell r="F717" t="str">
            <v>3TOTAL VIPCO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1Resultado Gerencial</v>
          </cell>
          <cell r="B718" t="str">
            <v>2Desp Administrativas Proprias</v>
          </cell>
          <cell r="C718" t="str">
            <v>3Gastos Gerais</v>
          </cell>
          <cell r="D718" t="str">
            <v>4Outros Gastos Gerais</v>
          </cell>
          <cell r="E718" t="str">
            <v>5Moras e Multas</v>
          </cell>
          <cell r="F718" t="str">
            <v>3TOTAL VIPEF</v>
          </cell>
          <cell r="G718">
            <v>0</v>
          </cell>
          <cell r="H718">
            <v>414.64</v>
          </cell>
          <cell r="I718">
            <v>88038.5</v>
          </cell>
        </row>
        <row r="719">
          <cell r="A719" t="str">
            <v>1Resultado Gerencial</v>
          </cell>
          <cell r="B719" t="str">
            <v>2Desp Administrativas Proprias</v>
          </cell>
          <cell r="C719" t="str">
            <v>3Gastos Gerais</v>
          </cell>
          <cell r="D719" t="str">
            <v>4Outros Gastos Gerais</v>
          </cell>
          <cell r="E719" t="str">
            <v>5Moras e Multas</v>
          </cell>
          <cell r="F719" t="str">
            <v>3TOTAL VIPEX</v>
          </cell>
          <cell r="G719">
            <v>0</v>
          </cell>
          <cell r="H719">
            <v>2438.0500000000002</v>
          </cell>
          <cell r="I719">
            <v>0</v>
          </cell>
        </row>
        <row r="720">
          <cell r="A720" t="str">
            <v>1Resultado Gerencial</v>
          </cell>
          <cell r="B720" t="str">
            <v>2Desp Administrativas Proprias</v>
          </cell>
          <cell r="C720" t="str">
            <v>3Gastos Gerais</v>
          </cell>
          <cell r="D720" t="str">
            <v>4Outros Gastos Gerais</v>
          </cell>
          <cell r="E720" t="str">
            <v>5Moras e Multas</v>
          </cell>
          <cell r="F720" t="str">
            <v>3TOTAL VIPIN</v>
          </cell>
          <cell r="G720">
            <v>0</v>
          </cell>
          <cell r="H720">
            <v>40.86</v>
          </cell>
          <cell r="I720">
            <v>0</v>
          </cell>
        </row>
        <row r="721">
          <cell r="A721" t="str">
            <v>1Resultado Gerencial</v>
          </cell>
          <cell r="B721" t="str">
            <v>2Desp Administrativas Proprias</v>
          </cell>
          <cell r="C721" t="str">
            <v>3Gastos Gerais</v>
          </cell>
          <cell r="D721" t="str">
            <v>4Outros Gastos Gerais</v>
          </cell>
          <cell r="E721" t="str">
            <v>5Moras e Multas</v>
          </cell>
          <cell r="F721" t="str">
            <v>3TOTAL VIPRA</v>
          </cell>
          <cell r="G721">
            <v>68541.38</v>
          </cell>
          <cell r="H721">
            <v>43737.75</v>
          </cell>
          <cell r="I721">
            <v>1330.1</v>
          </cell>
        </row>
        <row r="722">
          <cell r="A722" t="str">
            <v>1Resultado Gerencial</v>
          </cell>
          <cell r="B722" t="str">
            <v>2Desp Administrativas Proprias</v>
          </cell>
          <cell r="C722" t="str">
            <v>3Gastos Gerais</v>
          </cell>
          <cell r="D722" t="str">
            <v>4Outros Gastos Gerais</v>
          </cell>
          <cell r="E722" t="str">
            <v>5Moras e Multas</v>
          </cell>
          <cell r="F722" t="str">
            <v>3TOTAL VIREA</v>
          </cell>
          <cell r="G722">
            <v>9215.14</v>
          </cell>
          <cell r="H722">
            <v>11150.11</v>
          </cell>
          <cell r="I722">
            <v>703.43</v>
          </cell>
        </row>
        <row r="723">
          <cell r="A723" t="str">
            <v>1Resultado Gerencial</v>
          </cell>
          <cell r="B723" t="str">
            <v>2Desp Administrativas Proprias</v>
          </cell>
          <cell r="C723" t="str">
            <v>3Gastos Gerais</v>
          </cell>
          <cell r="D723" t="str">
            <v>4Outros Gastos Gerais</v>
          </cell>
          <cell r="E723" t="str">
            <v>5Moras e Multas</v>
          </cell>
          <cell r="F723" t="str">
            <v>3TOTAL VITEC</v>
          </cell>
          <cell r="G723">
            <v>0</v>
          </cell>
          <cell r="H723">
            <v>1325.28</v>
          </cell>
          <cell r="I723">
            <v>0</v>
          </cell>
        </row>
        <row r="724">
          <cell r="A724" t="str">
            <v>1Resultado Gerencial</v>
          </cell>
          <cell r="B724" t="str">
            <v>2Desp Administrativas Proprias</v>
          </cell>
          <cell r="C724" t="str">
            <v>3Gastos Gerais</v>
          </cell>
          <cell r="D724" t="str">
            <v>4Outros Gastos Gerais</v>
          </cell>
          <cell r="E724" t="str">
            <v>5Moras e Multas</v>
          </cell>
          <cell r="F724" t="str">
            <v>3TOTAL VITES</v>
          </cell>
          <cell r="G724">
            <v>334.49</v>
          </cell>
          <cell r="H724">
            <v>28.45</v>
          </cell>
          <cell r="I724">
            <v>0</v>
          </cell>
        </row>
        <row r="725">
          <cell r="A725" t="str">
            <v>1Resultado Gerencial</v>
          </cell>
          <cell r="B725" t="str">
            <v>2Desp Administrativas Proprias</v>
          </cell>
          <cell r="C725" t="str">
            <v>3Gastos Gerais</v>
          </cell>
          <cell r="D725" t="str">
            <v>4Outros Gastos Gerais</v>
          </cell>
          <cell r="E725" t="str">
            <v>5Moras e Multas</v>
          </cell>
          <cell r="F725" t="str">
            <v>3TOTAL VIVEM1</v>
          </cell>
          <cell r="G725">
            <v>171.18</v>
          </cell>
          <cell r="H725">
            <v>7822.99</v>
          </cell>
          <cell r="I725">
            <v>1804.93</v>
          </cell>
        </row>
        <row r="726">
          <cell r="A726" t="str">
            <v>1Resultado Gerencial</v>
          </cell>
          <cell r="B726" t="str">
            <v>2Desp Administrativas Proprias</v>
          </cell>
          <cell r="C726" t="str">
            <v>3Gastos Gerais</v>
          </cell>
          <cell r="D726" t="str">
            <v>4Outros Gastos Gerais</v>
          </cell>
          <cell r="E726" t="str">
            <v>5Moras e Multas</v>
          </cell>
          <cell r="F726" t="str">
            <v>3TOTAL VIVEM2</v>
          </cell>
          <cell r="G726">
            <v>0</v>
          </cell>
          <cell r="H726">
            <v>91.94</v>
          </cell>
          <cell r="I726">
            <v>0</v>
          </cell>
        </row>
        <row r="727">
          <cell r="A727" t="str">
            <v>1Resultado Gerencial</v>
          </cell>
          <cell r="B727" t="str">
            <v>2Desp Administrativas Proprias</v>
          </cell>
          <cell r="C727" t="str">
            <v>3Gastos Gerais</v>
          </cell>
          <cell r="D727" t="str">
            <v>4Outros Gastos Gerais</v>
          </cell>
          <cell r="E727" t="str">
            <v>5Prest. ServiCo Konzern</v>
          </cell>
          <cell r="F727" t="str">
            <v>3TOTAL VIVEM1</v>
          </cell>
          <cell r="G727">
            <v>44985.15</v>
          </cell>
          <cell r="H727">
            <v>67550.02</v>
          </cell>
          <cell r="I727">
            <v>238047.98</v>
          </cell>
        </row>
        <row r="728">
          <cell r="A728" t="str">
            <v>1Resultado Gerencial</v>
          </cell>
          <cell r="B728" t="str">
            <v>2Desp Administrativas Proprias</v>
          </cell>
          <cell r="C728" t="str">
            <v>3Gastos Gerais</v>
          </cell>
          <cell r="D728" t="str">
            <v>4Outros Gastos Gerais</v>
          </cell>
          <cell r="E728" t="str">
            <v>5PublicaCoes Legais</v>
          </cell>
          <cell r="F728" t="str">
            <v>3TOTAL A RATEAR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1Resultado Gerencial</v>
          </cell>
          <cell r="B729" t="str">
            <v>2Desp Administrativas Proprias</v>
          </cell>
          <cell r="C729" t="str">
            <v>3Gastos Gerais</v>
          </cell>
          <cell r="D729" t="str">
            <v>4Outros Gastos Gerais</v>
          </cell>
          <cell r="E729" t="str">
            <v>5PublicaCoes Legais</v>
          </cell>
          <cell r="F729" t="str">
            <v>3TOTAL CODAM</v>
          </cell>
          <cell r="G729">
            <v>40127.730000000003</v>
          </cell>
          <cell r="H729">
            <v>62400.99</v>
          </cell>
          <cell r="I729">
            <v>25415.29</v>
          </cell>
        </row>
        <row r="730">
          <cell r="A730" t="str">
            <v>1Resultado Gerencial</v>
          </cell>
          <cell r="B730" t="str">
            <v>2Desp Administrativas Proprias</v>
          </cell>
          <cell r="C730" t="str">
            <v>3Gastos Gerais</v>
          </cell>
          <cell r="D730" t="str">
            <v>4Outros Gastos Gerais</v>
          </cell>
          <cell r="E730" t="str">
            <v>5PublicaCoes Legais</v>
          </cell>
          <cell r="F730" t="str">
            <v>3TOTAL VICOF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1Resultado Gerencial</v>
          </cell>
          <cell r="B731" t="str">
            <v>2Desp Administrativas Proprias</v>
          </cell>
          <cell r="C731" t="str">
            <v>3Gastos Gerais</v>
          </cell>
          <cell r="D731" t="str">
            <v>4Outros Gastos Gerais</v>
          </cell>
          <cell r="E731" t="str">
            <v>5PublicaCoes Legais</v>
          </cell>
          <cell r="F731" t="str">
            <v>3TOTAL VIFIC</v>
          </cell>
          <cell r="G731">
            <v>0</v>
          </cell>
          <cell r="H731">
            <v>597.59</v>
          </cell>
          <cell r="I731">
            <v>0</v>
          </cell>
        </row>
        <row r="732">
          <cell r="A732" t="str">
            <v>1Resultado Gerencial</v>
          </cell>
          <cell r="B732" t="str">
            <v>2Desp Administrativas Proprias</v>
          </cell>
          <cell r="C732" t="str">
            <v>3Gastos Gerais</v>
          </cell>
          <cell r="D732" t="str">
            <v>4Outros Gastos Gerais</v>
          </cell>
          <cell r="E732" t="str">
            <v>5PublicaCoes Legais</v>
          </cell>
          <cell r="F732" t="str">
            <v>3TOTAL VIREA</v>
          </cell>
          <cell r="G732">
            <v>59</v>
          </cell>
          <cell r="H732">
            <v>0</v>
          </cell>
          <cell r="I732">
            <v>0</v>
          </cell>
        </row>
        <row r="733">
          <cell r="A733" t="str">
            <v>1Resultado Gerencial</v>
          </cell>
          <cell r="B733" t="str">
            <v>2Desp Administrativas Proprias</v>
          </cell>
          <cell r="C733" t="str">
            <v>3Gastos Gerais</v>
          </cell>
          <cell r="D733" t="str">
            <v>4Outros Gastos Gerais</v>
          </cell>
          <cell r="E733" t="str">
            <v>5PublicaCoes Legais</v>
          </cell>
          <cell r="F733" t="str">
            <v>3TOTAL VIVEM1</v>
          </cell>
          <cell r="G733">
            <v>0</v>
          </cell>
          <cell r="H733">
            <v>14634.58</v>
          </cell>
          <cell r="I733">
            <v>0</v>
          </cell>
        </row>
        <row r="734">
          <cell r="A734" t="str">
            <v>1Resultado Gerencial</v>
          </cell>
          <cell r="B734" t="str">
            <v>2Desp Administrativas Proprias</v>
          </cell>
          <cell r="C734" t="str">
            <v>3Gastos Gerais</v>
          </cell>
          <cell r="D734" t="str">
            <v>4Outros Gastos Gerais</v>
          </cell>
          <cell r="E734" t="str">
            <v>5Repasses Dpvat</v>
          </cell>
          <cell r="F734" t="str">
            <v>3TOTAL VIFIC</v>
          </cell>
          <cell r="G734">
            <v>0</v>
          </cell>
          <cell r="H734">
            <v>0.59</v>
          </cell>
          <cell r="I734">
            <v>0</v>
          </cell>
        </row>
        <row r="735">
          <cell r="A735" t="str">
            <v>1Resultado Gerencial</v>
          </cell>
          <cell r="B735" t="str">
            <v>2Desp Administrativas Proprias</v>
          </cell>
          <cell r="C735" t="str">
            <v>3Gastos Gerais</v>
          </cell>
          <cell r="D735" t="str">
            <v>4Outros Gastos Gerais</v>
          </cell>
          <cell r="E735" t="str">
            <v>5Repasses Dpvat</v>
          </cell>
          <cell r="F735" t="str">
            <v>3TOTAL VIPRA</v>
          </cell>
          <cell r="G735">
            <v>589366.69999999995</v>
          </cell>
          <cell r="H735">
            <v>491956.41</v>
          </cell>
          <cell r="I735">
            <v>691365.6</v>
          </cell>
        </row>
        <row r="736">
          <cell r="A736" t="str">
            <v>1Resultado Gerencial</v>
          </cell>
          <cell r="B736" t="str">
            <v>2Desp Administrativas Proprias</v>
          </cell>
          <cell r="C736" t="str">
            <v>3Gastos Gerais</v>
          </cell>
          <cell r="D736" t="str">
            <v>4Outros Gastos Gerais</v>
          </cell>
          <cell r="E736" t="str">
            <v>5RepresentaCao e Beneficios</v>
          </cell>
          <cell r="F736" t="str">
            <v>3TOTAL BVIDA</v>
          </cell>
          <cell r="G736">
            <v>13</v>
          </cell>
          <cell r="H736">
            <v>171.92</v>
          </cell>
          <cell r="I736">
            <v>40.200000000000003</v>
          </cell>
        </row>
        <row r="737">
          <cell r="A737" t="str">
            <v>1Resultado Gerencial</v>
          </cell>
          <cell r="B737" t="str">
            <v>2Desp Administrativas Proprias</v>
          </cell>
          <cell r="C737" t="str">
            <v>3Gastos Gerais</v>
          </cell>
          <cell r="D737" t="str">
            <v>4Outros Gastos Gerais</v>
          </cell>
          <cell r="E737" t="str">
            <v>5RepresentaCao e Beneficios</v>
          </cell>
          <cell r="F737" t="str">
            <v>3TOTAL CODAM</v>
          </cell>
          <cell r="G737">
            <v>82848.86</v>
          </cell>
          <cell r="H737">
            <v>46942.07</v>
          </cell>
          <cell r="I737">
            <v>71923.3</v>
          </cell>
        </row>
        <row r="738">
          <cell r="A738" t="str">
            <v>1Resultado Gerencial</v>
          </cell>
          <cell r="B738" t="str">
            <v>2Desp Administrativas Proprias</v>
          </cell>
          <cell r="C738" t="str">
            <v>3Gastos Gerais</v>
          </cell>
          <cell r="D738" t="str">
            <v>4Outros Gastos Gerais</v>
          </cell>
          <cell r="E738" t="str">
            <v>5RepresentaCao e Beneficios</v>
          </cell>
          <cell r="F738" t="str">
            <v>3TOTAL PRESI</v>
          </cell>
          <cell r="G738">
            <v>593.15</v>
          </cell>
          <cell r="H738">
            <v>7</v>
          </cell>
          <cell r="I738">
            <v>0</v>
          </cell>
        </row>
        <row r="739">
          <cell r="A739" t="str">
            <v>1Resultado Gerencial</v>
          </cell>
          <cell r="B739" t="str">
            <v>2Desp Administrativas Proprias</v>
          </cell>
          <cell r="C739" t="str">
            <v>3Gastos Gerais</v>
          </cell>
          <cell r="D739" t="str">
            <v>4Outros Gastos Gerais</v>
          </cell>
          <cell r="E739" t="str">
            <v>5RepresentaCao e Beneficios</v>
          </cell>
          <cell r="F739" t="str">
            <v>3TOTAL VICEP</v>
          </cell>
          <cell r="G739">
            <v>7055.07</v>
          </cell>
          <cell r="H739">
            <v>8042.11</v>
          </cell>
          <cell r="I739">
            <v>6389.29</v>
          </cell>
        </row>
        <row r="740">
          <cell r="A740" t="str">
            <v>1Resultado Gerencial</v>
          </cell>
          <cell r="B740" t="str">
            <v>2Desp Administrativas Proprias</v>
          </cell>
          <cell r="C740" t="str">
            <v>3Gastos Gerais</v>
          </cell>
          <cell r="D740" t="str">
            <v>4Outros Gastos Gerais</v>
          </cell>
          <cell r="E740" t="str">
            <v>5RepresentaCao e Beneficios</v>
          </cell>
          <cell r="F740" t="str">
            <v>3TOTAL VICOF</v>
          </cell>
          <cell r="G740">
            <v>277.89</v>
          </cell>
          <cell r="H740">
            <v>409.88</v>
          </cell>
          <cell r="I740">
            <v>0</v>
          </cell>
        </row>
        <row r="741">
          <cell r="A741" t="str">
            <v>1Resultado Gerencial</v>
          </cell>
          <cell r="B741" t="str">
            <v>2Desp Administrativas Proprias</v>
          </cell>
          <cell r="C741" t="str">
            <v>3Gastos Gerais</v>
          </cell>
          <cell r="D741" t="str">
            <v>4Outros Gastos Gerais</v>
          </cell>
          <cell r="E741" t="str">
            <v>5RepresentaCao e Beneficios</v>
          </cell>
          <cell r="F741" t="str">
            <v>3TOTAL VIPCO</v>
          </cell>
          <cell r="G741">
            <v>417</v>
          </cell>
          <cell r="H741">
            <v>549.73</v>
          </cell>
          <cell r="I741">
            <v>422</v>
          </cell>
        </row>
        <row r="742">
          <cell r="A742" t="str">
            <v>1Resultado Gerencial</v>
          </cell>
          <cell r="B742" t="str">
            <v>2Desp Administrativas Proprias</v>
          </cell>
          <cell r="C742" t="str">
            <v>3Gastos Gerais</v>
          </cell>
          <cell r="D742" t="str">
            <v>4Outros Gastos Gerais</v>
          </cell>
          <cell r="E742" t="str">
            <v>5RepresentaCao e Beneficios</v>
          </cell>
          <cell r="F742" t="str">
            <v>3TOTAL VIPEF</v>
          </cell>
          <cell r="G742">
            <v>889.89</v>
          </cell>
          <cell r="H742">
            <v>1398.6</v>
          </cell>
          <cell r="I742">
            <v>1326.67</v>
          </cell>
        </row>
        <row r="743">
          <cell r="A743" t="str">
            <v>1Resultado Gerencial</v>
          </cell>
          <cell r="B743" t="str">
            <v>2Desp Administrativas Proprias</v>
          </cell>
          <cell r="C743" t="str">
            <v>3Gastos Gerais</v>
          </cell>
          <cell r="D743" t="str">
            <v>4Outros Gastos Gerais</v>
          </cell>
          <cell r="E743" t="str">
            <v>5RepresentaCao e Beneficios</v>
          </cell>
          <cell r="F743" t="str">
            <v>3TOTAL VIPEX</v>
          </cell>
          <cell r="G743">
            <v>13</v>
          </cell>
          <cell r="H743">
            <v>3011.04</v>
          </cell>
          <cell r="I743">
            <v>271</v>
          </cell>
        </row>
        <row r="744">
          <cell r="A744" t="str">
            <v>1Resultado Gerencial</v>
          </cell>
          <cell r="B744" t="str">
            <v>2Desp Administrativas Proprias</v>
          </cell>
          <cell r="C744" t="str">
            <v>3Gastos Gerais</v>
          </cell>
          <cell r="D744" t="str">
            <v>4Outros Gastos Gerais</v>
          </cell>
          <cell r="E744" t="str">
            <v>5RepresentaCao e Beneficios</v>
          </cell>
          <cell r="F744" t="str">
            <v>3TOTAL VIPIN</v>
          </cell>
          <cell r="G744">
            <v>3731</v>
          </cell>
          <cell r="H744">
            <v>1814.94</v>
          </cell>
          <cell r="I744">
            <v>1503.93</v>
          </cell>
        </row>
        <row r="745">
          <cell r="A745" t="str">
            <v>1Resultado Gerencial</v>
          </cell>
          <cell r="B745" t="str">
            <v>2Desp Administrativas Proprias</v>
          </cell>
          <cell r="C745" t="str">
            <v>3Gastos Gerais</v>
          </cell>
          <cell r="D745" t="str">
            <v>4Outros Gastos Gerais</v>
          </cell>
          <cell r="E745" t="str">
            <v>5RepresentaCao e Beneficios</v>
          </cell>
          <cell r="F745" t="str">
            <v>3TOTAL VIPRA</v>
          </cell>
          <cell r="G745">
            <v>3536.06</v>
          </cell>
          <cell r="H745">
            <v>4840.91</v>
          </cell>
          <cell r="I745">
            <v>4183.3</v>
          </cell>
        </row>
        <row r="746">
          <cell r="A746" t="str">
            <v>1Resultado Gerencial</v>
          </cell>
          <cell r="B746" t="str">
            <v>2Desp Administrativas Proprias</v>
          </cell>
          <cell r="C746" t="str">
            <v>3Gastos Gerais</v>
          </cell>
          <cell r="D746" t="str">
            <v>4Outros Gastos Gerais</v>
          </cell>
          <cell r="E746" t="str">
            <v>5RepresentaCao e Beneficios</v>
          </cell>
          <cell r="F746" t="str">
            <v>3TOTAL VIREA</v>
          </cell>
          <cell r="G746">
            <v>2389.6</v>
          </cell>
          <cell r="H746">
            <v>1032.55</v>
          </cell>
          <cell r="I746">
            <v>1491.33</v>
          </cell>
        </row>
        <row r="747">
          <cell r="A747" t="str">
            <v>1Resultado Gerencial</v>
          </cell>
          <cell r="B747" t="str">
            <v>2Desp Administrativas Proprias</v>
          </cell>
          <cell r="C747" t="str">
            <v>3Gastos Gerais</v>
          </cell>
          <cell r="D747" t="str">
            <v>4Outros Gastos Gerais</v>
          </cell>
          <cell r="E747" t="str">
            <v>5RepresentaCao e Beneficios</v>
          </cell>
          <cell r="F747" t="str">
            <v>3TOTAL VISUE</v>
          </cell>
          <cell r="G747">
            <v>822.22</v>
          </cell>
          <cell r="H747">
            <v>980.41</v>
          </cell>
          <cell r="I747">
            <v>960.13</v>
          </cell>
        </row>
        <row r="748">
          <cell r="A748" t="str">
            <v>1Resultado Gerencial</v>
          </cell>
          <cell r="B748" t="str">
            <v>2Desp Administrativas Proprias</v>
          </cell>
          <cell r="C748" t="str">
            <v>3Gastos Gerais</v>
          </cell>
          <cell r="D748" t="str">
            <v>4Outros Gastos Gerais</v>
          </cell>
          <cell r="E748" t="str">
            <v>5RepresentaCao e Beneficios</v>
          </cell>
          <cell r="F748" t="str">
            <v>3TOTAL VITEC</v>
          </cell>
          <cell r="G748">
            <v>2569.77</v>
          </cell>
          <cell r="H748">
            <v>1644.25</v>
          </cell>
          <cell r="I748">
            <v>1753.1</v>
          </cell>
        </row>
        <row r="749">
          <cell r="A749" t="str">
            <v>1Resultado Gerencial</v>
          </cell>
          <cell r="B749" t="str">
            <v>2Desp Administrativas Proprias</v>
          </cell>
          <cell r="C749" t="str">
            <v>3Gastos Gerais</v>
          </cell>
          <cell r="D749" t="str">
            <v>4Outros Gastos Gerais</v>
          </cell>
          <cell r="E749" t="str">
            <v>5RepresentaCao e Beneficios</v>
          </cell>
          <cell r="F749" t="str">
            <v>3TOTAL VITES</v>
          </cell>
          <cell r="G749">
            <v>1624.43</v>
          </cell>
          <cell r="H749">
            <v>831.61</v>
          </cell>
          <cell r="I749">
            <v>3131.14</v>
          </cell>
        </row>
        <row r="750">
          <cell r="A750" t="str">
            <v>1Resultado Gerencial</v>
          </cell>
          <cell r="B750" t="str">
            <v>2Desp Administrativas Proprias</v>
          </cell>
          <cell r="C750" t="str">
            <v>3Gastos Gerais</v>
          </cell>
          <cell r="D750" t="str">
            <v>4Outros Gastos Gerais</v>
          </cell>
          <cell r="E750" t="str">
            <v>5RepresentaCao e Beneficios</v>
          </cell>
          <cell r="F750" t="str">
            <v>3TOTAL VIVEM1</v>
          </cell>
          <cell r="G750">
            <v>42903.14</v>
          </cell>
          <cell r="H750">
            <v>46380.52</v>
          </cell>
          <cell r="I750">
            <v>32300.34</v>
          </cell>
        </row>
        <row r="751">
          <cell r="A751" t="str">
            <v>1Resultado Gerencial</v>
          </cell>
          <cell r="B751" t="str">
            <v>2Desp Administrativas Proprias</v>
          </cell>
          <cell r="C751" t="str">
            <v>3Gastos Gerais</v>
          </cell>
          <cell r="D751" t="str">
            <v>4Outros Gastos Gerais</v>
          </cell>
          <cell r="E751" t="str">
            <v>5RepresentaCao e Beneficios</v>
          </cell>
          <cell r="F751" t="str">
            <v>3TOTAL VIVEM2</v>
          </cell>
          <cell r="G751">
            <v>1614.85</v>
          </cell>
          <cell r="H751">
            <v>1265.8800000000001</v>
          </cell>
          <cell r="I751">
            <v>2703.24</v>
          </cell>
        </row>
        <row r="752">
          <cell r="A752" t="str">
            <v>1Resultado Gerencial</v>
          </cell>
          <cell r="B752" t="str">
            <v>2Desp Administrativas Proprias</v>
          </cell>
          <cell r="C752" t="str">
            <v>3Gastos Gerais</v>
          </cell>
          <cell r="D752" t="str">
            <v>4Outros Gastos Gerais</v>
          </cell>
          <cell r="E752" t="str">
            <v>5Taxa Itau</v>
          </cell>
          <cell r="F752" t="str">
            <v>3TOTAL VIPIN</v>
          </cell>
          <cell r="G752">
            <v>186948.06</v>
          </cell>
          <cell r="H752">
            <v>326798.08000000002</v>
          </cell>
          <cell r="I752">
            <v>0</v>
          </cell>
        </row>
        <row r="753">
          <cell r="A753" t="str">
            <v>1Resultado Gerencial</v>
          </cell>
          <cell r="B753" t="str">
            <v>2Desp Administrativas Proprias</v>
          </cell>
          <cell r="C753" t="str">
            <v>3Gastos Gerais</v>
          </cell>
          <cell r="D753" t="str">
            <v>4ServiCos de Terceiros</v>
          </cell>
          <cell r="E753" t="str">
            <v>5Encargos Serv. Terceiros</v>
          </cell>
          <cell r="F753" t="str">
            <v>3TOTAL A RATEAR</v>
          </cell>
          <cell r="G753">
            <v>2262.19</v>
          </cell>
          <cell r="H753">
            <v>449.6</v>
          </cell>
          <cell r="I753">
            <v>2172.5300000000002</v>
          </cell>
        </row>
        <row r="754">
          <cell r="A754" t="str">
            <v>1Resultado Gerencial</v>
          </cell>
          <cell r="B754" t="str">
            <v>2Desp Administrativas Proprias</v>
          </cell>
          <cell r="C754" t="str">
            <v>3Gastos Gerais</v>
          </cell>
          <cell r="D754" t="str">
            <v>4ServiCos de Terceiros</v>
          </cell>
          <cell r="E754" t="str">
            <v>5Encargos Serv. Terceiros</v>
          </cell>
          <cell r="F754" t="str">
            <v>3TOTAL BVIDA</v>
          </cell>
          <cell r="G754">
            <v>0</v>
          </cell>
          <cell r="H754">
            <v>1.99</v>
          </cell>
          <cell r="I754">
            <v>0</v>
          </cell>
        </row>
        <row r="755">
          <cell r="A755" t="str">
            <v>1Resultado Gerencial</v>
          </cell>
          <cell r="B755" t="str">
            <v>2Desp Administrativas Proprias</v>
          </cell>
          <cell r="C755" t="str">
            <v>3Gastos Gerais</v>
          </cell>
          <cell r="D755" t="str">
            <v>4ServiCos de Terceiros</v>
          </cell>
          <cell r="E755" t="str">
            <v>5Encargos Serv. Terceiros</v>
          </cell>
          <cell r="F755" t="str">
            <v>3TOTAL CODAM</v>
          </cell>
          <cell r="G755">
            <v>0</v>
          </cell>
          <cell r="H755">
            <v>2.74</v>
          </cell>
          <cell r="I755">
            <v>0</v>
          </cell>
        </row>
        <row r="756">
          <cell r="A756" t="str">
            <v>1Resultado Gerencial</v>
          </cell>
          <cell r="B756" t="str">
            <v>2Desp Administrativas Proprias</v>
          </cell>
          <cell r="C756" t="str">
            <v>3Gastos Gerais</v>
          </cell>
          <cell r="D756" t="str">
            <v>4ServiCos de Terceiros</v>
          </cell>
          <cell r="E756" t="str">
            <v>5Encargos Serv. Terceiros</v>
          </cell>
          <cell r="F756" t="str">
            <v>3TOTAL PRESI</v>
          </cell>
          <cell r="G756">
            <v>0</v>
          </cell>
          <cell r="H756">
            <v>10.99</v>
          </cell>
          <cell r="I756">
            <v>0</v>
          </cell>
        </row>
        <row r="757">
          <cell r="A757" t="str">
            <v>1Resultado Gerencial</v>
          </cell>
          <cell r="B757" t="str">
            <v>2Desp Administrativas Proprias</v>
          </cell>
          <cell r="C757" t="str">
            <v>3Gastos Gerais</v>
          </cell>
          <cell r="D757" t="str">
            <v>4ServiCos de Terceiros</v>
          </cell>
          <cell r="E757" t="str">
            <v>5Encargos Serv. Terceiros</v>
          </cell>
          <cell r="F757" t="str">
            <v>3TOTAL VICEP</v>
          </cell>
          <cell r="G757">
            <v>0</v>
          </cell>
          <cell r="H757">
            <v>19.579999999999998</v>
          </cell>
          <cell r="I757">
            <v>0</v>
          </cell>
        </row>
        <row r="758">
          <cell r="A758" t="str">
            <v>1Resultado Gerencial</v>
          </cell>
          <cell r="B758" t="str">
            <v>2Desp Administrativas Proprias</v>
          </cell>
          <cell r="C758" t="str">
            <v>3Gastos Gerais</v>
          </cell>
          <cell r="D758" t="str">
            <v>4ServiCos de Terceiros</v>
          </cell>
          <cell r="E758" t="str">
            <v>5Encargos Serv. Terceiros</v>
          </cell>
          <cell r="F758" t="str">
            <v>3TOTAL VICOF</v>
          </cell>
          <cell r="G758">
            <v>0</v>
          </cell>
          <cell r="H758">
            <v>133.02000000000001</v>
          </cell>
          <cell r="I758">
            <v>0</v>
          </cell>
        </row>
        <row r="759">
          <cell r="A759" t="str">
            <v>1Resultado Gerencial</v>
          </cell>
          <cell r="B759" t="str">
            <v>2Desp Administrativas Proprias</v>
          </cell>
          <cell r="C759" t="str">
            <v>3Gastos Gerais</v>
          </cell>
          <cell r="D759" t="str">
            <v>4ServiCos de Terceiros</v>
          </cell>
          <cell r="E759" t="str">
            <v>5Encargos Serv. Terceiros</v>
          </cell>
          <cell r="F759" t="str">
            <v>3TOTAL VIPCO</v>
          </cell>
          <cell r="G759">
            <v>0</v>
          </cell>
          <cell r="H759">
            <v>0.6</v>
          </cell>
          <cell r="I759">
            <v>0</v>
          </cell>
        </row>
        <row r="760">
          <cell r="A760" t="str">
            <v>1Resultado Gerencial</v>
          </cell>
          <cell r="B760" t="str">
            <v>2Desp Administrativas Proprias</v>
          </cell>
          <cell r="C760" t="str">
            <v>3Gastos Gerais</v>
          </cell>
          <cell r="D760" t="str">
            <v>4ServiCos de Terceiros</v>
          </cell>
          <cell r="E760" t="str">
            <v>5Encargos Serv. Terceiros</v>
          </cell>
          <cell r="F760" t="str">
            <v>3TOTAL VIPEF</v>
          </cell>
          <cell r="G760">
            <v>250.04</v>
          </cell>
          <cell r="H760">
            <v>476.78</v>
          </cell>
          <cell r="I760">
            <v>262.08</v>
          </cell>
        </row>
        <row r="761">
          <cell r="A761" t="str">
            <v>1Resultado Gerencial</v>
          </cell>
          <cell r="B761" t="str">
            <v>2Desp Administrativas Proprias</v>
          </cell>
          <cell r="C761" t="str">
            <v>3Gastos Gerais</v>
          </cell>
          <cell r="D761" t="str">
            <v>4ServiCos de Terceiros</v>
          </cell>
          <cell r="E761" t="str">
            <v>5Encargos Serv. Terceiros</v>
          </cell>
          <cell r="F761" t="str">
            <v>3TOTAL VIPEX</v>
          </cell>
          <cell r="G761">
            <v>0</v>
          </cell>
          <cell r="H761">
            <v>42.96</v>
          </cell>
          <cell r="I761">
            <v>0</v>
          </cell>
        </row>
        <row r="762">
          <cell r="A762" t="str">
            <v>1Resultado Gerencial</v>
          </cell>
          <cell r="B762" t="str">
            <v>2Desp Administrativas Proprias</v>
          </cell>
          <cell r="C762" t="str">
            <v>3Gastos Gerais</v>
          </cell>
          <cell r="D762" t="str">
            <v>4ServiCos de Terceiros</v>
          </cell>
          <cell r="E762" t="str">
            <v>5Encargos Serv. Terceiros</v>
          </cell>
          <cell r="F762" t="str">
            <v>3TOTAL VIPIN</v>
          </cell>
          <cell r="G762">
            <v>167.9</v>
          </cell>
          <cell r="H762">
            <v>0</v>
          </cell>
          <cell r="I762">
            <v>0</v>
          </cell>
        </row>
        <row r="763">
          <cell r="A763" t="str">
            <v>1Resultado Gerencial</v>
          </cell>
          <cell r="B763" t="str">
            <v>2Desp Administrativas Proprias</v>
          </cell>
          <cell r="C763" t="str">
            <v>3Gastos Gerais</v>
          </cell>
          <cell r="D763" t="str">
            <v>4ServiCos de Terceiros</v>
          </cell>
          <cell r="E763" t="str">
            <v>5Encargos Serv. Terceiros</v>
          </cell>
          <cell r="F763" t="str">
            <v>3TOTAL VIPRA</v>
          </cell>
          <cell r="G763">
            <v>0</v>
          </cell>
          <cell r="H763">
            <v>542.99</v>
          </cell>
          <cell r="I763">
            <v>0</v>
          </cell>
        </row>
        <row r="764">
          <cell r="A764" t="str">
            <v>1Resultado Gerencial</v>
          </cell>
          <cell r="B764" t="str">
            <v>2Desp Administrativas Proprias</v>
          </cell>
          <cell r="C764" t="str">
            <v>3Gastos Gerais</v>
          </cell>
          <cell r="D764" t="str">
            <v>4ServiCos de Terceiros</v>
          </cell>
          <cell r="E764" t="str">
            <v>5Encargos Serv. Terceiros</v>
          </cell>
          <cell r="F764" t="str">
            <v>3TOTAL VIREA</v>
          </cell>
          <cell r="G764">
            <v>106.87</v>
          </cell>
          <cell r="H764">
            <v>79.099999999999994</v>
          </cell>
          <cell r="I764">
            <v>590.62</v>
          </cell>
        </row>
        <row r="765">
          <cell r="A765" t="str">
            <v>1Resultado Gerencial</v>
          </cell>
          <cell r="B765" t="str">
            <v>2Desp Administrativas Proprias</v>
          </cell>
          <cell r="C765" t="str">
            <v>3Gastos Gerais</v>
          </cell>
          <cell r="D765" t="str">
            <v>4ServiCos de Terceiros</v>
          </cell>
          <cell r="E765" t="str">
            <v>5Encargos Serv. Terceiros</v>
          </cell>
          <cell r="F765" t="str">
            <v>3TOTAL VISUE</v>
          </cell>
          <cell r="G765">
            <v>0</v>
          </cell>
          <cell r="H765">
            <v>4.1900000000000004</v>
          </cell>
          <cell r="I765">
            <v>0</v>
          </cell>
        </row>
        <row r="766">
          <cell r="A766" t="str">
            <v>1Resultado Gerencial</v>
          </cell>
          <cell r="B766" t="str">
            <v>2Desp Administrativas Proprias</v>
          </cell>
          <cell r="C766" t="str">
            <v>3Gastos Gerais</v>
          </cell>
          <cell r="D766" t="str">
            <v>4ServiCos de Terceiros</v>
          </cell>
          <cell r="E766" t="str">
            <v>5Encargos Serv. Terceiros</v>
          </cell>
          <cell r="F766" t="str">
            <v>3TOTAL VITEC</v>
          </cell>
          <cell r="G766">
            <v>0</v>
          </cell>
          <cell r="H766">
            <v>82.08</v>
          </cell>
          <cell r="I766">
            <v>0</v>
          </cell>
        </row>
        <row r="767">
          <cell r="A767" t="str">
            <v>1Resultado Gerencial</v>
          </cell>
          <cell r="B767" t="str">
            <v>2Desp Administrativas Proprias</v>
          </cell>
          <cell r="C767" t="str">
            <v>3Gastos Gerais</v>
          </cell>
          <cell r="D767" t="str">
            <v>4ServiCos de Terceiros</v>
          </cell>
          <cell r="E767" t="str">
            <v>5Encargos Serv. Terceiros</v>
          </cell>
          <cell r="F767" t="str">
            <v>3TOTAL VITES</v>
          </cell>
          <cell r="G767">
            <v>0</v>
          </cell>
          <cell r="H767">
            <v>345.87</v>
          </cell>
          <cell r="I767">
            <v>0</v>
          </cell>
        </row>
        <row r="768">
          <cell r="A768" t="str">
            <v>1Resultado Gerencial</v>
          </cell>
          <cell r="B768" t="str">
            <v>2Desp Administrativas Proprias</v>
          </cell>
          <cell r="C768" t="str">
            <v>3Gastos Gerais</v>
          </cell>
          <cell r="D768" t="str">
            <v>4ServiCos de Terceiros</v>
          </cell>
          <cell r="E768" t="str">
            <v>5Encargos Serv. Terceiros</v>
          </cell>
          <cell r="F768" t="str">
            <v>3TOTAL VIVEM1</v>
          </cell>
          <cell r="G768">
            <v>0</v>
          </cell>
          <cell r="H768">
            <v>626.28</v>
          </cell>
          <cell r="I768">
            <v>0</v>
          </cell>
        </row>
        <row r="769">
          <cell r="A769" t="str">
            <v>1Resultado Gerencial</v>
          </cell>
          <cell r="B769" t="str">
            <v>2Desp Administrativas Proprias</v>
          </cell>
          <cell r="C769" t="str">
            <v>3Gastos Gerais</v>
          </cell>
          <cell r="D769" t="str">
            <v>4ServiCos de Terceiros</v>
          </cell>
          <cell r="E769" t="str">
            <v>5Encargos Serv. Terceiros</v>
          </cell>
          <cell r="F769" t="str">
            <v>3TOTAL VIVEM2</v>
          </cell>
          <cell r="G769">
            <v>0</v>
          </cell>
          <cell r="H769">
            <v>34.53</v>
          </cell>
          <cell r="I769">
            <v>0</v>
          </cell>
        </row>
        <row r="770">
          <cell r="A770" t="str">
            <v>1Resultado Gerencial</v>
          </cell>
          <cell r="B770" t="str">
            <v>2Desp Administrativas Proprias</v>
          </cell>
          <cell r="C770" t="str">
            <v>3Gastos Gerais</v>
          </cell>
          <cell r="D770" t="str">
            <v>4ServiCos de Terceiros</v>
          </cell>
          <cell r="E770" t="str">
            <v>5Honor Consultoria Externa</v>
          </cell>
          <cell r="F770" t="str">
            <v>3TOTAL A RATEAR</v>
          </cell>
          <cell r="G770">
            <v>24131.09</v>
          </cell>
          <cell r="H770">
            <v>0</v>
          </cell>
          <cell r="I770">
            <v>19340.990000000002</v>
          </cell>
        </row>
        <row r="771">
          <cell r="A771" t="str">
            <v>1Resultado Gerencial</v>
          </cell>
          <cell r="B771" t="str">
            <v>2Desp Administrativas Proprias</v>
          </cell>
          <cell r="C771" t="str">
            <v>3Gastos Gerais</v>
          </cell>
          <cell r="D771" t="str">
            <v>4ServiCos de Terceiros</v>
          </cell>
          <cell r="E771" t="str">
            <v>5Honor Consultoria Externa</v>
          </cell>
          <cell r="F771" t="str">
            <v>3TOTAL BVIDA</v>
          </cell>
          <cell r="G771">
            <v>29898.18</v>
          </cell>
          <cell r="H771">
            <v>8158.06</v>
          </cell>
          <cell r="I771">
            <v>71166.19</v>
          </cell>
        </row>
        <row r="772">
          <cell r="A772" t="str">
            <v>1Resultado Gerencial</v>
          </cell>
          <cell r="B772" t="str">
            <v>2Desp Administrativas Proprias</v>
          </cell>
          <cell r="C772" t="str">
            <v>3Gastos Gerais</v>
          </cell>
          <cell r="D772" t="str">
            <v>4ServiCos de Terceiros</v>
          </cell>
          <cell r="E772" t="str">
            <v>5Honor Consultoria Externa</v>
          </cell>
          <cell r="F772" t="str">
            <v>3TOTAL CODAM</v>
          </cell>
          <cell r="G772">
            <v>8626.6200000000008</v>
          </cell>
          <cell r="H772">
            <v>125162.17</v>
          </cell>
          <cell r="I772">
            <v>629.34</v>
          </cell>
        </row>
        <row r="773">
          <cell r="A773" t="str">
            <v>1Resultado Gerencial</v>
          </cell>
          <cell r="B773" t="str">
            <v>2Desp Administrativas Proprias</v>
          </cell>
          <cell r="C773" t="str">
            <v>3Gastos Gerais</v>
          </cell>
          <cell r="D773" t="str">
            <v>4ServiCos de Terceiros</v>
          </cell>
          <cell r="E773" t="str">
            <v>5Honor Consultoria Externa</v>
          </cell>
          <cell r="F773" t="str">
            <v>3TOTAL PRESI</v>
          </cell>
          <cell r="G773">
            <v>7005.86</v>
          </cell>
          <cell r="H773">
            <v>9186.9699999999993</v>
          </cell>
          <cell r="I773">
            <v>7075.35</v>
          </cell>
        </row>
        <row r="774">
          <cell r="A774" t="str">
            <v>1Resultado Gerencial</v>
          </cell>
          <cell r="B774" t="str">
            <v>2Desp Administrativas Proprias</v>
          </cell>
          <cell r="C774" t="str">
            <v>3Gastos Gerais</v>
          </cell>
          <cell r="D774" t="str">
            <v>4ServiCos de Terceiros</v>
          </cell>
          <cell r="E774" t="str">
            <v>5Honor Consultoria Externa</v>
          </cell>
          <cell r="F774" t="str">
            <v>3TOTAL VICEP</v>
          </cell>
          <cell r="G774">
            <v>292504.44</v>
          </cell>
          <cell r="H774">
            <v>122314.04</v>
          </cell>
          <cell r="I774">
            <v>3719.32</v>
          </cell>
        </row>
        <row r="775">
          <cell r="A775" t="str">
            <v>1Resultado Gerencial</v>
          </cell>
          <cell r="B775" t="str">
            <v>2Desp Administrativas Proprias</v>
          </cell>
          <cell r="C775" t="str">
            <v>3Gastos Gerais</v>
          </cell>
          <cell r="D775" t="str">
            <v>4ServiCos de Terceiros</v>
          </cell>
          <cell r="E775" t="str">
            <v>5Honor Consultoria Externa</v>
          </cell>
          <cell r="F775" t="str">
            <v>3TOTAL VICOF</v>
          </cell>
          <cell r="G775">
            <v>34946.31</v>
          </cell>
          <cell r="H775">
            <v>3571.3</v>
          </cell>
          <cell r="I775">
            <v>14636.77</v>
          </cell>
        </row>
        <row r="776">
          <cell r="A776" t="str">
            <v>1Resultado Gerencial</v>
          </cell>
          <cell r="B776" t="str">
            <v>2Desp Administrativas Proprias</v>
          </cell>
          <cell r="C776" t="str">
            <v>3Gastos Gerais</v>
          </cell>
          <cell r="D776" t="str">
            <v>4ServiCos de Terceiros</v>
          </cell>
          <cell r="E776" t="str">
            <v>5Honor Consultoria Externa</v>
          </cell>
          <cell r="F776" t="str">
            <v>3TOTAL VIFIC</v>
          </cell>
          <cell r="G776">
            <v>0</v>
          </cell>
          <cell r="H776">
            <v>131.62</v>
          </cell>
          <cell r="I776">
            <v>0</v>
          </cell>
        </row>
        <row r="777">
          <cell r="A777" t="str">
            <v>1Resultado Gerencial</v>
          </cell>
          <cell r="B777" t="str">
            <v>2Desp Administrativas Proprias</v>
          </cell>
          <cell r="C777" t="str">
            <v>3Gastos Gerais</v>
          </cell>
          <cell r="D777" t="str">
            <v>4ServiCos de Terceiros</v>
          </cell>
          <cell r="E777" t="str">
            <v>5Honor Consultoria Externa</v>
          </cell>
          <cell r="F777" t="str">
            <v>3TOTAL VIPCO</v>
          </cell>
          <cell r="G777">
            <v>573.36</v>
          </cell>
          <cell r="H777">
            <v>233430.55</v>
          </cell>
          <cell r="I777">
            <v>607.80999999999995</v>
          </cell>
        </row>
        <row r="778">
          <cell r="A778" t="str">
            <v>1Resultado Gerencial</v>
          </cell>
          <cell r="B778" t="str">
            <v>2Desp Administrativas Proprias</v>
          </cell>
          <cell r="C778" t="str">
            <v>3Gastos Gerais</v>
          </cell>
          <cell r="D778" t="str">
            <v>4ServiCos de Terceiros</v>
          </cell>
          <cell r="E778" t="str">
            <v>5Honor Consultoria Externa</v>
          </cell>
          <cell r="F778" t="str">
            <v>3TOTAL VIPEF</v>
          </cell>
          <cell r="G778">
            <v>113692.52</v>
          </cell>
          <cell r="H778">
            <v>11371.44</v>
          </cell>
          <cell r="I778">
            <v>85306.61</v>
          </cell>
        </row>
        <row r="779">
          <cell r="A779" t="str">
            <v>1Resultado Gerencial</v>
          </cell>
          <cell r="B779" t="str">
            <v>2Desp Administrativas Proprias</v>
          </cell>
          <cell r="C779" t="str">
            <v>3Gastos Gerais</v>
          </cell>
          <cell r="D779" t="str">
            <v>4ServiCos de Terceiros</v>
          </cell>
          <cell r="E779" t="str">
            <v>5Honor Consultoria Externa</v>
          </cell>
          <cell r="F779" t="str">
            <v>3TOTAL VIPEX</v>
          </cell>
          <cell r="G779">
            <v>76061.02</v>
          </cell>
          <cell r="H779">
            <v>92186.47</v>
          </cell>
          <cell r="I779">
            <v>98490.12</v>
          </cell>
        </row>
        <row r="780">
          <cell r="A780" t="str">
            <v>1Resultado Gerencial</v>
          </cell>
          <cell r="B780" t="str">
            <v>2Desp Administrativas Proprias</v>
          </cell>
          <cell r="C780" t="str">
            <v>3Gastos Gerais</v>
          </cell>
          <cell r="D780" t="str">
            <v>4ServiCos de Terceiros</v>
          </cell>
          <cell r="E780" t="str">
            <v>5Honor Consultoria Externa</v>
          </cell>
          <cell r="F780" t="str">
            <v>3TOTAL VIPIN</v>
          </cell>
          <cell r="G780">
            <v>27272.94</v>
          </cell>
          <cell r="H780">
            <v>17642.439999999999</v>
          </cell>
          <cell r="I780">
            <v>36213.46</v>
          </cell>
        </row>
        <row r="781">
          <cell r="A781" t="str">
            <v>1Resultado Gerencial</v>
          </cell>
          <cell r="B781" t="str">
            <v>2Desp Administrativas Proprias</v>
          </cell>
          <cell r="C781" t="str">
            <v>3Gastos Gerais</v>
          </cell>
          <cell r="D781" t="str">
            <v>4ServiCos de Terceiros</v>
          </cell>
          <cell r="E781" t="str">
            <v>5Honor Consultoria Externa</v>
          </cell>
          <cell r="F781" t="str">
            <v>3TOTAL VIPRA</v>
          </cell>
          <cell r="G781">
            <v>255529.12</v>
          </cell>
          <cell r="H781">
            <v>51811.12</v>
          </cell>
          <cell r="I781">
            <v>83210.990000000005</v>
          </cell>
        </row>
        <row r="782">
          <cell r="A782" t="str">
            <v>1Resultado Gerencial</v>
          </cell>
          <cell r="B782" t="str">
            <v>2Desp Administrativas Proprias</v>
          </cell>
          <cell r="C782" t="str">
            <v>3Gastos Gerais</v>
          </cell>
          <cell r="D782" t="str">
            <v>4ServiCos de Terceiros</v>
          </cell>
          <cell r="E782" t="str">
            <v>5Honor Consultoria Externa</v>
          </cell>
          <cell r="F782" t="str">
            <v>3TOTAL VIREA</v>
          </cell>
          <cell r="G782">
            <v>33988.980000000003</v>
          </cell>
          <cell r="H782">
            <v>16401.650000000001</v>
          </cell>
          <cell r="I782">
            <v>122643.42</v>
          </cell>
        </row>
        <row r="783">
          <cell r="A783" t="str">
            <v>1Resultado Gerencial</v>
          </cell>
          <cell r="B783" t="str">
            <v>2Desp Administrativas Proprias</v>
          </cell>
          <cell r="C783" t="str">
            <v>3Gastos Gerais</v>
          </cell>
          <cell r="D783" t="str">
            <v>4ServiCos de Terceiros</v>
          </cell>
          <cell r="E783" t="str">
            <v>5Honor Consultoria Externa</v>
          </cell>
          <cell r="F783" t="str">
            <v>3TOTAL VISUE</v>
          </cell>
          <cell r="G783">
            <v>197.34</v>
          </cell>
          <cell r="H783">
            <v>26847.33</v>
          </cell>
          <cell r="I783">
            <v>188.54</v>
          </cell>
        </row>
        <row r="784">
          <cell r="A784" t="str">
            <v>1Resultado Gerencial</v>
          </cell>
          <cell r="B784" t="str">
            <v>2Desp Administrativas Proprias</v>
          </cell>
          <cell r="C784" t="str">
            <v>3Gastos Gerais</v>
          </cell>
          <cell r="D784" t="str">
            <v>4ServiCos de Terceiros</v>
          </cell>
          <cell r="E784" t="str">
            <v>5Honor Consultoria Externa</v>
          </cell>
          <cell r="F784" t="str">
            <v>3TOTAL VITEC</v>
          </cell>
          <cell r="G784">
            <v>17092.439999999999</v>
          </cell>
          <cell r="H784">
            <v>1696.41</v>
          </cell>
          <cell r="I784">
            <v>16291.16</v>
          </cell>
        </row>
        <row r="785">
          <cell r="A785" t="str">
            <v>1Resultado Gerencial</v>
          </cell>
          <cell r="B785" t="str">
            <v>2Desp Administrativas Proprias</v>
          </cell>
          <cell r="C785" t="str">
            <v>3Gastos Gerais</v>
          </cell>
          <cell r="D785" t="str">
            <v>4ServiCos de Terceiros</v>
          </cell>
          <cell r="E785" t="str">
            <v>5Honor Consultoria Externa</v>
          </cell>
          <cell r="F785" t="str">
            <v>3TOTAL VITES</v>
          </cell>
          <cell r="G785">
            <v>59234.15</v>
          </cell>
          <cell r="H785">
            <v>8124.39</v>
          </cell>
          <cell r="I785">
            <v>48154.96</v>
          </cell>
        </row>
        <row r="786">
          <cell r="A786" t="str">
            <v>1Resultado Gerencial</v>
          </cell>
          <cell r="B786" t="str">
            <v>2Desp Administrativas Proprias</v>
          </cell>
          <cell r="C786" t="str">
            <v>3Gastos Gerais</v>
          </cell>
          <cell r="D786" t="str">
            <v>4ServiCos de Terceiros</v>
          </cell>
          <cell r="E786" t="str">
            <v>5Honor Consultoria Externa</v>
          </cell>
          <cell r="F786" t="str">
            <v>3TOTAL VIVEM1</v>
          </cell>
          <cell r="G786">
            <v>18233.71</v>
          </cell>
          <cell r="H786">
            <v>6443.93</v>
          </cell>
          <cell r="I786">
            <v>18559.689999999999</v>
          </cell>
        </row>
        <row r="787">
          <cell r="A787" t="str">
            <v>1Resultado Gerencial</v>
          </cell>
          <cell r="B787" t="str">
            <v>2Desp Administrativas Proprias</v>
          </cell>
          <cell r="C787" t="str">
            <v>3Gastos Gerais</v>
          </cell>
          <cell r="D787" t="str">
            <v>4ServiCos de Terceiros</v>
          </cell>
          <cell r="E787" t="str">
            <v>5Honor Consultoria Externa</v>
          </cell>
          <cell r="F787" t="str">
            <v>3TOTAL VIVEM2</v>
          </cell>
          <cell r="G787">
            <v>14690.57</v>
          </cell>
          <cell r="H787">
            <v>10462.94</v>
          </cell>
          <cell r="I787">
            <v>2370.66</v>
          </cell>
        </row>
        <row r="788">
          <cell r="A788" t="str">
            <v>1Resultado Gerencial</v>
          </cell>
          <cell r="B788" t="str">
            <v>2Desp Administrativas Proprias</v>
          </cell>
          <cell r="C788" t="str">
            <v>3Gastos Gerais</v>
          </cell>
          <cell r="D788" t="str">
            <v>4ServiCos de Terceiros</v>
          </cell>
          <cell r="E788" t="str">
            <v>5Honor. Serv. Tecnico PREVI</v>
          </cell>
          <cell r="F788" t="str">
            <v>3TOTAL VIPEF</v>
          </cell>
          <cell r="G788">
            <v>177202.94</v>
          </cell>
          <cell r="H788">
            <v>179689.4</v>
          </cell>
          <cell r="I788">
            <v>59563.71</v>
          </cell>
        </row>
        <row r="789">
          <cell r="A789" t="str">
            <v>1Resultado Gerencial</v>
          </cell>
          <cell r="B789" t="str">
            <v>2Desp Administrativas Proprias</v>
          </cell>
          <cell r="C789" t="str">
            <v>3Gastos Gerais</v>
          </cell>
          <cell r="D789" t="str">
            <v>4ServiCos de Terceiros</v>
          </cell>
          <cell r="E789" t="str">
            <v>5Honorarios de Advogados</v>
          </cell>
          <cell r="F789" t="str">
            <v>3TOTAL A RATEAR</v>
          </cell>
          <cell r="G789">
            <v>146118.84</v>
          </cell>
          <cell r="H789">
            <v>0</v>
          </cell>
          <cell r="I789">
            <v>0</v>
          </cell>
        </row>
        <row r="790">
          <cell r="A790" t="str">
            <v>1Resultado Gerencial</v>
          </cell>
          <cell r="B790" t="str">
            <v>2Desp Administrativas Proprias</v>
          </cell>
          <cell r="C790" t="str">
            <v>3Gastos Gerais</v>
          </cell>
          <cell r="D790" t="str">
            <v>4ServiCos de Terceiros</v>
          </cell>
          <cell r="E790" t="str">
            <v>5Honorarios de Advogados</v>
          </cell>
          <cell r="F790" t="str">
            <v>3TOTAL BVIDA</v>
          </cell>
          <cell r="G790">
            <v>48622.66</v>
          </cell>
          <cell r="H790">
            <v>111153.24</v>
          </cell>
          <cell r="I790">
            <v>29564.45</v>
          </cell>
        </row>
        <row r="791">
          <cell r="A791" t="str">
            <v>1Resultado Gerencial</v>
          </cell>
          <cell r="B791" t="str">
            <v>2Desp Administrativas Proprias</v>
          </cell>
          <cell r="C791" t="str">
            <v>3Gastos Gerais</v>
          </cell>
          <cell r="D791" t="str">
            <v>4ServiCos de Terceiros</v>
          </cell>
          <cell r="E791" t="str">
            <v>5Honorarios de Advogados</v>
          </cell>
          <cell r="F791" t="str">
            <v>3TOTAL CODAM</v>
          </cell>
          <cell r="G791">
            <v>0</v>
          </cell>
          <cell r="H791">
            <v>169599.34</v>
          </cell>
          <cell r="I791">
            <v>0</v>
          </cell>
        </row>
        <row r="792">
          <cell r="A792" t="str">
            <v>1Resultado Gerencial</v>
          </cell>
          <cell r="B792" t="str">
            <v>2Desp Administrativas Proprias</v>
          </cell>
          <cell r="C792" t="str">
            <v>3Gastos Gerais</v>
          </cell>
          <cell r="D792" t="str">
            <v>4ServiCos de Terceiros</v>
          </cell>
          <cell r="E792" t="str">
            <v>5Honorarios de Advogados</v>
          </cell>
          <cell r="F792" t="str">
            <v>3TOTAL PRESI</v>
          </cell>
          <cell r="G792">
            <v>0</v>
          </cell>
          <cell r="H792">
            <v>0</v>
          </cell>
          <cell r="I792">
            <v>9652.5</v>
          </cell>
        </row>
        <row r="793">
          <cell r="A793" t="str">
            <v>1Resultado Gerencial</v>
          </cell>
          <cell r="B793" t="str">
            <v>2Desp Administrativas Proprias</v>
          </cell>
          <cell r="C793" t="str">
            <v>3Gastos Gerais</v>
          </cell>
          <cell r="D793" t="str">
            <v>4ServiCos de Terceiros</v>
          </cell>
          <cell r="E793" t="str">
            <v>5Honorarios de Advogados</v>
          </cell>
          <cell r="F793" t="str">
            <v>3TOTAL VICEP</v>
          </cell>
          <cell r="G793">
            <v>47561.58</v>
          </cell>
          <cell r="H793">
            <v>130291.07</v>
          </cell>
          <cell r="I793">
            <v>10044.030000000001</v>
          </cell>
        </row>
        <row r="794">
          <cell r="A794" t="str">
            <v>1Resultado Gerencial</v>
          </cell>
          <cell r="B794" t="str">
            <v>2Desp Administrativas Proprias</v>
          </cell>
          <cell r="C794" t="str">
            <v>3Gastos Gerais</v>
          </cell>
          <cell r="D794" t="str">
            <v>4ServiCos de Terceiros</v>
          </cell>
          <cell r="E794" t="str">
            <v>5Honorarios de Advogados</v>
          </cell>
          <cell r="F794" t="str">
            <v>3TOTAL VICOF</v>
          </cell>
          <cell r="G794">
            <v>5140</v>
          </cell>
          <cell r="H794">
            <v>0</v>
          </cell>
          <cell r="I794">
            <v>-5140</v>
          </cell>
        </row>
        <row r="795">
          <cell r="A795" t="str">
            <v>1Resultado Gerencial</v>
          </cell>
          <cell r="B795" t="str">
            <v>2Desp Administrativas Proprias</v>
          </cell>
          <cell r="C795" t="str">
            <v>3Gastos Gerais</v>
          </cell>
          <cell r="D795" t="str">
            <v>4ServiCos de Terceiros</v>
          </cell>
          <cell r="E795" t="str">
            <v>5Honorarios de Advogados</v>
          </cell>
          <cell r="F795" t="str">
            <v>3TOTAL VIPCO</v>
          </cell>
          <cell r="G795">
            <v>1222</v>
          </cell>
          <cell r="H795">
            <v>11738.84</v>
          </cell>
          <cell r="I795">
            <v>0</v>
          </cell>
        </row>
        <row r="796">
          <cell r="A796" t="str">
            <v>1Resultado Gerencial</v>
          </cell>
          <cell r="B796" t="str">
            <v>2Desp Administrativas Proprias</v>
          </cell>
          <cell r="C796" t="str">
            <v>3Gastos Gerais</v>
          </cell>
          <cell r="D796" t="str">
            <v>4ServiCos de Terceiros</v>
          </cell>
          <cell r="E796" t="str">
            <v>5Honorarios de Advogados</v>
          </cell>
          <cell r="F796" t="str">
            <v>3TOTAL VIPEF</v>
          </cell>
          <cell r="G796">
            <v>17575.990000000002</v>
          </cell>
          <cell r="H796">
            <v>3521.66</v>
          </cell>
          <cell r="I796">
            <v>106553.01</v>
          </cell>
        </row>
        <row r="797">
          <cell r="A797" t="str">
            <v>1Resultado Gerencial</v>
          </cell>
          <cell r="B797" t="str">
            <v>2Desp Administrativas Proprias</v>
          </cell>
          <cell r="C797" t="str">
            <v>3Gastos Gerais</v>
          </cell>
          <cell r="D797" t="str">
            <v>4ServiCos de Terceiros</v>
          </cell>
          <cell r="E797" t="str">
            <v>5Honorarios de Advogados</v>
          </cell>
          <cell r="F797" t="str">
            <v>3TOTAL VIPEX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1Resultado Gerencial</v>
          </cell>
          <cell r="B798" t="str">
            <v>2Desp Administrativas Proprias</v>
          </cell>
          <cell r="C798" t="str">
            <v>3Gastos Gerais</v>
          </cell>
          <cell r="D798" t="str">
            <v>4ServiCos de Terceiros</v>
          </cell>
          <cell r="E798" t="str">
            <v>5Honorarios de Advogados</v>
          </cell>
          <cell r="F798" t="str">
            <v>3TOTAL VIPIN</v>
          </cell>
          <cell r="G798">
            <v>0</v>
          </cell>
          <cell r="H798">
            <v>35878.33</v>
          </cell>
          <cell r="I798">
            <v>0</v>
          </cell>
        </row>
        <row r="799">
          <cell r="A799" t="str">
            <v>1Resultado Gerencial</v>
          </cell>
          <cell r="B799" t="str">
            <v>2Desp Administrativas Proprias</v>
          </cell>
          <cell r="C799" t="str">
            <v>3Gastos Gerais</v>
          </cell>
          <cell r="D799" t="str">
            <v>4ServiCos de Terceiros</v>
          </cell>
          <cell r="E799" t="str">
            <v>5Honorarios de Advogados</v>
          </cell>
          <cell r="F799" t="str">
            <v>3TOTAL VIPRA</v>
          </cell>
          <cell r="G799">
            <v>12048.46</v>
          </cell>
          <cell r="H799">
            <v>15415.2</v>
          </cell>
          <cell r="I799">
            <v>32870.49</v>
          </cell>
        </row>
        <row r="800">
          <cell r="A800" t="str">
            <v>1Resultado Gerencial</v>
          </cell>
          <cell r="B800" t="str">
            <v>2Desp Administrativas Proprias</v>
          </cell>
          <cell r="C800" t="str">
            <v>3Gastos Gerais</v>
          </cell>
          <cell r="D800" t="str">
            <v>4ServiCos de Terceiros</v>
          </cell>
          <cell r="E800" t="str">
            <v>5Honorarios de Advogados</v>
          </cell>
          <cell r="F800" t="str">
            <v>3TOTAL VIREA</v>
          </cell>
          <cell r="G800">
            <v>1255924.3500000001</v>
          </cell>
          <cell r="H800">
            <v>1227971.1100000001</v>
          </cell>
          <cell r="I800">
            <v>1673783.33</v>
          </cell>
        </row>
        <row r="801">
          <cell r="A801" t="str">
            <v>1Resultado Gerencial</v>
          </cell>
          <cell r="B801" t="str">
            <v>2Desp Administrativas Proprias</v>
          </cell>
          <cell r="C801" t="str">
            <v>3Gastos Gerais</v>
          </cell>
          <cell r="D801" t="str">
            <v>4ServiCos de Terceiros</v>
          </cell>
          <cell r="E801" t="str">
            <v>5Honorarios de Advogados</v>
          </cell>
          <cell r="F801" t="str">
            <v>3TOTAL VISUE</v>
          </cell>
          <cell r="G801">
            <v>8662.33</v>
          </cell>
          <cell r="H801">
            <v>7150.48</v>
          </cell>
          <cell r="I801">
            <v>0</v>
          </cell>
        </row>
        <row r="802">
          <cell r="A802" t="str">
            <v>1Resultado Gerencial</v>
          </cell>
          <cell r="B802" t="str">
            <v>2Desp Administrativas Proprias</v>
          </cell>
          <cell r="C802" t="str">
            <v>3Gastos Gerais</v>
          </cell>
          <cell r="D802" t="str">
            <v>4ServiCos de Terceiros</v>
          </cell>
          <cell r="E802" t="str">
            <v>5Honorarios de Advogados</v>
          </cell>
          <cell r="F802" t="str">
            <v>3TOTAL VITEC</v>
          </cell>
          <cell r="G802">
            <v>14980.52</v>
          </cell>
          <cell r="H802">
            <v>14690.72</v>
          </cell>
          <cell r="I802">
            <v>-23606.52</v>
          </cell>
        </row>
        <row r="803">
          <cell r="A803" t="str">
            <v>1Resultado Gerencial</v>
          </cell>
          <cell r="B803" t="str">
            <v>2Desp Administrativas Proprias</v>
          </cell>
          <cell r="C803" t="str">
            <v>3Gastos Gerais</v>
          </cell>
          <cell r="D803" t="str">
            <v>4ServiCos de Terceiros</v>
          </cell>
          <cell r="E803" t="str">
            <v>5Honorarios de Advogados</v>
          </cell>
          <cell r="F803" t="str">
            <v>3TOTAL VITES</v>
          </cell>
          <cell r="G803">
            <v>17053.71</v>
          </cell>
          <cell r="H803">
            <v>2380.8200000000002</v>
          </cell>
          <cell r="I803">
            <v>0</v>
          </cell>
        </row>
        <row r="804">
          <cell r="A804" t="str">
            <v>1Resultado Gerencial</v>
          </cell>
          <cell r="B804" t="str">
            <v>2Desp Administrativas Proprias</v>
          </cell>
          <cell r="C804" t="str">
            <v>3Gastos Gerais</v>
          </cell>
          <cell r="D804" t="str">
            <v>4ServiCos de Terceiros</v>
          </cell>
          <cell r="E804" t="str">
            <v>5Honorarios de Advogados</v>
          </cell>
          <cell r="F804" t="str">
            <v>3TOTAL VIVEM1</v>
          </cell>
          <cell r="G804">
            <v>0</v>
          </cell>
          <cell r="H804">
            <v>6353.22</v>
          </cell>
          <cell r="I804">
            <v>0</v>
          </cell>
        </row>
        <row r="805">
          <cell r="A805" t="str">
            <v>1Resultado Gerencial</v>
          </cell>
          <cell r="B805" t="str">
            <v>2Desp Administrativas Proprias</v>
          </cell>
          <cell r="C805" t="str">
            <v>3Gastos Gerais</v>
          </cell>
          <cell r="D805" t="str">
            <v>4ServiCos de Terceiros</v>
          </cell>
          <cell r="E805" t="str">
            <v>5Honorarios de Advogados</v>
          </cell>
          <cell r="F805" t="str">
            <v>3TOTAL VIVEM2</v>
          </cell>
          <cell r="G805">
            <v>62.12</v>
          </cell>
          <cell r="H805">
            <v>0</v>
          </cell>
          <cell r="I805">
            <v>0</v>
          </cell>
        </row>
        <row r="806">
          <cell r="A806" t="str">
            <v>1Resultado Gerencial</v>
          </cell>
          <cell r="B806" t="str">
            <v>2Desp Administrativas Proprias</v>
          </cell>
          <cell r="C806" t="str">
            <v>3Gastos Gerais</v>
          </cell>
          <cell r="D806" t="str">
            <v>4ServiCos de Terceiros</v>
          </cell>
          <cell r="E806" t="str">
            <v>5Honorarios de Auditoria</v>
          </cell>
          <cell r="F806" t="str">
            <v>3TOTAL A RATEAR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1Resultado Gerencial</v>
          </cell>
          <cell r="B807" t="str">
            <v>2Desp Administrativas Proprias</v>
          </cell>
          <cell r="C807" t="str">
            <v>3Gastos Gerais</v>
          </cell>
          <cell r="D807" t="str">
            <v>4ServiCos de Terceiros</v>
          </cell>
          <cell r="E807" t="str">
            <v>5Honorarios de Auditoria</v>
          </cell>
          <cell r="F807" t="str">
            <v>3TOTAL BVIDA</v>
          </cell>
          <cell r="G807">
            <v>0</v>
          </cell>
          <cell r="H807">
            <v>88.37</v>
          </cell>
          <cell r="I807">
            <v>0</v>
          </cell>
        </row>
        <row r="808">
          <cell r="A808" t="str">
            <v>1Resultado Gerencial</v>
          </cell>
          <cell r="B808" t="str">
            <v>2Desp Administrativas Proprias</v>
          </cell>
          <cell r="C808" t="str">
            <v>3Gastos Gerais</v>
          </cell>
          <cell r="D808" t="str">
            <v>4ServiCos de Terceiros</v>
          </cell>
          <cell r="E808" t="str">
            <v>5Honorarios de Auditoria</v>
          </cell>
          <cell r="F808" t="str">
            <v>3TOTAL CODAM</v>
          </cell>
          <cell r="G808">
            <v>1941</v>
          </cell>
          <cell r="H808">
            <v>2.96</v>
          </cell>
          <cell r="I808">
            <v>1941</v>
          </cell>
        </row>
        <row r="809">
          <cell r="A809" t="str">
            <v>1Resultado Gerencial</v>
          </cell>
          <cell r="B809" t="str">
            <v>2Desp Administrativas Proprias</v>
          </cell>
          <cell r="C809" t="str">
            <v>3Gastos Gerais</v>
          </cell>
          <cell r="D809" t="str">
            <v>4ServiCos de Terceiros</v>
          </cell>
          <cell r="E809" t="str">
            <v>5Honorarios de Auditoria</v>
          </cell>
          <cell r="F809" t="str">
            <v>3TOTAL PRESI</v>
          </cell>
          <cell r="G809">
            <v>0</v>
          </cell>
          <cell r="H809">
            <v>4.03</v>
          </cell>
          <cell r="I809">
            <v>0</v>
          </cell>
        </row>
        <row r="810">
          <cell r="A810" t="str">
            <v>1Resultado Gerencial</v>
          </cell>
          <cell r="B810" t="str">
            <v>2Desp Administrativas Proprias</v>
          </cell>
          <cell r="C810" t="str">
            <v>3Gastos Gerais</v>
          </cell>
          <cell r="D810" t="str">
            <v>4ServiCos de Terceiros</v>
          </cell>
          <cell r="E810" t="str">
            <v>5Honorarios de Auditoria</v>
          </cell>
          <cell r="F810" t="str">
            <v>3TOTAL VICEP</v>
          </cell>
          <cell r="G810">
            <v>0</v>
          </cell>
          <cell r="H810">
            <v>307.99</v>
          </cell>
          <cell r="I810">
            <v>0</v>
          </cell>
        </row>
        <row r="811">
          <cell r="A811" t="str">
            <v>1Resultado Gerencial</v>
          </cell>
          <cell r="B811" t="str">
            <v>2Desp Administrativas Proprias</v>
          </cell>
          <cell r="C811" t="str">
            <v>3Gastos Gerais</v>
          </cell>
          <cell r="D811" t="str">
            <v>4ServiCos de Terceiros</v>
          </cell>
          <cell r="E811" t="str">
            <v>5Honorarios de Auditoria</v>
          </cell>
          <cell r="F811" t="str">
            <v>3TOTAL VICOF</v>
          </cell>
          <cell r="G811">
            <v>155856.25</v>
          </cell>
          <cell r="H811">
            <v>145757.85</v>
          </cell>
          <cell r="I811">
            <v>128483.49</v>
          </cell>
        </row>
        <row r="812">
          <cell r="A812" t="str">
            <v>1Resultado Gerencial</v>
          </cell>
          <cell r="B812" t="str">
            <v>2Desp Administrativas Proprias</v>
          </cell>
          <cell r="C812" t="str">
            <v>3Gastos Gerais</v>
          </cell>
          <cell r="D812" t="str">
            <v>4ServiCos de Terceiros</v>
          </cell>
          <cell r="E812" t="str">
            <v>5Honorarios de Auditoria</v>
          </cell>
          <cell r="F812" t="str">
            <v>3TOTAL VIPCO</v>
          </cell>
          <cell r="G812">
            <v>0</v>
          </cell>
          <cell r="H812">
            <v>1.38</v>
          </cell>
          <cell r="I812">
            <v>0</v>
          </cell>
        </row>
        <row r="813">
          <cell r="A813" t="str">
            <v>1Resultado Gerencial</v>
          </cell>
          <cell r="B813" t="str">
            <v>2Desp Administrativas Proprias</v>
          </cell>
          <cell r="C813" t="str">
            <v>3Gastos Gerais</v>
          </cell>
          <cell r="D813" t="str">
            <v>4ServiCos de Terceiros</v>
          </cell>
          <cell r="E813" t="str">
            <v>5Honorarios de Auditoria</v>
          </cell>
          <cell r="F813" t="str">
            <v>3TOTAL VIPEF</v>
          </cell>
          <cell r="G813">
            <v>0</v>
          </cell>
          <cell r="H813">
            <v>39.71</v>
          </cell>
          <cell r="I813">
            <v>0</v>
          </cell>
        </row>
        <row r="814">
          <cell r="A814" t="str">
            <v>1Resultado Gerencial</v>
          </cell>
          <cell r="B814" t="str">
            <v>2Desp Administrativas Proprias</v>
          </cell>
          <cell r="C814" t="str">
            <v>3Gastos Gerais</v>
          </cell>
          <cell r="D814" t="str">
            <v>4ServiCos de Terceiros</v>
          </cell>
          <cell r="E814" t="str">
            <v>5Honorarios de Auditoria</v>
          </cell>
          <cell r="F814" t="str">
            <v>3TOTAL VIPEX</v>
          </cell>
          <cell r="G814">
            <v>0</v>
          </cell>
          <cell r="H814">
            <v>4.6900000000000004</v>
          </cell>
          <cell r="I814">
            <v>0</v>
          </cell>
        </row>
        <row r="815">
          <cell r="A815" t="str">
            <v>1Resultado Gerencial</v>
          </cell>
          <cell r="B815" t="str">
            <v>2Desp Administrativas Proprias</v>
          </cell>
          <cell r="C815" t="str">
            <v>3Gastos Gerais</v>
          </cell>
          <cell r="D815" t="str">
            <v>4ServiCos de Terceiros</v>
          </cell>
          <cell r="E815" t="str">
            <v>5Honorarios de Auditoria</v>
          </cell>
          <cell r="F815" t="str">
            <v>3TOTAL VIPIN</v>
          </cell>
          <cell r="G815">
            <v>-2033.35</v>
          </cell>
          <cell r="H815">
            <v>38.770000000000003</v>
          </cell>
          <cell r="I815">
            <v>0</v>
          </cell>
        </row>
        <row r="816">
          <cell r="A816" t="str">
            <v>1Resultado Gerencial</v>
          </cell>
          <cell r="B816" t="str">
            <v>2Desp Administrativas Proprias</v>
          </cell>
          <cell r="C816" t="str">
            <v>3Gastos Gerais</v>
          </cell>
          <cell r="D816" t="str">
            <v>4ServiCos de Terceiros</v>
          </cell>
          <cell r="E816" t="str">
            <v>5Honorarios de Auditoria</v>
          </cell>
          <cell r="F816" t="str">
            <v>3TOTAL VIPRA</v>
          </cell>
          <cell r="G816">
            <v>0</v>
          </cell>
          <cell r="H816">
            <v>100.79</v>
          </cell>
          <cell r="I816">
            <v>0</v>
          </cell>
        </row>
        <row r="817">
          <cell r="A817" t="str">
            <v>1Resultado Gerencial</v>
          </cell>
          <cell r="B817" t="str">
            <v>2Desp Administrativas Proprias</v>
          </cell>
          <cell r="C817" t="str">
            <v>3Gastos Gerais</v>
          </cell>
          <cell r="D817" t="str">
            <v>4ServiCos de Terceiros</v>
          </cell>
          <cell r="E817" t="str">
            <v>5Honorarios de Auditoria</v>
          </cell>
          <cell r="F817" t="str">
            <v>3TOTAL VIREA</v>
          </cell>
          <cell r="G817">
            <v>0</v>
          </cell>
          <cell r="H817">
            <v>81.290000000000006</v>
          </cell>
          <cell r="I817">
            <v>0</v>
          </cell>
        </row>
        <row r="818">
          <cell r="A818" t="str">
            <v>1Resultado Gerencial</v>
          </cell>
          <cell r="B818" t="str">
            <v>2Desp Administrativas Proprias</v>
          </cell>
          <cell r="C818" t="str">
            <v>3Gastos Gerais</v>
          </cell>
          <cell r="D818" t="str">
            <v>4ServiCos de Terceiros</v>
          </cell>
          <cell r="E818" t="str">
            <v>5Honorarios de Auditoria</v>
          </cell>
          <cell r="F818" t="str">
            <v>3TOTAL VITEC</v>
          </cell>
          <cell r="G818">
            <v>0</v>
          </cell>
          <cell r="H818">
            <v>1421.17</v>
          </cell>
          <cell r="I818">
            <v>0</v>
          </cell>
        </row>
        <row r="819">
          <cell r="A819" t="str">
            <v>1Resultado Gerencial</v>
          </cell>
          <cell r="B819" t="str">
            <v>2Desp Administrativas Proprias</v>
          </cell>
          <cell r="C819" t="str">
            <v>3Gastos Gerais</v>
          </cell>
          <cell r="D819" t="str">
            <v>4ServiCos de Terceiros</v>
          </cell>
          <cell r="E819" t="str">
            <v>5Honorarios de Auditoria</v>
          </cell>
          <cell r="F819" t="str">
            <v>3TOTAL VITES</v>
          </cell>
          <cell r="G819">
            <v>0</v>
          </cell>
          <cell r="H819">
            <v>145.72999999999999</v>
          </cell>
          <cell r="I819">
            <v>0</v>
          </cell>
        </row>
        <row r="820">
          <cell r="A820" t="str">
            <v>1Resultado Gerencial</v>
          </cell>
          <cell r="B820" t="str">
            <v>2Desp Administrativas Proprias</v>
          </cell>
          <cell r="C820" t="str">
            <v>3Gastos Gerais</v>
          </cell>
          <cell r="D820" t="str">
            <v>4ServiCos de Terceiros</v>
          </cell>
          <cell r="E820" t="str">
            <v>5Honorarios de Auditoria</v>
          </cell>
          <cell r="F820" t="str">
            <v>3TOTAL VIVEM1</v>
          </cell>
          <cell r="G820">
            <v>0</v>
          </cell>
          <cell r="H820">
            <v>43.63</v>
          </cell>
          <cell r="I820">
            <v>0</v>
          </cell>
        </row>
        <row r="821">
          <cell r="A821" t="str">
            <v>1Resultado Gerencial</v>
          </cell>
          <cell r="B821" t="str">
            <v>2Desp Administrativas Proprias</v>
          </cell>
          <cell r="C821" t="str">
            <v>3Gastos Gerais</v>
          </cell>
          <cell r="D821" t="str">
            <v>4ServiCos de Terceiros</v>
          </cell>
          <cell r="E821" t="str">
            <v>5Honorarios de Auditoria</v>
          </cell>
          <cell r="F821" t="str">
            <v>3TOTAL VIVEM2</v>
          </cell>
          <cell r="G821">
            <v>0</v>
          </cell>
          <cell r="H821">
            <v>3.29</v>
          </cell>
          <cell r="I821">
            <v>0</v>
          </cell>
        </row>
        <row r="822">
          <cell r="A822" t="str">
            <v>1Resultado Gerencial</v>
          </cell>
          <cell r="B822" t="str">
            <v>2Desp Administrativas Proprias</v>
          </cell>
          <cell r="C822" t="str">
            <v>3Gastos Gerais</v>
          </cell>
          <cell r="D822" t="str">
            <v>4ServiCos de Terceiros</v>
          </cell>
          <cell r="E822" t="str">
            <v>5Outros ServiCos Terceiros</v>
          </cell>
          <cell r="F822" t="str">
            <v>3TOTAL A RATEAR</v>
          </cell>
          <cell r="G822">
            <v>21149.5</v>
          </cell>
          <cell r="H822">
            <v>14.9</v>
          </cell>
          <cell r="I822">
            <v>15944</v>
          </cell>
        </row>
        <row r="823">
          <cell r="A823" t="str">
            <v>1Resultado Gerencial</v>
          </cell>
          <cell r="B823" t="str">
            <v>2Desp Administrativas Proprias</v>
          </cell>
          <cell r="C823" t="str">
            <v>3Gastos Gerais</v>
          </cell>
          <cell r="D823" t="str">
            <v>4ServiCos de Terceiros</v>
          </cell>
          <cell r="E823" t="str">
            <v>5Outros ServiCos Terceiros</v>
          </cell>
          <cell r="F823" t="str">
            <v>3TOTAL BVIDA</v>
          </cell>
          <cell r="G823">
            <v>46249.36</v>
          </cell>
          <cell r="H823">
            <v>251081.71</v>
          </cell>
          <cell r="I823">
            <v>252403.82</v>
          </cell>
        </row>
        <row r="824">
          <cell r="A824" t="str">
            <v>1Resultado Gerencial</v>
          </cell>
          <cell r="B824" t="str">
            <v>2Desp Administrativas Proprias</v>
          </cell>
          <cell r="C824" t="str">
            <v>3Gastos Gerais</v>
          </cell>
          <cell r="D824" t="str">
            <v>4ServiCos de Terceiros</v>
          </cell>
          <cell r="E824" t="str">
            <v>5Outros ServiCos Terceiros</v>
          </cell>
          <cell r="F824" t="str">
            <v>3TOTAL CODAM</v>
          </cell>
          <cell r="G824">
            <v>53429.760000000002</v>
          </cell>
          <cell r="H824">
            <v>16104.07</v>
          </cell>
          <cell r="I824">
            <v>5605.11</v>
          </cell>
        </row>
        <row r="825">
          <cell r="A825" t="str">
            <v>1Resultado Gerencial</v>
          </cell>
          <cell r="B825" t="str">
            <v>2Desp Administrativas Proprias</v>
          </cell>
          <cell r="C825" t="str">
            <v>3Gastos Gerais</v>
          </cell>
          <cell r="D825" t="str">
            <v>4ServiCos de Terceiros</v>
          </cell>
          <cell r="E825" t="str">
            <v>5Outros ServiCos Terceiros</v>
          </cell>
          <cell r="F825" t="str">
            <v>3TOTAL PRESI</v>
          </cell>
          <cell r="G825">
            <v>5327.93</v>
          </cell>
          <cell r="H825">
            <v>2556.1</v>
          </cell>
          <cell r="I825">
            <v>6979.11</v>
          </cell>
        </row>
        <row r="826">
          <cell r="A826" t="str">
            <v>1Resultado Gerencial</v>
          </cell>
          <cell r="B826" t="str">
            <v>2Desp Administrativas Proprias</v>
          </cell>
          <cell r="C826" t="str">
            <v>3Gastos Gerais</v>
          </cell>
          <cell r="D826" t="str">
            <v>4ServiCos de Terceiros</v>
          </cell>
          <cell r="E826" t="str">
            <v>5Outros ServiCos Terceiros</v>
          </cell>
          <cell r="F826" t="str">
            <v>3TOTAL VICEP</v>
          </cell>
          <cell r="G826">
            <v>735099.52</v>
          </cell>
          <cell r="H826">
            <v>825806.38</v>
          </cell>
          <cell r="I826">
            <v>477624.16</v>
          </cell>
        </row>
        <row r="827">
          <cell r="A827" t="str">
            <v>1Resultado Gerencial</v>
          </cell>
          <cell r="B827" t="str">
            <v>2Desp Administrativas Proprias</v>
          </cell>
          <cell r="C827" t="str">
            <v>3Gastos Gerais</v>
          </cell>
          <cell r="D827" t="str">
            <v>4ServiCos de Terceiros</v>
          </cell>
          <cell r="E827" t="str">
            <v>5Outros ServiCos Terceiros</v>
          </cell>
          <cell r="F827" t="str">
            <v>3TOTAL VICOF</v>
          </cell>
          <cell r="G827">
            <v>146918.07</v>
          </cell>
          <cell r="H827">
            <v>100517.42</v>
          </cell>
          <cell r="I827">
            <v>146863.18</v>
          </cell>
        </row>
        <row r="828">
          <cell r="A828" t="str">
            <v>1Resultado Gerencial</v>
          </cell>
          <cell r="B828" t="str">
            <v>2Desp Administrativas Proprias</v>
          </cell>
          <cell r="C828" t="str">
            <v>3Gastos Gerais</v>
          </cell>
          <cell r="D828" t="str">
            <v>4ServiCos de Terceiros</v>
          </cell>
          <cell r="E828" t="str">
            <v>5Outros ServiCos Terceiros</v>
          </cell>
          <cell r="F828" t="str">
            <v>3TOTAL VIFIC</v>
          </cell>
          <cell r="G828">
            <v>0</v>
          </cell>
          <cell r="H828">
            <v>548.14</v>
          </cell>
          <cell r="I828">
            <v>335867.29</v>
          </cell>
        </row>
        <row r="829">
          <cell r="A829" t="str">
            <v>1Resultado Gerencial</v>
          </cell>
          <cell r="B829" t="str">
            <v>2Desp Administrativas Proprias</v>
          </cell>
          <cell r="C829" t="str">
            <v>3Gastos Gerais</v>
          </cell>
          <cell r="D829" t="str">
            <v>4ServiCos de Terceiros</v>
          </cell>
          <cell r="E829" t="str">
            <v>5Outros ServiCos Terceiros</v>
          </cell>
          <cell r="F829" t="str">
            <v>3TOTAL VIPCO</v>
          </cell>
          <cell r="G829">
            <v>11243.36</v>
          </cell>
          <cell r="H829">
            <v>4420.7</v>
          </cell>
          <cell r="I829">
            <v>8051.89</v>
          </cell>
        </row>
        <row r="830">
          <cell r="A830" t="str">
            <v>1Resultado Gerencial</v>
          </cell>
          <cell r="B830" t="str">
            <v>2Desp Administrativas Proprias</v>
          </cell>
          <cell r="C830" t="str">
            <v>3Gastos Gerais</v>
          </cell>
          <cell r="D830" t="str">
            <v>4ServiCos de Terceiros</v>
          </cell>
          <cell r="E830" t="str">
            <v>5Outros ServiCos Terceiros</v>
          </cell>
          <cell r="F830" t="str">
            <v>3TOTAL VIPEF</v>
          </cell>
          <cell r="G830">
            <v>119575.66</v>
          </cell>
          <cell r="H830">
            <v>53956.71</v>
          </cell>
          <cell r="I830">
            <v>-4430.8</v>
          </cell>
        </row>
        <row r="831">
          <cell r="A831" t="str">
            <v>1Resultado Gerencial</v>
          </cell>
          <cell r="B831" t="str">
            <v>2Desp Administrativas Proprias</v>
          </cell>
          <cell r="C831" t="str">
            <v>3Gastos Gerais</v>
          </cell>
          <cell r="D831" t="str">
            <v>4ServiCos de Terceiros</v>
          </cell>
          <cell r="E831" t="str">
            <v>5Outros ServiCos Terceiros</v>
          </cell>
          <cell r="F831" t="str">
            <v>3TOTAL VIPEX</v>
          </cell>
          <cell r="G831">
            <v>28274.36</v>
          </cell>
          <cell r="H831">
            <v>47693.54</v>
          </cell>
          <cell r="I831">
            <v>23907.96</v>
          </cell>
        </row>
        <row r="832">
          <cell r="A832" t="str">
            <v>1Resultado Gerencial</v>
          </cell>
          <cell r="B832" t="str">
            <v>2Desp Administrativas Proprias</v>
          </cell>
          <cell r="C832" t="str">
            <v>3Gastos Gerais</v>
          </cell>
          <cell r="D832" t="str">
            <v>4ServiCos de Terceiros</v>
          </cell>
          <cell r="E832" t="str">
            <v>5Outros ServiCos Terceiros</v>
          </cell>
          <cell r="F832" t="str">
            <v>3TOTAL VIPIN</v>
          </cell>
          <cell r="G832">
            <v>40289.89</v>
          </cell>
          <cell r="H832">
            <v>15598.12</v>
          </cell>
          <cell r="I832">
            <v>78261.960000000006</v>
          </cell>
        </row>
        <row r="833">
          <cell r="A833" t="str">
            <v>1Resultado Gerencial</v>
          </cell>
          <cell r="B833" t="str">
            <v>2Desp Administrativas Proprias</v>
          </cell>
          <cell r="C833" t="str">
            <v>3Gastos Gerais</v>
          </cell>
          <cell r="D833" t="str">
            <v>4ServiCos de Terceiros</v>
          </cell>
          <cell r="E833" t="str">
            <v>5Outros ServiCos Terceiros</v>
          </cell>
          <cell r="F833" t="str">
            <v>3TOTAL VIPRA</v>
          </cell>
          <cell r="G833">
            <v>1412581.29</v>
          </cell>
          <cell r="H833">
            <v>575434.21</v>
          </cell>
          <cell r="I833">
            <v>341280.57</v>
          </cell>
        </row>
        <row r="834">
          <cell r="A834" t="str">
            <v>1Resultado Gerencial</v>
          </cell>
          <cell r="B834" t="str">
            <v>2Desp Administrativas Proprias</v>
          </cell>
          <cell r="C834" t="str">
            <v>3Gastos Gerais</v>
          </cell>
          <cell r="D834" t="str">
            <v>4ServiCos de Terceiros</v>
          </cell>
          <cell r="E834" t="str">
            <v>5Outros ServiCos Terceiros</v>
          </cell>
          <cell r="F834" t="str">
            <v>3TOTAL VIREA</v>
          </cell>
          <cell r="G834">
            <v>299947.68</v>
          </cell>
          <cell r="H834">
            <v>397704.37</v>
          </cell>
          <cell r="I834">
            <v>290624.64000000001</v>
          </cell>
        </row>
        <row r="835">
          <cell r="A835" t="str">
            <v>1Resultado Gerencial</v>
          </cell>
          <cell r="B835" t="str">
            <v>2Desp Administrativas Proprias</v>
          </cell>
          <cell r="C835" t="str">
            <v>3Gastos Gerais</v>
          </cell>
          <cell r="D835" t="str">
            <v>4ServiCos de Terceiros</v>
          </cell>
          <cell r="E835" t="str">
            <v>5Outros ServiCos Terceiros</v>
          </cell>
          <cell r="F835" t="str">
            <v>3TOTAL VISUE</v>
          </cell>
          <cell r="G835">
            <v>2436.15</v>
          </cell>
          <cell r="H835">
            <v>2211.56</v>
          </cell>
          <cell r="I835">
            <v>2421.0300000000002</v>
          </cell>
        </row>
        <row r="836">
          <cell r="A836" t="str">
            <v>1Resultado Gerencial</v>
          </cell>
          <cell r="B836" t="str">
            <v>2Desp Administrativas Proprias</v>
          </cell>
          <cell r="C836" t="str">
            <v>3Gastos Gerais</v>
          </cell>
          <cell r="D836" t="str">
            <v>4ServiCos de Terceiros</v>
          </cell>
          <cell r="E836" t="str">
            <v>5Outros ServiCos Terceiros</v>
          </cell>
          <cell r="F836" t="str">
            <v>3TOTAL VITEC</v>
          </cell>
          <cell r="G836">
            <v>92946.68</v>
          </cell>
          <cell r="H836">
            <v>104805.19</v>
          </cell>
          <cell r="I836">
            <v>91911.86</v>
          </cell>
        </row>
        <row r="837">
          <cell r="A837" t="str">
            <v>1Resultado Gerencial</v>
          </cell>
          <cell r="B837" t="str">
            <v>2Desp Administrativas Proprias</v>
          </cell>
          <cell r="C837" t="str">
            <v>3Gastos Gerais</v>
          </cell>
          <cell r="D837" t="str">
            <v>4ServiCos de Terceiros</v>
          </cell>
          <cell r="E837" t="str">
            <v>5Outros ServiCos Terceiros</v>
          </cell>
          <cell r="F837" t="str">
            <v>3TOTAL VITES</v>
          </cell>
          <cell r="G837">
            <v>529118.69999999995</v>
          </cell>
          <cell r="H837">
            <v>548275.62</v>
          </cell>
          <cell r="I837">
            <v>601264.16</v>
          </cell>
        </row>
        <row r="838">
          <cell r="A838" t="str">
            <v>1Resultado Gerencial</v>
          </cell>
          <cell r="B838" t="str">
            <v>2Desp Administrativas Proprias</v>
          </cell>
          <cell r="C838" t="str">
            <v>3Gastos Gerais</v>
          </cell>
          <cell r="D838" t="str">
            <v>4ServiCos de Terceiros</v>
          </cell>
          <cell r="E838" t="str">
            <v>5Outros ServiCos Terceiros</v>
          </cell>
          <cell r="F838" t="str">
            <v>3TOTAL VIVEM1</v>
          </cell>
          <cell r="G838">
            <v>334217.07</v>
          </cell>
          <cell r="H838">
            <v>431365.96</v>
          </cell>
          <cell r="I838">
            <v>359738.85</v>
          </cell>
        </row>
        <row r="839">
          <cell r="A839" t="str">
            <v>1Resultado Gerencial</v>
          </cell>
          <cell r="B839" t="str">
            <v>2Desp Administrativas Proprias</v>
          </cell>
          <cell r="C839" t="str">
            <v>3Gastos Gerais</v>
          </cell>
          <cell r="D839" t="str">
            <v>4ServiCos de Terceiros</v>
          </cell>
          <cell r="E839" t="str">
            <v>5Outros ServiCos Terceiros</v>
          </cell>
          <cell r="F839" t="str">
            <v>3TOTAL VIVEM2</v>
          </cell>
          <cell r="G839">
            <v>39882.25</v>
          </cell>
          <cell r="H839">
            <v>19948.02</v>
          </cell>
          <cell r="I839">
            <v>43278.879999999997</v>
          </cell>
        </row>
        <row r="840">
          <cell r="A840" t="str">
            <v>1Resultado Gerencial</v>
          </cell>
          <cell r="B840" t="str">
            <v>2Desp Administrativas Proprias</v>
          </cell>
          <cell r="C840" t="str">
            <v>3Gastos Gerais</v>
          </cell>
          <cell r="D840" t="str">
            <v>4ServiCos de Terceiros</v>
          </cell>
          <cell r="E840" t="str">
            <v>5ServiCos de Terceiros - TI</v>
          </cell>
          <cell r="F840" t="str">
            <v>3TOTAL A RATEAR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1Resultado Gerencial</v>
          </cell>
          <cell r="B841" t="str">
            <v>2Desp Administrativas Proprias</v>
          </cell>
          <cell r="C841" t="str">
            <v>3Gastos Gerais</v>
          </cell>
          <cell r="D841" t="str">
            <v>4ServiCos de Terceiros</v>
          </cell>
          <cell r="E841" t="str">
            <v>5ServiCos de Terceiros - TI</v>
          </cell>
          <cell r="F841" t="str">
            <v>3TOTAL BVIDA</v>
          </cell>
          <cell r="G841">
            <v>104186.58</v>
          </cell>
          <cell r="H841">
            <v>172108.36</v>
          </cell>
          <cell r="I841">
            <v>181717.15</v>
          </cell>
        </row>
        <row r="842">
          <cell r="A842" t="str">
            <v>1Resultado Gerencial</v>
          </cell>
          <cell r="B842" t="str">
            <v>2Desp Administrativas Proprias</v>
          </cell>
          <cell r="C842" t="str">
            <v>3Gastos Gerais</v>
          </cell>
          <cell r="D842" t="str">
            <v>4ServiCos de Terceiros</v>
          </cell>
          <cell r="E842" t="str">
            <v>5ServiCos de Terceiros - TI</v>
          </cell>
          <cell r="F842" t="str">
            <v>3TOTAL CODAM</v>
          </cell>
          <cell r="G842">
            <v>0</v>
          </cell>
          <cell r="H842">
            <v>0</v>
          </cell>
          <cell r="I842">
            <v>0</v>
          </cell>
        </row>
        <row r="843">
          <cell r="A843" t="str">
            <v>1Resultado Gerencial</v>
          </cell>
          <cell r="B843" t="str">
            <v>2Desp Administrativas Proprias</v>
          </cell>
          <cell r="C843" t="str">
            <v>3Gastos Gerais</v>
          </cell>
          <cell r="D843" t="str">
            <v>4ServiCos de Terceiros</v>
          </cell>
          <cell r="E843" t="str">
            <v>5ServiCos de Terceiros - TI</v>
          </cell>
          <cell r="F843" t="str">
            <v>3TOTAL PRESI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1Resultado Gerencial</v>
          </cell>
          <cell r="B844" t="str">
            <v>2Desp Administrativas Proprias</v>
          </cell>
          <cell r="C844" t="str">
            <v>3Gastos Gerais</v>
          </cell>
          <cell r="D844" t="str">
            <v>4ServiCos de Terceiros</v>
          </cell>
          <cell r="E844" t="str">
            <v>5ServiCos de Terceiros - TI</v>
          </cell>
          <cell r="F844" t="str">
            <v>3TOTAL VICEP</v>
          </cell>
          <cell r="G844">
            <v>727572.99</v>
          </cell>
          <cell r="H844">
            <v>950329.25</v>
          </cell>
          <cell r="I844">
            <v>894813.68</v>
          </cell>
        </row>
        <row r="845">
          <cell r="A845" t="str">
            <v>1Resultado Gerencial</v>
          </cell>
          <cell r="B845" t="str">
            <v>2Desp Administrativas Proprias</v>
          </cell>
          <cell r="C845" t="str">
            <v>3Gastos Gerais</v>
          </cell>
          <cell r="D845" t="str">
            <v>4ServiCos de Terceiros</v>
          </cell>
          <cell r="E845" t="str">
            <v>5ServiCos de Terceiros - TI</v>
          </cell>
          <cell r="F845" t="str">
            <v>3TOTAL VICOF</v>
          </cell>
          <cell r="G845">
            <v>214440.42</v>
          </cell>
          <cell r="H845">
            <v>373940.22</v>
          </cell>
          <cell r="I845">
            <v>334531.59999999998</v>
          </cell>
        </row>
        <row r="846">
          <cell r="A846" t="str">
            <v>1Resultado Gerencial</v>
          </cell>
          <cell r="B846" t="str">
            <v>2Desp Administrativas Proprias</v>
          </cell>
          <cell r="C846" t="str">
            <v>3Gastos Gerais</v>
          </cell>
          <cell r="D846" t="str">
            <v>4ServiCos de Terceiros</v>
          </cell>
          <cell r="E846" t="str">
            <v>5ServiCos de Terceiros - TI</v>
          </cell>
          <cell r="F846" t="str">
            <v>3TOTAL VIFIC</v>
          </cell>
          <cell r="G846">
            <v>0</v>
          </cell>
          <cell r="H846">
            <v>-2748.61</v>
          </cell>
          <cell r="I846">
            <v>0</v>
          </cell>
        </row>
        <row r="847">
          <cell r="A847" t="str">
            <v>1Resultado Gerencial</v>
          </cell>
          <cell r="B847" t="str">
            <v>2Desp Administrativas Proprias</v>
          </cell>
          <cell r="C847" t="str">
            <v>3Gastos Gerais</v>
          </cell>
          <cell r="D847" t="str">
            <v>4ServiCos de Terceiros</v>
          </cell>
          <cell r="E847" t="str">
            <v>5ServiCos de Terceiros - TI</v>
          </cell>
          <cell r="F847" t="str">
            <v>3TOTAL VIPCO</v>
          </cell>
          <cell r="G847">
            <v>0</v>
          </cell>
          <cell r="H847">
            <v>488.76</v>
          </cell>
          <cell r="I847">
            <v>0</v>
          </cell>
        </row>
        <row r="848">
          <cell r="A848" t="str">
            <v>1Resultado Gerencial</v>
          </cell>
          <cell r="B848" t="str">
            <v>2Desp Administrativas Proprias</v>
          </cell>
          <cell r="C848" t="str">
            <v>3Gastos Gerais</v>
          </cell>
          <cell r="D848" t="str">
            <v>4ServiCos de Terceiros</v>
          </cell>
          <cell r="E848" t="str">
            <v>5ServiCos de Terceiros - TI</v>
          </cell>
          <cell r="F848" t="str">
            <v>3TOTAL VIPEF</v>
          </cell>
          <cell r="G848">
            <v>150286.53</v>
          </cell>
          <cell r="H848">
            <v>119213.09</v>
          </cell>
          <cell r="I848">
            <v>209169.48</v>
          </cell>
        </row>
        <row r="849">
          <cell r="A849" t="str">
            <v>1Resultado Gerencial</v>
          </cell>
          <cell r="B849" t="str">
            <v>2Desp Administrativas Proprias</v>
          </cell>
          <cell r="C849" t="str">
            <v>3Gastos Gerais</v>
          </cell>
          <cell r="D849" t="str">
            <v>4ServiCos de Terceiros</v>
          </cell>
          <cell r="E849" t="str">
            <v>5ServiCos de Terceiros - TI</v>
          </cell>
          <cell r="F849" t="str">
            <v>3TOTAL VIPEX</v>
          </cell>
          <cell r="G849">
            <v>537.16999999999996</v>
          </cell>
          <cell r="H849">
            <v>7261.96</v>
          </cell>
          <cell r="I849">
            <v>2867.84</v>
          </cell>
        </row>
        <row r="850">
          <cell r="A850" t="str">
            <v>1Resultado Gerencial</v>
          </cell>
          <cell r="B850" t="str">
            <v>2Desp Administrativas Proprias</v>
          </cell>
          <cell r="C850" t="str">
            <v>3Gastos Gerais</v>
          </cell>
          <cell r="D850" t="str">
            <v>4ServiCos de Terceiros</v>
          </cell>
          <cell r="E850" t="str">
            <v>5ServiCos de Terceiros - TI</v>
          </cell>
          <cell r="F850" t="str">
            <v>3TOTAL VIPIN</v>
          </cell>
          <cell r="G850">
            <v>5688.32</v>
          </cell>
          <cell r="H850">
            <v>6176.68</v>
          </cell>
          <cell r="I850">
            <v>6641.29</v>
          </cell>
        </row>
        <row r="851">
          <cell r="A851" t="str">
            <v>1Resultado Gerencial</v>
          </cell>
          <cell r="B851" t="str">
            <v>2Desp Administrativas Proprias</v>
          </cell>
          <cell r="C851" t="str">
            <v>3Gastos Gerais</v>
          </cell>
          <cell r="D851" t="str">
            <v>4ServiCos de Terceiros</v>
          </cell>
          <cell r="E851" t="str">
            <v>5ServiCos de Terceiros - TI</v>
          </cell>
          <cell r="F851" t="str">
            <v>3TOTAL VIPRA</v>
          </cell>
          <cell r="G851">
            <v>635549.44999999995</v>
          </cell>
          <cell r="H851">
            <v>1191616.2</v>
          </cell>
          <cell r="I851">
            <v>1511947.18</v>
          </cell>
        </row>
        <row r="852">
          <cell r="A852" t="str">
            <v>1Resultado Gerencial</v>
          </cell>
          <cell r="B852" t="str">
            <v>2Desp Administrativas Proprias</v>
          </cell>
          <cell r="C852" t="str">
            <v>3Gastos Gerais</v>
          </cell>
          <cell r="D852" t="str">
            <v>4ServiCos de Terceiros</v>
          </cell>
          <cell r="E852" t="str">
            <v>5ServiCos de Terceiros - TI</v>
          </cell>
          <cell r="F852" t="str">
            <v>3TOTAL VIREA</v>
          </cell>
          <cell r="G852">
            <v>28772.81</v>
          </cell>
          <cell r="H852">
            <v>19227.43</v>
          </cell>
          <cell r="I852">
            <v>9122.7099999999991</v>
          </cell>
        </row>
        <row r="853">
          <cell r="A853" t="str">
            <v>1Resultado Gerencial</v>
          </cell>
          <cell r="B853" t="str">
            <v>2Desp Administrativas Proprias</v>
          </cell>
          <cell r="C853" t="str">
            <v>3Gastos Gerais</v>
          </cell>
          <cell r="D853" t="str">
            <v>4ServiCos de Terceiros</v>
          </cell>
          <cell r="E853" t="str">
            <v>5ServiCos de Terceiros - TI</v>
          </cell>
          <cell r="F853" t="str">
            <v>3TOTAL VISUE</v>
          </cell>
          <cell r="G853">
            <v>0</v>
          </cell>
          <cell r="H853">
            <v>391.02</v>
          </cell>
          <cell r="I853">
            <v>0</v>
          </cell>
        </row>
        <row r="854">
          <cell r="A854" t="str">
            <v>1Resultado Gerencial</v>
          </cell>
          <cell r="B854" t="str">
            <v>2Desp Administrativas Proprias</v>
          </cell>
          <cell r="C854" t="str">
            <v>3Gastos Gerais</v>
          </cell>
          <cell r="D854" t="str">
            <v>4ServiCos de Terceiros</v>
          </cell>
          <cell r="E854" t="str">
            <v>5ServiCos de Terceiros - TI</v>
          </cell>
          <cell r="F854" t="str">
            <v>3TOTAL VITEC</v>
          </cell>
          <cell r="G854">
            <v>208190.06</v>
          </cell>
          <cell r="H854">
            <v>214093.7</v>
          </cell>
          <cell r="I854">
            <v>230666.93</v>
          </cell>
        </row>
        <row r="855">
          <cell r="A855" t="str">
            <v>1Resultado Gerencial</v>
          </cell>
          <cell r="B855" t="str">
            <v>2Desp Administrativas Proprias</v>
          </cell>
          <cell r="C855" t="str">
            <v>3Gastos Gerais</v>
          </cell>
          <cell r="D855" t="str">
            <v>4ServiCos de Terceiros</v>
          </cell>
          <cell r="E855" t="str">
            <v>5ServiCos de Terceiros - TI</v>
          </cell>
          <cell r="F855" t="str">
            <v>3TOTAL VITES</v>
          </cell>
          <cell r="G855">
            <v>198604.04</v>
          </cell>
          <cell r="H855">
            <v>249468.06</v>
          </cell>
          <cell r="I855">
            <v>265814.25</v>
          </cell>
        </row>
        <row r="856">
          <cell r="A856" t="str">
            <v>1Resultado Gerencial</v>
          </cell>
          <cell r="B856" t="str">
            <v>2Desp Administrativas Proprias</v>
          </cell>
          <cell r="C856" t="str">
            <v>3Gastos Gerais</v>
          </cell>
          <cell r="D856" t="str">
            <v>4ServiCos de Terceiros</v>
          </cell>
          <cell r="E856" t="str">
            <v>5ServiCos de Terceiros - TI</v>
          </cell>
          <cell r="F856" t="str">
            <v>3TOTAL VIVEM1</v>
          </cell>
          <cell r="G856">
            <v>55468.88</v>
          </cell>
          <cell r="H856">
            <v>105899.38</v>
          </cell>
          <cell r="I856">
            <v>94757.93</v>
          </cell>
        </row>
        <row r="857">
          <cell r="A857" t="str">
            <v>1Resultado Gerencial</v>
          </cell>
          <cell r="B857" t="str">
            <v>2Desp Administrativas Proprias</v>
          </cell>
          <cell r="C857" t="str">
            <v>3Gastos Gerais</v>
          </cell>
          <cell r="D857" t="str">
            <v>4ServiCos de Terceiros</v>
          </cell>
          <cell r="E857" t="str">
            <v>5ServiCos de Terceiros - TI</v>
          </cell>
          <cell r="F857" t="str">
            <v>3TOTAL VIVEM2</v>
          </cell>
          <cell r="G857">
            <v>398.47</v>
          </cell>
          <cell r="H857">
            <v>10881.14</v>
          </cell>
          <cell r="I857">
            <v>1771.72</v>
          </cell>
        </row>
        <row r="858">
          <cell r="A858" t="str">
            <v>1Resultado Gerencial</v>
          </cell>
          <cell r="B858" t="str">
            <v>2Desp Administrativas Proprias</v>
          </cell>
          <cell r="C858" t="str">
            <v>3Gastos Gerais</v>
          </cell>
          <cell r="D858" t="str">
            <v>4Viagens e Veiculos</v>
          </cell>
          <cell r="E858" t="str">
            <v>5Despesas com Veiculos</v>
          </cell>
          <cell r="F858" t="str">
            <v>3TOTAL A RATEAR</v>
          </cell>
          <cell r="G858">
            <v>0</v>
          </cell>
          <cell r="H858">
            <v>201.68</v>
          </cell>
          <cell r="I858">
            <v>0</v>
          </cell>
        </row>
        <row r="859">
          <cell r="A859" t="str">
            <v>1Resultado Gerencial</v>
          </cell>
          <cell r="B859" t="str">
            <v>2Desp Administrativas Proprias</v>
          </cell>
          <cell r="C859" t="str">
            <v>3Gastos Gerais</v>
          </cell>
          <cell r="D859" t="str">
            <v>4Viagens e Veiculos</v>
          </cell>
          <cell r="E859" t="str">
            <v>5Despesas com Veiculos</v>
          </cell>
          <cell r="F859" t="str">
            <v>3TOTAL BVIDA</v>
          </cell>
          <cell r="G859">
            <v>1650.5</v>
          </cell>
          <cell r="H859">
            <v>3.52</v>
          </cell>
          <cell r="I859">
            <v>982.04</v>
          </cell>
        </row>
        <row r="860">
          <cell r="A860" t="str">
            <v>1Resultado Gerencial</v>
          </cell>
          <cell r="B860" t="str">
            <v>2Desp Administrativas Proprias</v>
          </cell>
          <cell r="C860" t="str">
            <v>3Gastos Gerais</v>
          </cell>
          <cell r="D860" t="str">
            <v>4Viagens e Veiculos</v>
          </cell>
          <cell r="E860" t="str">
            <v>5Despesas com Veiculos</v>
          </cell>
          <cell r="F860" t="str">
            <v>3TOTAL CODAM</v>
          </cell>
          <cell r="G860">
            <v>7450.75</v>
          </cell>
          <cell r="H860">
            <v>12414.68</v>
          </cell>
          <cell r="I860">
            <v>-383.75</v>
          </cell>
        </row>
        <row r="861">
          <cell r="A861" t="str">
            <v>1Resultado Gerencial</v>
          </cell>
          <cell r="B861" t="str">
            <v>2Desp Administrativas Proprias</v>
          </cell>
          <cell r="C861" t="str">
            <v>3Gastos Gerais</v>
          </cell>
          <cell r="D861" t="str">
            <v>4Viagens e Veiculos</v>
          </cell>
          <cell r="E861" t="str">
            <v>5Despesas com Veiculos</v>
          </cell>
          <cell r="F861" t="str">
            <v>3TOTAL PRESI</v>
          </cell>
          <cell r="G861">
            <v>5341.3</v>
          </cell>
          <cell r="H861">
            <v>9456.98</v>
          </cell>
          <cell r="I861">
            <v>19073.900000000001</v>
          </cell>
        </row>
        <row r="862">
          <cell r="A862" t="str">
            <v>1Resultado Gerencial</v>
          </cell>
          <cell r="B862" t="str">
            <v>2Desp Administrativas Proprias</v>
          </cell>
          <cell r="C862" t="str">
            <v>3Gastos Gerais</v>
          </cell>
          <cell r="D862" t="str">
            <v>4Viagens e Veiculos</v>
          </cell>
          <cell r="E862" t="str">
            <v>5Despesas com Veiculos</v>
          </cell>
          <cell r="F862" t="str">
            <v>3TOTAL VICEP</v>
          </cell>
          <cell r="G862">
            <v>31044.78</v>
          </cell>
          <cell r="H862">
            <v>51787.99</v>
          </cell>
          <cell r="I862">
            <v>17873.46</v>
          </cell>
        </row>
        <row r="863">
          <cell r="A863" t="str">
            <v>1Resultado Gerencial</v>
          </cell>
          <cell r="B863" t="str">
            <v>2Desp Administrativas Proprias</v>
          </cell>
          <cell r="C863" t="str">
            <v>3Gastos Gerais</v>
          </cell>
          <cell r="D863" t="str">
            <v>4Viagens e Veiculos</v>
          </cell>
          <cell r="E863" t="str">
            <v>5Despesas com Veiculos</v>
          </cell>
          <cell r="F863" t="str">
            <v>3TOTAL VICOF</v>
          </cell>
          <cell r="G863">
            <v>9565.2099999999991</v>
          </cell>
          <cell r="H863">
            <v>19061.66</v>
          </cell>
          <cell r="I863">
            <v>906.82</v>
          </cell>
        </row>
        <row r="864">
          <cell r="A864" t="str">
            <v>1Resultado Gerencial</v>
          </cell>
          <cell r="B864" t="str">
            <v>2Desp Administrativas Proprias</v>
          </cell>
          <cell r="C864" t="str">
            <v>3Gastos Gerais</v>
          </cell>
          <cell r="D864" t="str">
            <v>4Viagens e Veiculos</v>
          </cell>
          <cell r="E864" t="str">
            <v>5Despesas com Veiculos</v>
          </cell>
          <cell r="F864" t="str">
            <v>3TOTAL VIFIC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1Resultado Gerencial</v>
          </cell>
          <cell r="B865" t="str">
            <v>2Desp Administrativas Proprias</v>
          </cell>
          <cell r="C865" t="str">
            <v>3Gastos Gerais</v>
          </cell>
          <cell r="D865" t="str">
            <v>4Viagens e Veiculos</v>
          </cell>
          <cell r="E865" t="str">
            <v>5Despesas com Veiculos</v>
          </cell>
          <cell r="F865" t="str">
            <v>3TOTAL VIPCO</v>
          </cell>
          <cell r="G865">
            <v>5881.71</v>
          </cell>
          <cell r="H865">
            <v>1830.3</v>
          </cell>
          <cell r="I865">
            <v>7135.26</v>
          </cell>
        </row>
        <row r="866">
          <cell r="A866" t="str">
            <v>1Resultado Gerencial</v>
          </cell>
          <cell r="B866" t="str">
            <v>2Desp Administrativas Proprias</v>
          </cell>
          <cell r="C866" t="str">
            <v>3Gastos Gerais</v>
          </cell>
          <cell r="D866" t="str">
            <v>4Viagens e Veiculos</v>
          </cell>
          <cell r="E866" t="str">
            <v>5Despesas com Veiculos</v>
          </cell>
          <cell r="F866" t="str">
            <v>3TOTAL VIPEF</v>
          </cell>
          <cell r="G866">
            <v>7694.95</v>
          </cell>
          <cell r="H866">
            <v>11200.47</v>
          </cell>
          <cell r="I866">
            <v>2320.94</v>
          </cell>
        </row>
        <row r="867">
          <cell r="A867" t="str">
            <v>1Resultado Gerencial</v>
          </cell>
          <cell r="B867" t="str">
            <v>2Desp Administrativas Proprias</v>
          </cell>
          <cell r="C867" t="str">
            <v>3Gastos Gerais</v>
          </cell>
          <cell r="D867" t="str">
            <v>4Viagens e Veiculos</v>
          </cell>
          <cell r="E867" t="str">
            <v>5Despesas com Veiculos</v>
          </cell>
          <cell r="F867" t="str">
            <v>3TOTAL VIPEX</v>
          </cell>
          <cell r="G867">
            <v>2881</v>
          </cell>
          <cell r="H867">
            <v>13074.29</v>
          </cell>
          <cell r="I867">
            <v>48.73</v>
          </cell>
        </row>
        <row r="868">
          <cell r="A868" t="str">
            <v>1Resultado Gerencial</v>
          </cell>
          <cell r="B868" t="str">
            <v>2Desp Administrativas Proprias</v>
          </cell>
          <cell r="C868" t="str">
            <v>3Gastos Gerais</v>
          </cell>
          <cell r="D868" t="str">
            <v>4Viagens e Veiculos</v>
          </cell>
          <cell r="E868" t="str">
            <v>5Despesas com Veiculos</v>
          </cell>
          <cell r="F868" t="str">
            <v>3TOTAL VIPIN</v>
          </cell>
          <cell r="G868">
            <v>12671.57</v>
          </cell>
          <cell r="H868">
            <v>18592.88</v>
          </cell>
          <cell r="I868">
            <v>82.78</v>
          </cell>
        </row>
        <row r="869">
          <cell r="A869" t="str">
            <v>1Resultado Gerencial</v>
          </cell>
          <cell r="B869" t="str">
            <v>2Desp Administrativas Proprias</v>
          </cell>
          <cell r="C869" t="str">
            <v>3Gastos Gerais</v>
          </cell>
          <cell r="D869" t="str">
            <v>4Viagens e Veiculos</v>
          </cell>
          <cell r="E869" t="str">
            <v>5Despesas com Veiculos</v>
          </cell>
          <cell r="F869" t="str">
            <v>3TOTAL VIPRA</v>
          </cell>
          <cell r="G869">
            <v>212241.75</v>
          </cell>
          <cell r="H869">
            <v>380606.55</v>
          </cell>
          <cell r="I869">
            <v>202186.72</v>
          </cell>
        </row>
        <row r="870">
          <cell r="A870" t="str">
            <v>1Resultado Gerencial</v>
          </cell>
          <cell r="B870" t="str">
            <v>2Desp Administrativas Proprias</v>
          </cell>
          <cell r="C870" t="str">
            <v>3Gastos Gerais</v>
          </cell>
          <cell r="D870" t="str">
            <v>4Viagens e Veiculos</v>
          </cell>
          <cell r="E870" t="str">
            <v>5Despesas com Veiculos</v>
          </cell>
          <cell r="F870" t="str">
            <v>3TOTAL VIREA</v>
          </cell>
          <cell r="G870">
            <v>24199.31</v>
          </cell>
          <cell r="H870">
            <v>45171.97</v>
          </cell>
          <cell r="I870">
            <v>12356.92</v>
          </cell>
        </row>
        <row r="871">
          <cell r="A871" t="str">
            <v>1Resultado Gerencial</v>
          </cell>
          <cell r="B871" t="str">
            <v>2Desp Administrativas Proprias</v>
          </cell>
          <cell r="C871" t="str">
            <v>3Gastos Gerais</v>
          </cell>
          <cell r="D871" t="str">
            <v>4Viagens e Veiculos</v>
          </cell>
          <cell r="E871" t="str">
            <v>5Despesas com Veiculos</v>
          </cell>
          <cell r="F871" t="str">
            <v>3TOTAL VISUE</v>
          </cell>
          <cell r="G871">
            <v>449</v>
          </cell>
          <cell r="H871">
            <v>4608.71</v>
          </cell>
          <cell r="I871">
            <v>6929.22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Q_Measure_Validations_Errors"/>
      <sheetName val="iQ_CoreIndustrials"/>
      <sheetName val="QC Sheet for checking"/>
      <sheetName val="Company Input Data"/>
      <sheetName val="Annual Macro Assumptions"/>
      <sheetName val="Quarterly Macro Assumptions"/>
      <sheetName val="Banking System"/>
      <sheetName val="Balance Sheet"/>
      <sheetName val="Profit and Loss"/>
      <sheetName val="Operating Revenues"/>
      <sheetName val="Insurance PPP"/>
      <sheetName val="Operating Expenses"/>
      <sheetName val="Provisions"/>
      <sheetName val="Other Income Expenses"/>
      <sheetName val="Assets and Liabilities"/>
      <sheetName val="Equity"/>
      <sheetName val="Ratio Calculation"/>
      <sheetName val="Valuation"/>
      <sheetName val="Tables Report"/>
      <sheetName val="Tables Summary Annual"/>
      <sheetName val="Tables Summary Quarterly"/>
      <sheetName val="Annual Charts"/>
      <sheetName val="Quarterly Charts"/>
      <sheetName val="Quarterly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9">
          <cell r="AK9" t="str">
            <v>Normalized Tier I</v>
          </cell>
          <cell r="AL9">
            <v>0.08</v>
          </cell>
        </row>
        <row r="10">
          <cell r="AK10" t="str">
            <v>Cost of Capital</v>
          </cell>
          <cell r="AL10">
            <v>0.13500000000000001</v>
          </cell>
        </row>
        <row r="11">
          <cell r="AK11" t="str">
            <v>Sustainable ROE</v>
          </cell>
          <cell r="AL11">
            <v>0.22318408823450359</v>
          </cell>
        </row>
        <row r="12">
          <cell r="AK12" t="str">
            <v>Growth Adjusted Equity until 2015</v>
          </cell>
          <cell r="AL12">
            <v>0.11806675760477647</v>
          </cell>
        </row>
        <row r="13">
          <cell r="AK13" t="str">
            <v>Growth Adjusted Equity into Perpetuity</v>
          </cell>
          <cell r="AL13">
            <v>2.4E-2</v>
          </cell>
        </row>
      </sheetData>
      <sheetData sheetId="18" refreshError="1">
        <row r="133">
          <cell r="B133">
            <v>2002</v>
          </cell>
          <cell r="C133">
            <v>2003</v>
          </cell>
          <cell r="D133">
            <v>2004</v>
          </cell>
          <cell r="E133">
            <v>2005</v>
          </cell>
          <cell r="F133" t="str">
            <v>2006E</v>
          </cell>
          <cell r="G133" t="str">
            <v>2007E</v>
          </cell>
          <cell r="H133" t="str">
            <v>2008E</v>
          </cell>
        </row>
        <row r="134">
          <cell r="A134" t="str">
            <v>Capitalization</v>
          </cell>
        </row>
        <row r="135">
          <cell r="A135" t="str">
            <v>Total Assets</v>
          </cell>
          <cell r="B135">
            <v>57795.197740112992</v>
          </cell>
          <cell r="C135">
            <v>79656.652360515014</v>
          </cell>
          <cell r="D135">
            <v>90044.454490657023</v>
          </cell>
          <cell r="E135">
            <v>108318.13316206379</v>
          </cell>
          <cell r="F135">
            <v>133738.1386790477</v>
          </cell>
          <cell r="G135">
            <v>139675.11197031071</v>
          </cell>
          <cell r="H135">
            <v>149754.55857753841</v>
          </cell>
        </row>
        <row r="136">
          <cell r="A136" t="str">
            <v>Shareholders Equity</v>
          </cell>
          <cell r="B136">
            <v>2598.0225988700563</v>
          </cell>
          <cell r="C136">
            <v>4212.9309151322159</v>
          </cell>
          <cell r="D136">
            <v>5313.8185654008439</v>
          </cell>
          <cell r="E136">
            <v>7214.7291800470985</v>
          </cell>
          <cell r="F136">
            <v>9156.7777422818453</v>
          </cell>
          <cell r="G136">
            <v>10101.423428637019</v>
          </cell>
          <cell r="H136">
            <v>11268.40394029442</v>
          </cell>
        </row>
        <row r="137">
          <cell r="A137" t="str">
            <v>Risk-Weighted Assets</v>
          </cell>
          <cell r="B137">
            <v>30973.881633787165</v>
          </cell>
          <cell r="C137">
            <v>43358.048246123748</v>
          </cell>
          <cell r="D137">
            <v>49632.090511087845</v>
          </cell>
          <cell r="E137">
            <v>61637.001230686779</v>
          </cell>
          <cell r="F137">
            <v>80077.541054131259</v>
          </cell>
          <cell r="G137">
            <v>89214.195339160156</v>
          </cell>
          <cell r="H137">
            <v>99574.246050048256</v>
          </cell>
        </row>
        <row r="138">
          <cell r="A138" t="str">
            <v>Tier 1 Capital</v>
          </cell>
          <cell r="B138">
            <v>2590.9604519774011</v>
          </cell>
          <cell r="C138">
            <v>4204.278000830679</v>
          </cell>
          <cell r="D138">
            <v>5274.2616033755276</v>
          </cell>
          <cell r="E138">
            <v>7200.5994433740098</v>
          </cell>
          <cell r="F138">
            <v>9137.7360694999552</v>
          </cell>
          <cell r="G138">
            <v>10080.417349318172</v>
          </cell>
          <cell r="H138">
            <v>11244.971105443085</v>
          </cell>
        </row>
        <row r="139">
          <cell r="A139" t="str">
            <v>Equity / Assets</v>
          </cell>
          <cell r="B139">
            <v>4.4952222683838805E-2</v>
          </cell>
          <cell r="C139">
            <v>5.288862625139043E-2</v>
          </cell>
          <cell r="D139">
            <v>5.9013279556846043E-2</v>
          </cell>
          <cell r="E139">
            <v>6.6606845681623228E-2</v>
          </cell>
          <cell r="F139">
            <v>6.8467961590648399E-2</v>
          </cell>
          <cell r="G139">
            <v>7.2320854346507868E-2</v>
          </cell>
          <cell r="H139">
            <v>7.5245815869170882E-2</v>
          </cell>
        </row>
        <row r="140">
          <cell r="A140" t="str">
            <v>Tier 1 Ratio</v>
          </cell>
          <cell r="B140">
            <v>8.3649846751887566E-2</v>
          </cell>
          <cell r="C140">
            <v>9.6966495746416484E-2</v>
          </cell>
          <cell r="D140">
            <v>0.10626716604244694</v>
          </cell>
          <cell r="E140">
            <v>0.11682267630809232</v>
          </cell>
          <cell r="F140">
            <v>0.11411109718420272</v>
          </cell>
          <cell r="G140">
            <v>0.11299118162749842</v>
          </cell>
          <cell r="H140">
            <v>0.11293051719207704</v>
          </cell>
        </row>
        <row r="141">
          <cell r="A141" t="str">
            <v>Loans / Assets</v>
          </cell>
          <cell r="B141">
            <v>0.30743664312422103</v>
          </cell>
          <cell r="C141">
            <v>0.33733662402669634</v>
          </cell>
          <cell r="D141">
            <v>0.37049574083526493</v>
          </cell>
          <cell r="E141">
            <v>0.42608221300750659</v>
          </cell>
          <cell r="F141">
            <v>0.4352859900450195</v>
          </cell>
          <cell r="G141">
            <v>0.46433793930503175</v>
          </cell>
          <cell r="H141">
            <v>0.4833772543421227</v>
          </cell>
        </row>
        <row r="142">
          <cell r="A142" t="str">
            <v>Loans / Deposits</v>
          </cell>
          <cell r="B142">
            <v>0.64676668071936083</v>
          </cell>
          <cell r="C142">
            <v>0.70569200283600264</v>
          </cell>
          <cell r="D142">
            <v>0.76674490228845049</v>
          </cell>
          <cell r="E142">
            <v>0.78302023856223391</v>
          </cell>
          <cell r="F142">
            <v>0.84302023856223385</v>
          </cell>
          <cell r="G142">
            <v>0.9030202385622339</v>
          </cell>
          <cell r="H142">
            <v>0.94302023856223394</v>
          </cell>
        </row>
        <row r="143">
          <cell r="A143" t="str">
            <v>Dividend Payout</v>
          </cell>
          <cell r="B143">
            <v>0.2857142857142857</v>
          </cell>
          <cell r="C143">
            <v>0.31328847771236334</v>
          </cell>
          <cell r="D143">
            <v>0.31537190082644628</v>
          </cell>
          <cell r="E143">
            <v>0.36078998073217727</v>
          </cell>
          <cell r="F143">
            <v>0.25</v>
          </cell>
          <cell r="G143">
            <v>0.25</v>
          </cell>
          <cell r="H143">
            <v>0.25</v>
          </cell>
        </row>
        <row r="145">
          <cell r="A145" t="str">
            <v>Asset Quality</v>
          </cell>
        </row>
        <row r="146">
          <cell r="A146" t="str">
            <v>NPLs / Total Loans</v>
          </cell>
          <cell r="B146">
            <v>6.0431605723370432E-2</v>
          </cell>
          <cell r="C146">
            <v>4.7091555463960016E-2</v>
          </cell>
          <cell r="D146">
            <v>4.8524245788167171E-2</v>
          </cell>
          <cell r="E146">
            <v>5.3103748991084436E-2</v>
          </cell>
          <cell r="F146">
            <v>5.1999999999999998E-2</v>
          </cell>
          <cell r="G146">
            <v>4.8000000000000001E-2</v>
          </cell>
          <cell r="H146">
            <v>4.8000000000000008E-2</v>
          </cell>
        </row>
        <row r="147">
          <cell r="A147" t="str">
            <v>Loan-Loss Reserve / NPLs</v>
          </cell>
          <cell r="B147">
            <v>0.92235293127234186</v>
          </cell>
          <cell r="C147">
            <v>1.1474288840262583</v>
          </cell>
          <cell r="D147">
            <v>1.2485454968582732</v>
          </cell>
          <cell r="E147">
            <v>1.1691125087351502</v>
          </cell>
          <cell r="F147">
            <v>1.3858205412248774</v>
          </cell>
          <cell r="G147">
            <v>1.3858205412248774</v>
          </cell>
          <cell r="H147">
            <v>1.3858205412248774</v>
          </cell>
        </row>
        <row r="148">
          <cell r="A148" t="str">
            <v>Loan-Loss Reserve / Total Loans</v>
          </cell>
          <cell r="B148">
            <v>5.5739268680445153E-2</v>
          </cell>
          <cell r="C148">
            <v>5.4034210933072285E-2</v>
          </cell>
          <cell r="D148">
            <v>6.0584728567260146E-2</v>
          </cell>
          <cell r="E148">
            <v>6.2084257206208429E-2</v>
          </cell>
          <cell r="F148">
            <v>7.2062668143693623E-2</v>
          </cell>
          <cell r="G148">
            <v>6.6519385978794116E-2</v>
          </cell>
          <cell r="H148">
            <v>6.6519385978794116E-2</v>
          </cell>
        </row>
        <row r="149">
          <cell r="A149" t="str">
            <v>Provision Expense / Average Loans</v>
          </cell>
          <cell r="B149">
            <v>-5.2147676900514563E-2</v>
          </cell>
          <cell r="C149">
            <v>-4.5196327591308122E-2</v>
          </cell>
          <cell r="D149">
            <v>-4.0358171681320644E-2</v>
          </cell>
          <cell r="E149">
            <v>-4.6791870706882455E-2</v>
          </cell>
          <cell r="F149">
            <v>-5.1318714993741493E-2</v>
          </cell>
          <cell r="G149">
            <v>-3.711297444292197E-2</v>
          </cell>
          <cell r="H149">
            <v>-3.9259785793356351E-2</v>
          </cell>
        </row>
        <row r="150">
          <cell r="A150" t="str">
            <v>Loan-Loss Reserve-NPLs / Equity</v>
          </cell>
          <cell r="B150">
            <v>-3.2144177449167921E-2</v>
          </cell>
          <cell r="C150">
            <v>4.4281958593493265E-2</v>
          </cell>
          <cell r="D150">
            <v>7.571783055654023E-2</v>
          </cell>
          <cell r="E150">
            <v>5.7448071216617214E-2</v>
          </cell>
          <cell r="F150">
            <v>0.12754868354464258</v>
          </cell>
          <cell r="G150">
            <v>0.11890420267142469</v>
          </cell>
          <cell r="H150">
            <v>0.118968076073439</v>
          </cell>
        </row>
        <row r="151">
          <cell r="A151" t="str">
            <v>Provision Expense as % of PPP</v>
          </cell>
          <cell r="B151">
            <v>-0.49440605462323134</v>
          </cell>
          <cell r="C151">
            <v>-0.38997461928934007</v>
          </cell>
          <cell r="D151">
            <v>-0.44556706238949229</v>
          </cell>
          <cell r="E151">
            <v>-0.43303998469485366</v>
          </cell>
          <cell r="F151">
            <v>-0.53314993377979025</v>
          </cell>
          <cell r="G151">
            <v>-0.39616034977549219</v>
          </cell>
          <cell r="H151">
            <v>-0.43136503434696866</v>
          </cell>
        </row>
        <row r="152">
          <cell r="A152" t="str">
            <v>Provision Expense as % of NII</v>
          </cell>
          <cell r="B152">
            <v>-0.22637985238110309</v>
          </cell>
          <cell r="C152">
            <v>-0.20173613583753602</v>
          </cell>
          <cell r="D152">
            <v>-0.22388627998476965</v>
          </cell>
          <cell r="E152">
            <v>-0.26892004277058335</v>
          </cell>
          <cell r="F152">
            <v>-0.33114220880925793</v>
          </cell>
          <cell r="G152">
            <v>-0.26608830563388186</v>
          </cell>
          <cell r="H152">
            <v>-0.3075568946606636</v>
          </cell>
        </row>
        <row r="153">
          <cell r="A153" t="str">
            <v>Provision Expense Growth</v>
          </cell>
          <cell r="B153">
            <v>3.3831522068786368E-2</v>
          </cell>
          <cell r="C153">
            <v>-1.7118938055175614E-2</v>
          </cell>
          <cell r="D153">
            <v>0.20486393217269994</v>
          </cell>
          <cell r="E153">
            <v>0.5305630010930602</v>
          </cell>
          <cell r="F153">
            <v>0.43954961380585966</v>
          </cell>
          <cell r="G153">
            <v>-0.14720872300056764</v>
          </cell>
          <cell r="H153">
            <v>0.17967344857064393</v>
          </cell>
        </row>
        <row r="155">
          <cell r="A155" t="str">
            <v>Profitability</v>
          </cell>
        </row>
        <row r="156">
          <cell r="A156" t="str">
            <v>ROE</v>
          </cell>
          <cell r="B156">
            <v>0.21463442114613851</v>
          </cell>
          <cell r="C156">
            <v>0.22997440905083663</v>
          </cell>
          <cell r="D156">
            <v>0.21878231690689381</v>
          </cell>
          <cell r="E156">
            <v>0.27236888211908233</v>
          </cell>
          <cell r="F156">
            <v>0.31752947687490485</v>
          </cell>
          <cell r="G156">
            <v>0.22064004164233081</v>
          </cell>
          <cell r="H156">
            <v>0.20289813745554572</v>
          </cell>
        </row>
        <row r="157">
          <cell r="A157" t="str">
            <v>ROA</v>
          </cell>
          <cell r="B157">
            <v>1.0600162377267812E-2</v>
          </cell>
          <cell r="C157">
            <v>1.1395590589058468E-2</v>
          </cell>
          <cell r="D157">
            <v>1.2282090332919798E-2</v>
          </cell>
          <cell r="E157">
            <v>1.7202772883651681E-2</v>
          </cell>
          <cell r="F157">
            <v>2.1476146803224773E-2</v>
          </cell>
          <cell r="G157">
            <v>1.5541054788735399E-2</v>
          </cell>
          <cell r="H157">
            <v>1.4980835111671503E-2</v>
          </cell>
        </row>
        <row r="158">
          <cell r="A158" t="str">
            <v>Pre-Provision ROE</v>
          </cell>
          <cell r="B158">
            <v>0.64905561005760282</v>
          </cell>
          <cell r="C158">
            <v>0.75779479593190735</v>
          </cell>
          <cell r="D158">
            <v>0.57266723479959847</v>
          </cell>
          <cell r="E158">
            <v>0.68577656398672604</v>
          </cell>
          <cell r="F158">
            <v>0.61300699569815564</v>
          </cell>
          <cell r="G158">
            <v>0.59849632139138076</v>
          </cell>
          <cell r="H158">
            <v>0.58429840196517935</v>
          </cell>
        </row>
        <row r="159">
          <cell r="A159" t="str">
            <v>Pre-Provision ROA</v>
          </cell>
          <cell r="B159">
            <v>3.2054946367631995E-2</v>
          </cell>
          <cell r="C159">
            <v>3.7549913838675043E-2</v>
          </cell>
          <cell r="D159">
            <v>3.2148625208614535E-2</v>
          </cell>
          <cell r="E159">
            <v>4.3313532689232818E-2</v>
          </cell>
          <cell r="F159">
            <v>4.1460806601599114E-2</v>
          </cell>
          <cell r="G159">
            <v>4.2155830158325837E-2</v>
          </cell>
          <cell r="H159">
            <v>4.3141243806495366E-2</v>
          </cell>
        </row>
        <row r="160">
          <cell r="A160" t="str">
            <v>Net Interest Margin</v>
          </cell>
          <cell r="B160">
            <v>8.3311720746692408E-2</v>
          </cell>
          <cell r="C160">
            <v>8.2237780094266716E-2</v>
          </cell>
          <cell r="D160">
            <v>7.1993189610913694E-2</v>
          </cell>
          <cell r="E160">
            <v>7.819272772994143E-2</v>
          </cell>
          <cell r="F160">
            <v>7.526382502670434E-2</v>
          </cell>
          <cell r="G160">
            <v>7.1202476918996546E-2</v>
          </cell>
          <cell r="H160">
            <v>6.7976867804875427E-2</v>
          </cell>
        </row>
        <row r="161">
          <cell r="A161" t="str">
            <v>Net Interest Margin Post-Provision</v>
          </cell>
          <cell r="B161">
            <v>6.4451625702440493E-2</v>
          </cell>
          <cell r="C161">
            <v>6.56474481181923E-2</v>
          </cell>
          <cell r="D161">
            <v>5.5874902204688062E-2</v>
          </cell>
          <cell r="E161">
            <v>5.7165136044457006E-2</v>
          </cell>
          <cell r="F161">
            <v>5.0340795763927956E-2</v>
          </cell>
          <cell r="G161">
            <v>5.2256330478685172E-2</v>
          </cell>
          <cell r="H161">
            <v>4.7070113434049501E-2</v>
          </cell>
        </row>
        <row r="162">
          <cell r="A162" t="str">
            <v>Net Interest Income / Average Assets</v>
          </cell>
          <cell r="B162">
            <v>7.0148506539625219E-2</v>
          </cell>
          <cell r="C162">
            <v>7.2759192093649602E-2</v>
          </cell>
          <cell r="D162">
            <v>6.3980555195421548E-2</v>
          </cell>
          <cell r="E162">
            <v>6.9747465973842099E-2</v>
          </cell>
          <cell r="F162">
            <v>6.6820100798725482E-2</v>
          </cell>
          <cell r="G162">
            <v>6.2782038190613537E-2</v>
          </cell>
          <cell r="H162">
            <v>6.0530469750272861E-2</v>
          </cell>
        </row>
        <row r="163">
          <cell r="A163" t="str">
            <v>Fee Income / Average Assets</v>
          </cell>
          <cell r="B163">
            <v>2.3926915682231518E-2</v>
          </cell>
          <cell r="C163">
            <v>2.6195722053043685E-2</v>
          </cell>
          <cell r="D163">
            <v>2.6858190926368423E-2</v>
          </cell>
          <cell r="E163">
            <v>3.1691717193413224E-2</v>
          </cell>
          <cell r="F163">
            <v>3.358424211335094E-2</v>
          </cell>
          <cell r="G163">
            <v>3.3794963484818426E-2</v>
          </cell>
          <cell r="H163">
            <v>3.4198181565213155E-2</v>
          </cell>
        </row>
        <row r="164">
          <cell r="A164" t="str">
            <v>Operating Revenue / Average Assets</v>
          </cell>
          <cell r="B164">
            <v>8.3997952855672506E-2</v>
          </cell>
          <cell r="C164">
            <v>9.124110221140537E-2</v>
          </cell>
          <cell r="D164">
            <v>8.275895777054687E-2</v>
          </cell>
          <cell r="E164">
            <v>9.7946423643912747E-2</v>
          </cell>
          <cell r="F164">
            <v>9.3234204049229566E-2</v>
          </cell>
          <cell r="G164">
            <v>9.0298797856370627E-2</v>
          </cell>
          <cell r="H164">
            <v>8.8675604340458722E-2</v>
          </cell>
        </row>
        <row r="165">
          <cell r="A165" t="str">
            <v>Operating Expense / Average Assets</v>
          </cell>
          <cell r="B165">
            <v>-5.1943006488040511E-2</v>
          </cell>
          <cell r="C165">
            <v>-5.3691188372730327E-2</v>
          </cell>
          <cell r="D165">
            <v>-5.0610332561932335E-2</v>
          </cell>
          <cell r="E165">
            <v>-5.4632890954679936E-2</v>
          </cell>
          <cell r="F165">
            <v>-5.1773397447630452E-2</v>
          </cell>
          <cell r="G165">
            <v>-4.8142967698044783E-2</v>
          </cell>
          <cell r="H165">
            <v>-4.5534360533963356E-2</v>
          </cell>
        </row>
        <row r="166">
          <cell r="A166" t="str">
            <v>Efficiency Ratio (Cost/Income Ratio)</v>
          </cell>
          <cell r="B166">
            <v>0.61553545448794988</v>
          </cell>
          <cell r="C166">
            <v>0.58818918212699245</v>
          </cell>
          <cell r="D166">
            <v>0.61153902762105672</v>
          </cell>
          <cell r="E166">
            <v>0.55778341793570219</v>
          </cell>
          <cell r="F166">
            <v>0.55514757398875914</v>
          </cell>
          <cell r="G166">
            <v>0.53312374894450931</v>
          </cell>
          <cell r="H166">
            <v>0.51341385189544331</v>
          </cell>
        </row>
        <row r="167">
          <cell r="A167" t="str">
            <v>Fee Income / Operating Expense</v>
          </cell>
          <cell r="B167">
            <v>0.45678758606515263</v>
          </cell>
          <cell r="C167">
            <v>0.48725011106175031</v>
          </cell>
          <cell r="D167">
            <v>0.53068592057761732</v>
          </cell>
          <cell r="E167">
            <v>0.58008493857121191</v>
          </cell>
          <cell r="F167">
            <v>0.64860823682428015</v>
          </cell>
          <cell r="G167">
            <v>0.70207191198238483</v>
          </cell>
          <cell r="H167">
            <v>0.75108649580332487</v>
          </cell>
        </row>
        <row r="168">
          <cell r="A168" t="str">
            <v>Earnings Growth</v>
          </cell>
          <cell r="B168">
            <v>0.49003734367950136</v>
          </cell>
          <cell r="C168">
            <v>0.14316764166009688</v>
          </cell>
          <cell r="D168">
            <v>0.33066745280291898</v>
          </cell>
          <cell r="E168">
            <v>0.63719820026686014</v>
          </cell>
          <cell r="F168">
            <v>0.52340186601559591</v>
          </cell>
          <cell r="G168">
            <v>-0.18261371596223852</v>
          </cell>
          <cell r="H168">
            <v>2.0420146312096321E-2</v>
          </cell>
        </row>
        <row r="169">
          <cell r="A169" t="str">
            <v>Revenue Growth</v>
          </cell>
          <cell r="B169">
            <v>-3.5025020928667883E-2</v>
          </cell>
          <cell r="C169">
            <v>0.15506765909291165</v>
          </cell>
          <cell r="D169">
            <v>0.11984670077581439</v>
          </cell>
          <cell r="E169">
            <v>0.38340283214311333</v>
          </cell>
          <cell r="F169">
            <v>0.16156430977478053</v>
          </cell>
          <cell r="G169">
            <v>9.3981352756462799E-2</v>
          </cell>
          <cell r="H169">
            <v>3.9550712211847916E-2</v>
          </cell>
        </row>
        <row r="170">
          <cell r="A170" t="str">
            <v>Operating Expense Growth</v>
          </cell>
          <cell r="B170">
            <v>-0.16377303151736933</v>
          </cell>
          <cell r="C170">
            <v>9.9161571418335592E-2</v>
          </cell>
          <cell r="D170">
            <v>0.16377831256089204</v>
          </cell>
          <cell r="E170">
            <v>0.26179871642283215</v>
          </cell>
          <cell r="F170">
            <v>0.15640259520219524</v>
          </cell>
          <cell r="G170">
            <v>5.0338806540804582E-2</v>
          </cell>
          <cell r="H170">
            <v>1.2208284528940627E-3</v>
          </cell>
        </row>
        <row r="171">
          <cell r="A171" t="str">
            <v>Operating Leverage</v>
          </cell>
          <cell r="B171">
            <v>0.12874801058870144</v>
          </cell>
          <cell r="C171">
            <v>5.5906087674576055E-2</v>
          </cell>
          <cell r="D171">
            <v>-4.3931611785077651E-2</v>
          </cell>
          <cell r="E171">
            <v>0.12160411572028118</v>
          </cell>
          <cell r="F171">
            <v>5.1617145725852964E-3</v>
          </cell>
          <cell r="G171">
            <v>4.3642546215658218E-2</v>
          </cell>
          <cell r="H171">
            <v>3.8329883758953853E-2</v>
          </cell>
        </row>
        <row r="172">
          <cell r="A172" t="str">
            <v>Effective Tax Rate</v>
          </cell>
          <cell r="B172">
            <v>0.40955315870570108</v>
          </cell>
          <cell r="C172">
            <v>0.47204843592330981</v>
          </cell>
          <cell r="D172">
            <v>0.37057522123893805</v>
          </cell>
          <cell r="E172">
            <v>0.43971977842945587</v>
          </cell>
          <cell r="F172">
            <v>0.36192314110321305</v>
          </cell>
          <cell r="G172">
            <v>0.40000000000000063</v>
          </cell>
          <cell r="H172">
            <v>0.4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ctivity Sheet"/>
      <sheetName val="QC"/>
      <sheetName val="Company Input Data"/>
      <sheetName val="Annual Macro Assumptions"/>
      <sheetName val="Quarterly Macro Assumptions"/>
      <sheetName val="Banking System"/>
      <sheetName val="Balance Sheet"/>
      <sheetName val="Profit and Loss"/>
      <sheetName val="Operating Revenues"/>
      <sheetName val="Insurance PPP"/>
      <sheetName val="Operating Expenses"/>
      <sheetName val="Provisions"/>
      <sheetName val="Other Income Expenses"/>
      <sheetName val="Assets and Liabilities"/>
      <sheetName val="Equity"/>
      <sheetName val="Acquisitions"/>
      <sheetName val="Ratio Calculation"/>
      <sheetName val="Valuation"/>
      <sheetName val="Tables Report"/>
      <sheetName val="Tables Summary Annual"/>
      <sheetName val="Tables Summary Quarterly"/>
      <sheetName val="Annual Charts"/>
      <sheetName val="Quarterly Charts"/>
      <sheetName val="Sensitivity"/>
      <sheetName val="Quarterly Analysis"/>
      <sheetName val="iQ_Measure_Validations_Errors"/>
      <sheetName val="iQ_CoreIndustrials"/>
      <sheetName val="Tables Repor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94">
          <cell r="B94">
            <v>2002</v>
          </cell>
          <cell r="C94">
            <v>2003</v>
          </cell>
          <cell r="D94">
            <v>2004</v>
          </cell>
          <cell r="E94">
            <v>2005</v>
          </cell>
          <cell r="F94" t="str">
            <v>2006E</v>
          </cell>
          <cell r="G94" t="str">
            <v>2007E</v>
          </cell>
          <cell r="H94" t="str">
            <v>2008E</v>
          </cell>
        </row>
        <row r="95">
          <cell r="A95" t="str">
            <v>Income Statement</v>
          </cell>
        </row>
        <row r="96">
          <cell r="A96" t="str">
            <v>Net Interest Income</v>
          </cell>
          <cell r="B96">
            <v>3216.7613233504985</v>
          </cell>
          <cell r="C96">
            <v>3735.9441893579724</v>
          </cell>
          <cell r="D96">
            <v>4079.5811978020738</v>
          </cell>
          <cell r="E96">
            <v>6161.8115535219722</v>
          </cell>
          <cell r="F96">
            <v>8020.7496293134172</v>
          </cell>
          <cell r="G96">
            <v>8203.5275808071056</v>
          </cell>
          <cell r="H96">
            <v>8710.8739582090511</v>
          </cell>
        </row>
        <row r="97">
          <cell r="A97" t="str">
            <v>Fee Income</v>
          </cell>
          <cell r="B97">
            <v>1529.5510050546104</v>
          </cell>
          <cell r="C97">
            <v>1662.6240589585314</v>
          </cell>
          <cell r="D97">
            <v>2130.7064414661331</v>
          </cell>
          <cell r="E97">
            <v>3205.5285816855558</v>
          </cell>
          <cell r="F97">
            <v>3949.0487137917057</v>
          </cell>
          <cell r="G97">
            <v>4334.125462422393</v>
          </cell>
          <cell r="H97">
            <v>4663.9740599552206</v>
          </cell>
        </row>
        <row r="98">
          <cell r="A98" t="str">
            <v>Insurance</v>
          </cell>
          <cell r="B98">
            <v>215.77435245672444</v>
          </cell>
          <cell r="C98">
            <v>244.42041103344002</v>
          </cell>
          <cell r="D98">
            <v>268.6804973977064</v>
          </cell>
          <cell r="E98">
            <v>329.24882196515921</v>
          </cell>
          <cell r="F98">
            <v>442.32346845800532</v>
          </cell>
          <cell r="G98">
            <v>414.19291114492466</v>
          </cell>
          <cell r="H98">
            <v>413.24358012559327</v>
          </cell>
        </row>
        <row r="99">
          <cell r="A99" t="str">
            <v>Other Income (Expenses), net</v>
          </cell>
          <cell r="B99">
            <v>-1.9136147116927873</v>
          </cell>
          <cell r="C99">
            <v>-186.75624675761685</v>
          </cell>
          <cell r="D99">
            <v>-264.46574188759587</v>
          </cell>
          <cell r="E99">
            <v>-252.17418324450739</v>
          </cell>
          <cell r="F99">
            <v>-272.77647854984855</v>
          </cell>
          <cell r="G99">
            <v>-146.06796422525099</v>
          </cell>
          <cell r="H99">
            <v>-122.56305570857052</v>
          </cell>
        </row>
        <row r="100">
          <cell r="A100" t="str">
            <v>Total Non-Interest Income</v>
          </cell>
          <cell r="B100">
            <v>1743.4117427996421</v>
          </cell>
          <cell r="C100">
            <v>1720.2882232343545</v>
          </cell>
          <cell r="D100">
            <v>2134.9211969762437</v>
          </cell>
          <cell r="E100">
            <v>3282.6032204062076</v>
          </cell>
          <cell r="F100">
            <v>4118.5957036998625</v>
          </cell>
          <cell r="G100">
            <v>4602.2504093420666</v>
          </cell>
          <cell r="H100">
            <v>4954.6545843722433</v>
          </cell>
        </row>
        <row r="101">
          <cell r="A101" t="str">
            <v>Total Operating Revenue</v>
          </cell>
          <cell r="B101">
            <v>4960.1730661501406</v>
          </cell>
          <cell r="C101">
            <v>5456.2324125923269</v>
          </cell>
          <cell r="D101">
            <v>6214.5023947783175</v>
          </cell>
          <cell r="E101">
            <v>9444.4147739281798</v>
          </cell>
          <cell r="F101">
            <v>12139.34533301328</v>
          </cell>
          <cell r="G101">
            <v>12805.777990149172</v>
          </cell>
          <cell r="H101">
            <v>13665.528542581294</v>
          </cell>
        </row>
        <row r="102">
          <cell r="A102" t="str">
            <v>Operating Expense</v>
          </cell>
          <cell r="B102">
            <v>-2692.0245311888571</v>
          </cell>
          <cell r="C102">
            <v>-2851.0137406137655</v>
          </cell>
          <cell r="D102">
            <v>-3118.9845504798759</v>
          </cell>
          <cell r="E102">
            <v>-4516.5939753702387</v>
          </cell>
          <cell r="F102">
            <v>-5314.481309629964</v>
          </cell>
          <cell r="G102">
            <v>-5337.4596773282246</v>
          </cell>
          <cell r="H102">
            <v>-5395.9130812864851</v>
          </cell>
        </row>
        <row r="103">
          <cell r="A103" t="str">
            <v xml:space="preserve">   Personnel Expenses</v>
          </cell>
          <cell r="B103">
            <v>-1099.7135213777576</v>
          </cell>
          <cell r="C103">
            <v>-1014.7025804785929</v>
          </cell>
          <cell r="D103">
            <v>-1146.0101542170605</v>
          </cell>
          <cell r="E103">
            <v>-1671.5541373067472</v>
          </cell>
          <cell r="F103">
            <v>-2030.1837319676229</v>
          </cell>
          <cell r="G103">
            <v>-2063.8741120553095</v>
          </cell>
          <cell r="H103">
            <v>-2102.0211122417427</v>
          </cell>
        </row>
        <row r="104">
          <cell r="A104" t="str">
            <v xml:space="preserve">   Administrative Expenses</v>
          </cell>
          <cell r="B104">
            <v>-1297.6134333559171</v>
          </cell>
          <cell r="C104">
            <v>-1478.8954433818433</v>
          </cell>
          <cell r="D104">
            <v>-1480.9393044401847</v>
          </cell>
          <cell r="E104">
            <v>-2037.0253195339533</v>
          </cell>
          <cell r="F104">
            <v>-2361.6215648642624</v>
          </cell>
          <cell r="G104">
            <v>-2366.2174201271173</v>
          </cell>
          <cell r="H104">
            <v>-2376.58674522604</v>
          </cell>
        </row>
        <row r="105">
          <cell r="A105" t="str">
            <v xml:space="preserve">   Other Operating Expenses</v>
          </cell>
          <cell r="B105">
            <v>-294.69757645518234</v>
          </cell>
          <cell r="C105">
            <v>-357.41571675332921</v>
          </cell>
          <cell r="D105">
            <v>-492.03509182263065</v>
          </cell>
          <cell r="E105">
            <v>-808.01451852953824</v>
          </cell>
          <cell r="F105">
            <v>-922.67601279807877</v>
          </cell>
          <cell r="G105">
            <v>-907.36814514579783</v>
          </cell>
          <cell r="H105">
            <v>-917.30522381870242</v>
          </cell>
        </row>
        <row r="106">
          <cell r="A106" t="str">
            <v>Pre-Provision Profit</v>
          </cell>
          <cell r="B106">
            <v>2268.1485349612835</v>
          </cell>
          <cell r="C106">
            <v>2605.2186719785614</v>
          </cell>
          <cell r="D106">
            <v>3095.5178442984416</v>
          </cell>
          <cell r="E106">
            <v>4927.8207985579411</v>
          </cell>
          <cell r="F106">
            <v>6824.8640233833157</v>
          </cell>
          <cell r="G106">
            <v>7468.3183128209475</v>
          </cell>
          <cell r="H106">
            <v>8269.6154612948085</v>
          </cell>
        </row>
        <row r="107">
          <cell r="A107" t="str">
            <v>Provision Expense</v>
          </cell>
          <cell r="B107">
            <v>-851.63895413619196</v>
          </cell>
          <cell r="C107">
            <v>-728.19200711147619</v>
          </cell>
          <cell r="D107">
            <v>-545.95164942838323</v>
          </cell>
          <cell r="E107">
            <v>-1554.9156357263619</v>
          </cell>
          <cell r="F107">
            <v>-2612.3061832473968</v>
          </cell>
          <cell r="G107">
            <v>-2765.3498834940083</v>
          </cell>
          <cell r="H107">
            <v>-2837.3918779779078</v>
          </cell>
        </row>
        <row r="108">
          <cell r="A108" t="str">
            <v>Operating Profit</v>
          </cell>
          <cell r="B108">
            <v>1416.5095808250917</v>
          </cell>
          <cell r="C108">
            <v>1877.0266648670852</v>
          </cell>
          <cell r="D108">
            <v>2549.5661948700581</v>
          </cell>
          <cell r="E108">
            <v>3372.9051628315792</v>
          </cell>
          <cell r="F108">
            <v>4212.5578401359189</v>
          </cell>
          <cell r="G108">
            <v>4702.9684293269393</v>
          </cell>
          <cell r="H108">
            <v>5432.2235833169007</v>
          </cell>
        </row>
        <row r="109">
          <cell r="A109" t="str">
            <v>Non-Operating Items</v>
          </cell>
          <cell r="B109">
            <v>-20.355244784856222</v>
          </cell>
          <cell r="C109">
            <v>-68.883217471777371</v>
          </cell>
          <cell r="D109">
            <v>10.048316109601878</v>
          </cell>
          <cell r="E109">
            <v>7.5892749241333313</v>
          </cell>
          <cell r="F109">
            <v>11.915890383484346</v>
          </cell>
          <cell r="G109">
            <v>0</v>
          </cell>
          <cell r="H109">
            <v>0</v>
          </cell>
        </row>
        <row r="110">
          <cell r="A110" t="str">
            <v>Pre-Tax Income</v>
          </cell>
          <cell r="B110">
            <v>1396.1543360402354</v>
          </cell>
          <cell r="C110">
            <v>1808.1434473953077</v>
          </cell>
          <cell r="D110">
            <v>2559.6145109796598</v>
          </cell>
          <cell r="E110">
            <v>3380.4944377557126</v>
          </cell>
          <cell r="F110">
            <v>4224.473730519403</v>
          </cell>
          <cell r="G110">
            <v>4702.9684293269393</v>
          </cell>
          <cell r="H110">
            <v>5432.2235833169007</v>
          </cell>
        </row>
        <row r="111">
          <cell r="A111" t="str">
            <v>Net Income</v>
          </cell>
          <cell r="B111">
            <v>813.15534227626949</v>
          </cell>
          <cell r="C111">
            <v>1033.4151022843189</v>
          </cell>
          <cell r="D111">
            <v>1302.6256505196116</v>
          </cell>
          <cell r="E111">
            <v>2177.4179364133079</v>
          </cell>
          <cell r="F111">
            <v>1448.6912956579863</v>
          </cell>
          <cell r="G111">
            <v>2979.8007968215484</v>
          </cell>
          <cell r="H111">
            <v>3441.8568623895881</v>
          </cell>
        </row>
        <row r="113">
          <cell r="A113" t="str">
            <v>Balance Sheet</v>
          </cell>
        </row>
        <row r="114">
          <cell r="A114" t="str">
            <v>Total Assets</v>
          </cell>
          <cell r="B114">
            <v>27102.542372881355</v>
          </cell>
          <cell r="C114">
            <v>41097.189533434859</v>
          </cell>
          <cell r="D114">
            <v>49102.998794454492</v>
          </cell>
          <cell r="E114">
            <v>64757.439520445296</v>
          </cell>
          <cell r="F114">
            <v>82136.633460142169</v>
          </cell>
          <cell r="G114">
            <v>87863.747630924074</v>
          </cell>
          <cell r="H114">
            <v>94691.439117195274</v>
          </cell>
        </row>
        <row r="115">
          <cell r="A115" t="str">
            <v>Cash and Equivalents</v>
          </cell>
          <cell r="B115">
            <v>6907.3446327683614</v>
          </cell>
          <cell r="C115">
            <v>10869.098712446352</v>
          </cell>
          <cell r="D115">
            <v>12264.541892706451</v>
          </cell>
          <cell r="E115">
            <v>16557.054163990579</v>
          </cell>
          <cell r="F115">
            <v>21376.788630846757</v>
          </cell>
          <cell r="G115">
            <v>23043.296569324437</v>
          </cell>
          <cell r="H115">
            <v>23347.218487688624</v>
          </cell>
        </row>
        <row r="116">
          <cell r="A116" t="str">
            <v>Investments in Securities</v>
          </cell>
          <cell r="B116">
            <v>5922.8813559322034</v>
          </cell>
          <cell r="C116">
            <v>10182.749550048455</v>
          </cell>
          <cell r="D116">
            <v>10991.561181434599</v>
          </cell>
          <cell r="E116">
            <v>14184.542924427316</v>
          </cell>
          <cell r="F116">
            <v>16367.028819575793</v>
          </cell>
          <cell r="G116">
            <v>17381.897313769427</v>
          </cell>
          <cell r="H116">
            <v>20242.110510753846</v>
          </cell>
        </row>
        <row r="117">
          <cell r="A117" t="str">
            <v>Gross Loans</v>
          </cell>
          <cell r="B117">
            <v>8900.0533898305075</v>
          </cell>
          <cell r="C117">
            <v>13380.520559324379</v>
          </cell>
          <cell r="D117">
            <v>17859.779987944545</v>
          </cell>
          <cell r="E117">
            <v>25962.320702205096</v>
          </cell>
          <cell r="F117">
            <v>33021.379822208597</v>
          </cell>
          <cell r="G117">
            <v>37509.744034495692</v>
          </cell>
          <cell r="H117">
            <v>42308.794833913234</v>
          </cell>
        </row>
        <row r="118">
          <cell r="A118" t="str">
            <v xml:space="preserve">   Performing Loans</v>
          </cell>
          <cell r="B118">
            <v>8285.4098870056496</v>
          </cell>
          <cell r="C118">
            <v>12487.539803405785</v>
          </cell>
          <cell r="D118">
            <v>16926.235684147079</v>
          </cell>
          <cell r="E118">
            <v>24267.608649111538</v>
          </cell>
          <cell r="F118">
            <v>29921.828154959989</v>
          </cell>
          <cell r="G118">
            <v>33569.743038712382</v>
          </cell>
          <cell r="H118">
            <v>37675.59419284571</v>
          </cell>
        </row>
        <row r="119">
          <cell r="A119" t="str">
            <v xml:space="preserve">   Non-Performing Loans</v>
          </cell>
          <cell r="B119">
            <v>614.64350282485873</v>
          </cell>
          <cell r="C119">
            <v>892.98075591859333</v>
          </cell>
          <cell r="D119">
            <v>933.54430379746839</v>
          </cell>
          <cell r="E119">
            <v>1694.2838792549774</v>
          </cell>
          <cell r="F119">
            <v>3099.5516672486124</v>
          </cell>
          <cell r="G119">
            <v>3940.000995783314</v>
          </cell>
          <cell r="H119">
            <v>4633.2006410675222</v>
          </cell>
        </row>
        <row r="120">
          <cell r="A120" t="str">
            <v>Loan-Loss Reserve</v>
          </cell>
          <cell r="B120">
            <v>-808.82514124293789</v>
          </cell>
          <cell r="C120">
            <v>-1094.7667174304304</v>
          </cell>
          <cell r="D120">
            <v>-1150.1657625075347</v>
          </cell>
          <cell r="E120">
            <v>-1758.5099550417469</v>
          </cell>
          <cell r="F120">
            <v>-3171.9107661284902</v>
          </cell>
          <cell r="G120">
            <v>-4347.1804815817623</v>
          </cell>
          <cell r="H120">
            <v>-5482.674910076712</v>
          </cell>
        </row>
        <row r="121">
          <cell r="A121" t="str">
            <v>Fixed Assets</v>
          </cell>
          <cell r="B121">
            <v>624.01129943502826</v>
          </cell>
          <cell r="C121">
            <v>695.34819327149376</v>
          </cell>
          <cell r="D121">
            <v>739.90355635925255</v>
          </cell>
          <cell r="E121">
            <v>793.83429672447005</v>
          </cell>
          <cell r="F121">
            <v>799.83212826725583</v>
          </cell>
          <cell r="G121">
            <v>785.12846163412814</v>
          </cell>
          <cell r="H121">
            <v>785.12846163412792</v>
          </cell>
        </row>
        <row r="122">
          <cell r="A122" t="str">
            <v>Other Assets</v>
          </cell>
          <cell r="B122">
            <v>5557.0768361581895</v>
          </cell>
          <cell r="C122">
            <v>7064.2392357746121</v>
          </cell>
          <cell r="D122">
            <v>8397.3779385171783</v>
          </cell>
          <cell r="E122">
            <v>9018.1973881395807</v>
          </cell>
          <cell r="F122">
            <v>13743.514825372262</v>
          </cell>
          <cell r="G122">
            <v>13490.861733282156</v>
          </cell>
          <cell r="H122">
            <v>13490.861733282161</v>
          </cell>
        </row>
        <row r="123">
          <cell r="A123" t="str">
            <v>Total Liabilities</v>
          </cell>
          <cell r="B123">
            <v>24279.096045197741</v>
          </cell>
          <cell r="C123">
            <v>36608.403710369646</v>
          </cell>
          <cell r="D123">
            <v>43390.220012055455</v>
          </cell>
          <cell r="E123">
            <v>57613.787197602222</v>
          </cell>
          <cell r="F123">
            <v>71862.529393159464</v>
          </cell>
          <cell r="G123">
            <v>76318.501078561036</v>
          </cell>
          <cell r="H123">
            <v>81375.916551270682</v>
          </cell>
        </row>
        <row r="124">
          <cell r="A124" t="str">
            <v>Deposits</v>
          </cell>
          <cell r="B124">
            <v>9791.5254237288136</v>
          </cell>
          <cell r="C124">
            <v>12701.785961511836</v>
          </cell>
          <cell r="D124">
            <v>15833.710066305004</v>
          </cell>
          <cell r="E124">
            <v>21631.342324983943</v>
          </cell>
          <cell r="F124">
            <v>25536.675489804209</v>
          </cell>
          <cell r="G124">
            <v>27120.125221990889</v>
          </cell>
          <cell r="H124">
            <v>28917.300729648356</v>
          </cell>
        </row>
        <row r="125">
          <cell r="A125" t="str">
            <v xml:space="preserve">   Demand Deposits</v>
          </cell>
          <cell r="B125">
            <v>2775.9887005649716</v>
          </cell>
          <cell r="C125">
            <v>3347.6394849785402</v>
          </cell>
          <cell r="D125">
            <v>4146.3230861965048</v>
          </cell>
          <cell r="E125">
            <v>5433.0978377221154</v>
          </cell>
          <cell r="F125">
            <v>5399.6598463919636</v>
          </cell>
          <cell r="G125">
            <v>5734.4759402520376</v>
          </cell>
          <cell r="H125">
            <v>6114.4837619237196</v>
          </cell>
        </row>
        <row r="126">
          <cell r="A126" t="str">
            <v xml:space="preserve">   Other Deposits</v>
          </cell>
          <cell r="B126">
            <v>7015.536723163842</v>
          </cell>
          <cell r="C126">
            <v>9354.1464765332967</v>
          </cell>
          <cell r="D126">
            <v>11687.386980108498</v>
          </cell>
          <cell r="E126">
            <v>16198.244487261829</v>
          </cell>
          <cell r="F126">
            <v>20137.015643412247</v>
          </cell>
          <cell r="G126">
            <v>21385.64928173885</v>
          </cell>
          <cell r="H126">
            <v>22802.816967724637</v>
          </cell>
        </row>
        <row r="127">
          <cell r="A127" t="str">
            <v>Market Funds</v>
          </cell>
          <cell r="B127">
            <v>2853.1073446327687</v>
          </cell>
          <cell r="C127">
            <v>5860.445798144814</v>
          </cell>
          <cell r="D127">
            <v>6064.2706449668476</v>
          </cell>
          <cell r="E127">
            <v>9433.0978377221145</v>
          </cell>
          <cell r="F127">
            <v>13321.091127747681</v>
          </cell>
          <cell r="G127">
            <v>14147.090509972984</v>
          </cell>
          <cell r="H127">
            <v>15084.578975126558</v>
          </cell>
        </row>
        <row r="128">
          <cell r="A128" t="str">
            <v>Other Liabilities</v>
          </cell>
          <cell r="B128">
            <v>11634.463276836159</v>
          </cell>
          <cell r="C128">
            <v>18046.171950712996</v>
          </cell>
          <cell r="D128">
            <v>21492.239300783604</v>
          </cell>
          <cell r="E128">
            <v>26549.34703489616</v>
          </cell>
          <cell r="F128">
            <v>33004.762775607567</v>
          </cell>
          <cell r="G128">
            <v>35051.285346597157</v>
          </cell>
          <cell r="H128">
            <v>37374.036846495772</v>
          </cell>
        </row>
        <row r="129">
          <cell r="A129" t="str">
            <v>Shareholders Equity</v>
          </cell>
          <cell r="B129">
            <v>2552.5423728813557</v>
          </cell>
          <cell r="C129">
            <v>4111.5187595182051</v>
          </cell>
          <cell r="D129">
            <v>5263.336347197107</v>
          </cell>
          <cell r="E129">
            <v>6662.3849282808815</v>
          </cell>
          <cell r="F129">
            <v>9773.7646356333025</v>
          </cell>
          <cell r="G129">
            <v>11054.105081363037</v>
          </cell>
          <cell r="H129">
            <v>12824.381094924589</v>
          </cell>
        </row>
        <row r="130">
          <cell r="A130" t="str">
            <v>Minority Interest</v>
          </cell>
          <cell r="B130">
            <v>270.90395480225988</v>
          </cell>
          <cell r="C130">
            <v>377.26706354700258</v>
          </cell>
          <cell r="D130">
            <v>449.4424352019289</v>
          </cell>
          <cell r="E130">
            <v>481.26739456219224</v>
          </cell>
          <cell r="F130">
            <v>500.33943134940552</v>
          </cell>
          <cell r="G130">
            <v>491.14147100001571</v>
          </cell>
          <cell r="H130">
            <v>491.14147100001554</v>
          </cell>
        </row>
        <row r="131">
          <cell r="A131" t="str">
            <v>Total Liabilities + Shareholders Equity</v>
          </cell>
          <cell r="B131">
            <v>27102.542372881355</v>
          </cell>
          <cell r="C131">
            <v>41097.189533434859</v>
          </cell>
          <cell r="D131">
            <v>49102.998794454492</v>
          </cell>
          <cell r="E131">
            <v>64757.439520445296</v>
          </cell>
          <cell r="F131">
            <v>82136.633460142169</v>
          </cell>
          <cell r="G131">
            <v>87863.747630924088</v>
          </cell>
          <cell r="H131">
            <v>94691.439117195288</v>
          </cell>
        </row>
        <row r="133">
          <cell r="B133">
            <v>2002</v>
          </cell>
          <cell r="C133">
            <v>2003</v>
          </cell>
          <cell r="D133">
            <v>2004</v>
          </cell>
          <cell r="E133">
            <v>2005</v>
          </cell>
          <cell r="F133" t="str">
            <v>2006E</v>
          </cell>
          <cell r="G133" t="str">
            <v>2007E</v>
          </cell>
          <cell r="H133" t="str">
            <v>2008E</v>
          </cell>
        </row>
        <row r="134">
          <cell r="A134" t="str">
            <v>Capitalization</v>
          </cell>
        </row>
        <row r="135">
          <cell r="A135" t="str">
            <v>Total Assets</v>
          </cell>
          <cell r="B135">
            <v>27102.542372881355</v>
          </cell>
          <cell r="C135">
            <v>41097.189533434859</v>
          </cell>
          <cell r="D135">
            <v>49102.998794454492</v>
          </cell>
          <cell r="E135">
            <v>64757.439520445296</v>
          </cell>
          <cell r="F135">
            <v>82136.633460142169</v>
          </cell>
          <cell r="G135">
            <v>87863.747630924074</v>
          </cell>
          <cell r="H135">
            <v>94691.439117195274</v>
          </cell>
        </row>
        <row r="136">
          <cell r="A136" t="str">
            <v>Shareholders Equity</v>
          </cell>
          <cell r="B136">
            <v>2552.5423728813557</v>
          </cell>
          <cell r="C136">
            <v>4111.5187595182051</v>
          </cell>
          <cell r="D136">
            <v>5263.336347197107</v>
          </cell>
          <cell r="E136">
            <v>6662.3849282808815</v>
          </cell>
          <cell r="F136">
            <v>9773.7646356333025</v>
          </cell>
          <cell r="G136">
            <v>11054.105081363037</v>
          </cell>
          <cell r="H136">
            <v>12824.381094924589</v>
          </cell>
        </row>
        <row r="137">
          <cell r="A137" t="str">
            <v>Risk-Weighted Assets</v>
          </cell>
          <cell r="B137">
            <v>21429.943502824859</v>
          </cell>
          <cell r="C137">
            <v>26982.209608196037</v>
          </cell>
          <cell r="D137">
            <v>32286.769138034961</v>
          </cell>
          <cell r="E137">
            <v>44651.252408477842</v>
          </cell>
          <cell r="F137">
            <v>57622.633676366095</v>
          </cell>
          <cell r="G137">
            <v>65454.873522285176</v>
          </cell>
          <cell r="H137">
            <v>73829.264528899788</v>
          </cell>
        </row>
        <row r="138">
          <cell r="A138" t="str">
            <v>Tier 1 Capital</v>
          </cell>
          <cell r="B138">
            <v>3206.4497175141241</v>
          </cell>
          <cell r="C138">
            <v>3764.7099543126124</v>
          </cell>
          <cell r="D138">
            <v>5142.0283303194701</v>
          </cell>
          <cell r="E138">
            <v>6200.8135302932988</v>
          </cell>
          <cell r="F138">
            <v>9091.1789436070667</v>
          </cell>
          <cell r="G138">
            <v>10282.102250520978</v>
          </cell>
          <cell r="H138">
            <v>11928.744728506192</v>
          </cell>
        </row>
        <row r="139">
          <cell r="A139" t="str">
            <v>Equity / Assets</v>
          </cell>
          <cell r="B139">
            <v>9.4180919921203213E-2</v>
          </cell>
          <cell r="C139">
            <v>0.10004379389917296</v>
          </cell>
          <cell r="D139">
            <v>0.10718971297923108</v>
          </cell>
          <cell r="E139">
            <v>0.1028821549712049</v>
          </cell>
          <cell r="F139">
            <v>0.11899397654733615</v>
          </cell>
          <cell r="G139">
            <v>0.1258096243264781</v>
          </cell>
          <cell r="H139">
            <v>0.1354333740672421</v>
          </cell>
        </row>
        <row r="140">
          <cell r="A140" t="str">
            <v>Tier 1 Ratio</v>
          </cell>
          <cell r="B140">
            <v>0.14962473965885423</v>
          </cell>
          <cell r="C140">
            <v>0.1395256359274985</v>
          </cell>
          <cell r="D140">
            <v>0.1592611607663765</v>
          </cell>
          <cell r="E140">
            <v>0.13887210763019858</v>
          </cell>
          <cell r="F140">
            <v>0.15777097233470971</v>
          </cell>
          <cell r="G140">
            <v>0.15708688592943762</v>
          </cell>
          <cell r="H140">
            <v>0.16157203792592015</v>
          </cell>
        </row>
        <row r="141">
          <cell r="A141" t="str">
            <v>Loans / Assets</v>
          </cell>
          <cell r="B141">
            <v>0.32838444701541536</v>
          </cell>
          <cell r="C141">
            <v>0.32558237463996359</v>
          </cell>
          <cell r="D141">
            <v>0.36372075894398453</v>
          </cell>
          <cell r="E141">
            <v>0.40091641816703144</v>
          </cell>
          <cell r="F141">
            <v>0.40202986695616932</v>
          </cell>
          <cell r="G141">
            <v>0.42690808263787233</v>
          </cell>
          <cell r="H141">
            <v>0.44680696827882788</v>
          </cell>
        </row>
        <row r="142">
          <cell r="A142" t="str">
            <v>Loans / Deposits</v>
          </cell>
          <cell r="B142">
            <v>0.90895473429115459</v>
          </cell>
          <cell r="C142">
            <v>1.0534361545588316</v>
          </cell>
          <cell r="D142">
            <v>1.1279592662209428</v>
          </cell>
          <cell r="E142">
            <v>1.2002177355502772</v>
          </cell>
          <cell r="F142">
            <v>1.2930962699272557</v>
          </cell>
          <cell r="G142">
            <v>1.383096269927256</v>
          </cell>
          <cell r="H142">
            <v>1.4630962699272563</v>
          </cell>
        </row>
        <row r="143">
          <cell r="A143" t="str">
            <v>Dividend Payout</v>
          </cell>
          <cell r="B143">
            <v>0.34894831439864293</v>
          </cell>
          <cell r="C143">
            <v>0.35152284263959394</v>
          </cell>
          <cell r="D143">
            <v>0.3634437086092715</v>
          </cell>
          <cell r="E143">
            <v>0.35269472481432107</v>
          </cell>
          <cell r="F143">
            <v>0.692267737884947</v>
          </cell>
          <cell r="G143">
            <v>0.35</v>
          </cell>
          <cell r="H143">
            <v>0.35</v>
          </cell>
        </row>
        <row r="145">
          <cell r="A145" t="str">
            <v>Asset Quality</v>
          </cell>
        </row>
        <row r="146">
          <cell r="A146" t="str">
            <v>NPLs / Total Loans</v>
          </cell>
          <cell r="B146">
            <v>6.9060653448120929E-2</v>
          </cell>
          <cell r="C146">
            <v>6.6737370340670996E-2</v>
          </cell>
          <cell r="D146">
            <v>5.2270761701858376E-2</v>
          </cell>
          <cell r="E146">
            <v>6.5259338665787092E-2</v>
          </cell>
          <cell r="F146">
            <v>9.386499546466566E-2</v>
          </cell>
          <cell r="G146">
            <v>0.10503939968664962</v>
          </cell>
          <cell r="H146">
            <v>0.10950916137544321</v>
          </cell>
        </row>
        <row r="147">
          <cell r="A147" t="str">
            <v>Loan-Loss Reserve / NPLs</v>
          </cell>
          <cell r="B147">
            <v>1.3159256341694558</v>
          </cell>
          <cell r="C147">
            <v>1.2259689922480621</v>
          </cell>
          <cell r="D147">
            <v>1.232041969330105</v>
          </cell>
          <cell r="E147">
            <v>1.0379075056861258</v>
          </cell>
          <cell r="F147">
            <v>1.0233450210378681</v>
          </cell>
          <cell r="G147">
            <v>1.1033450210378681</v>
          </cell>
          <cell r="H147">
            <v>1.1833450210378682</v>
          </cell>
        </row>
        <row r="148">
          <cell r="A148" t="str">
            <v>Loan-Loss Reserve / Total Loans</v>
          </cell>
          <cell r="B148">
            <v>9.0878684184875547E-2</v>
          </cell>
          <cell r="C148">
            <v>8.1817946661838128E-2</v>
          </cell>
          <cell r="D148">
            <v>6.4399772185542214E-2</v>
          </cell>
          <cell r="E148">
            <v>6.7733157417333226E-2</v>
          </cell>
          <cell r="F148">
            <v>9.605627575850767E-2</v>
          </cell>
          <cell r="G148">
            <v>0.11589469865707147</v>
          </cell>
          <cell r="H148">
            <v>0.12958712087166316</v>
          </cell>
        </row>
        <row r="149">
          <cell r="A149" t="str">
            <v>Provision Expense / Average Loans</v>
          </cell>
          <cell r="B149">
            <v>-7.8428367802497387E-2</v>
          </cell>
          <cell r="C149">
            <v>-6.5365641726576509E-2</v>
          </cell>
          <cell r="D149">
            <v>-3.495175397575432E-2</v>
          </cell>
          <cell r="E149">
            <v>-7.0964906348082793E-2</v>
          </cell>
          <cell r="F149">
            <v>-8.857722252153874E-2</v>
          </cell>
          <cell r="G149">
            <v>-7.8415023957714797E-2</v>
          </cell>
          <cell r="H149">
            <v>-7.109606159681052E-2</v>
          </cell>
        </row>
        <row r="150">
          <cell r="A150" t="str">
            <v>Loan-Loss Reserve-NPLs / Equity</v>
          </cell>
          <cell r="B150">
            <v>7.6073815847720258E-2</v>
          </cell>
          <cell r="C150">
            <v>4.907820523613099E-2</v>
          </cell>
          <cell r="D150">
            <v>4.1156681697802594E-2</v>
          </cell>
          <cell r="E150">
            <v>9.640102827763496E-3</v>
          </cell>
          <cell r="F150">
            <v>7.4034010002727423E-3</v>
          </cell>
          <cell r="G150">
            <v>3.6835137969236723E-2</v>
          </cell>
          <cell r="H150">
            <v>6.6239006991563876E-2</v>
          </cell>
        </row>
        <row r="151">
          <cell r="A151" t="str">
            <v>Provision Expense as % of PPP</v>
          </cell>
          <cell r="B151">
            <v>-0.37664893999597809</v>
          </cell>
          <cell r="C151">
            <v>-0.27498131074009469</v>
          </cell>
          <cell r="D151">
            <v>-0.17727476467951592</v>
          </cell>
          <cell r="E151">
            <v>-0.3123213985543789</v>
          </cell>
          <cell r="F151">
            <v>-0.38279553056322163</v>
          </cell>
          <cell r="G151">
            <v>-0.37027424631665207</v>
          </cell>
          <cell r="H151">
            <v>-0.34303677350724765</v>
          </cell>
        </row>
        <row r="152">
          <cell r="A152" t="str">
            <v>Provision Expense as % of NII</v>
          </cell>
          <cell r="B152">
            <v>-0.26475043328646652</v>
          </cell>
          <cell r="C152">
            <v>-0.19491511923164384</v>
          </cell>
          <cell r="D152">
            <v>-0.13382541563887038</v>
          </cell>
          <cell r="E152">
            <v>-0.25234715833488969</v>
          </cell>
          <cell r="F152">
            <v>-0.32569352042859023</v>
          </cell>
          <cell r="G152">
            <v>-0.33709277579120894</v>
          </cell>
          <cell r="H152">
            <v>-0.3257298741309389</v>
          </cell>
        </row>
        <row r="153">
          <cell r="A153" t="str">
            <v>Provision Expense Growth</v>
          </cell>
          <cell r="B153">
            <v>0.37967404114103864</v>
          </cell>
          <cell r="C153">
            <v>-0.14495220823937849</v>
          </cell>
          <cell r="D153">
            <v>-0.25026415547458003</v>
          </cell>
          <cell r="E153">
            <v>1.848083044266601</v>
          </cell>
          <cell r="F153">
            <v>0.68003081532271459</v>
          </cell>
          <cell r="G153">
            <v>5.8585667035538913E-2</v>
          </cell>
          <cell r="H153">
            <v>2.6051674297675076E-2</v>
          </cell>
        </row>
        <row r="155">
          <cell r="A155" t="str">
            <v>Profitability</v>
          </cell>
        </row>
        <row r="156">
          <cell r="A156" t="str">
            <v>ROE</v>
          </cell>
          <cell r="B156">
            <v>0.27884302968437841</v>
          </cell>
          <cell r="C156">
            <v>0.31014574499025105</v>
          </cell>
          <cell r="D156">
            <v>0.27789776709968056</v>
          </cell>
          <cell r="E156">
            <v>0.36516331148717646</v>
          </cell>
          <cell r="F156">
            <v>0.17628110404137598</v>
          </cell>
          <cell r="G156">
            <v>0.28613591666457527</v>
          </cell>
          <cell r="H156">
            <v>0.28828099377652355</v>
          </cell>
        </row>
        <row r="157">
          <cell r="A157" t="str">
            <v>ROA</v>
          </cell>
          <cell r="B157">
            <v>2.60171560817281E-2</v>
          </cell>
          <cell r="C157">
            <v>3.0305547350358741E-2</v>
          </cell>
          <cell r="D157">
            <v>2.8882991813374021E-2</v>
          </cell>
          <cell r="E157">
            <v>3.8247137787952301E-2</v>
          </cell>
          <cell r="F157">
            <v>1.9724298826535168E-2</v>
          </cell>
          <cell r="G157">
            <v>3.5056401376245404E-2</v>
          </cell>
          <cell r="H157">
            <v>3.7707576801293434E-2</v>
          </cell>
        </row>
        <row r="158">
          <cell r="A158" t="str">
            <v>Pre-Provision ROE</v>
          </cell>
          <cell r="B158">
            <v>0.77778177966875028</v>
          </cell>
          <cell r="C158">
            <v>0.78187118041652404</v>
          </cell>
          <cell r="D158">
            <v>0.66038734659079423</v>
          </cell>
          <cell r="E158">
            <v>0.8264189116495062</v>
          </cell>
          <cell r="F158">
            <v>0.83046993419522153</v>
          </cell>
          <cell r="G158">
            <v>0.71714663230551257</v>
          </cell>
          <cell r="H158">
            <v>0.69264151841475585</v>
          </cell>
        </row>
        <row r="159">
          <cell r="A159" t="str">
            <v>Pre-Provision ROA</v>
          </cell>
          <cell r="B159">
            <v>7.2570112231497508E-2</v>
          </cell>
          <cell r="C159">
            <v>7.6399674871369491E-2</v>
          </cell>
          <cell r="D159">
            <v>6.8636615991217981E-2</v>
          </cell>
          <cell r="E159">
            <v>8.655896414045483E-2</v>
          </cell>
          <cell r="F159">
            <v>9.2922251863562177E-2</v>
          </cell>
          <cell r="G159">
            <v>8.7862371423982871E-2</v>
          </cell>
          <cell r="H159">
            <v>9.0598526490565462E-2</v>
          </cell>
        </row>
        <row r="160">
          <cell r="A160" t="str">
            <v>Net Interest Margin</v>
          </cell>
          <cell r="B160">
            <v>0.13265181390665495</v>
          </cell>
          <cell r="C160">
            <v>0.13671000101836711</v>
          </cell>
          <cell r="D160">
            <v>0.11067513943429574</v>
          </cell>
          <cell r="E160">
            <v>0.12946132109018788</v>
          </cell>
          <cell r="F160">
            <v>0.13076436680396838</v>
          </cell>
          <cell r="G160">
            <v>0.11581948110699899</v>
          </cell>
          <cell r="H160">
            <v>0.11221025127632958</v>
          </cell>
        </row>
        <row r="161">
          <cell r="A161" t="str">
            <v>Net Interest Margin Post-Provision</v>
          </cell>
          <cell r="B161">
            <v>9.7532188698632324E-2</v>
          </cell>
          <cell r="C161">
            <v>0.11006315486971392</v>
          </cell>
          <cell r="D161">
            <v>9.5863992898611181E-2</v>
          </cell>
          <cell r="E161">
            <v>9.679212459879824E-2</v>
          </cell>
          <cell r="F161">
            <v>8.8175259832968436E-2</v>
          </cell>
          <cell r="G161">
            <v>7.677757072994322E-2</v>
          </cell>
          <cell r="H161">
            <v>7.5660020251889726E-2</v>
          </cell>
        </row>
        <row r="162">
          <cell r="A162" t="str">
            <v>Net Interest Income / Average Assets</v>
          </cell>
          <cell r="B162">
            <v>0.10292127109809006</v>
          </cell>
          <cell r="C162">
            <v>0.10955891130158456</v>
          </cell>
          <cell r="D162">
            <v>9.0456156986552363E-2</v>
          </cell>
          <cell r="E162">
            <v>0.10823446044499614</v>
          </cell>
          <cell r="F162">
            <v>0.10920453720924991</v>
          </cell>
          <cell r="G162">
            <v>9.6511872834127585E-2</v>
          </cell>
          <cell r="H162">
            <v>9.5432774202443074E-2</v>
          </cell>
        </row>
        <row r="163">
          <cell r="A163" t="str">
            <v>Fee Income / Average Assets</v>
          </cell>
          <cell r="B163">
            <v>4.8938456361945271E-2</v>
          </cell>
          <cell r="C163">
            <v>4.8757495447120665E-2</v>
          </cell>
          <cell r="D163">
            <v>4.7243946625050041E-2</v>
          </cell>
          <cell r="E163">
            <v>5.6306275105320408E-2</v>
          </cell>
          <cell r="F163">
            <v>5.3767298212414404E-2</v>
          </cell>
          <cell r="G163">
            <v>5.0989597018617008E-2</v>
          </cell>
          <cell r="H163">
            <v>5.1096593233369389E-2</v>
          </cell>
        </row>
        <row r="164">
          <cell r="A164" t="str">
            <v>Operating Revenue / Average Assets</v>
          </cell>
          <cell r="B164">
            <v>0.15870226775263249</v>
          </cell>
          <cell r="C164">
            <v>0.16000744460659694</v>
          </cell>
          <cell r="D164">
            <v>0.13779355697546433</v>
          </cell>
          <cell r="E164">
            <v>0.16589457960469281</v>
          </cell>
          <cell r="F164">
            <v>0.165280260621782</v>
          </cell>
          <cell r="G164">
            <v>0.15065587392171009</v>
          </cell>
          <cell r="H164">
            <v>0.14971394443518404</v>
          </cell>
        </row>
        <row r="165">
          <cell r="A165" t="str">
            <v>Operating Expense / Average Assets</v>
          </cell>
          <cell r="B165">
            <v>-8.6132155521134998E-2</v>
          </cell>
          <cell r="C165">
            <v>-8.3607769735227461E-2</v>
          </cell>
          <cell r="D165">
            <v>-6.9156940984246365E-2</v>
          </cell>
          <cell r="E165">
            <v>-7.933561546423798E-2</v>
          </cell>
          <cell r="F165">
            <v>-7.2358008758219822E-2</v>
          </cell>
          <cell r="G165">
            <v>-6.2793502497727235E-2</v>
          </cell>
          <cell r="H165">
            <v>-5.9115417944618574E-2</v>
          </cell>
        </row>
        <row r="166">
          <cell r="A166" t="str">
            <v>Efficiency Ratio (Cost/Income Ratio)</v>
          </cell>
          <cell r="B166">
            <v>0.53273593964334709</v>
          </cell>
          <cell r="C166">
            <v>0.52632200188857414</v>
          </cell>
          <cell r="D166">
            <v>0.5030350281227377</v>
          </cell>
          <cell r="E166">
            <v>0.47811211509781559</v>
          </cell>
          <cell r="F166">
            <v>0.43784523836100481</v>
          </cell>
          <cell r="G166">
            <v>0.41665016856039444</v>
          </cell>
          <cell r="H166">
            <v>0.3947596152745162</v>
          </cell>
        </row>
        <row r="167">
          <cell r="A167" t="str">
            <v>Fee Income / Operating Expense</v>
          </cell>
          <cell r="B167">
            <v>0.56467571057601817</v>
          </cell>
          <cell r="C167">
            <v>0.57423189055842117</v>
          </cell>
          <cell r="D167">
            <v>0.68260821432525187</v>
          </cell>
          <cell r="E167">
            <v>0.70981651376146793</v>
          </cell>
          <cell r="F167">
            <v>0.74306354655586804</v>
          </cell>
          <cell r="G167">
            <v>0.81230087397047723</v>
          </cell>
          <cell r="H167">
            <v>0.86449263214533756</v>
          </cell>
        </row>
        <row r="168">
          <cell r="A168" t="str">
            <v>Earnings Growth</v>
          </cell>
          <cell r="B168">
            <v>-0.2265393075287947</v>
          </cell>
          <cell r="C168">
            <v>0.27087045802524679</v>
          </cell>
          <cell r="D168">
            <v>0.26050572286026652</v>
          </cell>
          <cell r="E168">
            <v>0.67156077077458565</v>
          </cell>
          <cell r="F168">
            <v>-0.3346746752512274</v>
          </cell>
          <cell r="G168">
            <v>1.0568914894102002</v>
          </cell>
          <cell r="H168">
            <v>0.15506273642885771</v>
          </cell>
        </row>
        <row r="169">
          <cell r="A169" t="str">
            <v>Revenue Growth</v>
          </cell>
          <cell r="B169">
            <v>1.6499593541649871E-2</v>
          </cell>
          <cell r="C169">
            <v>0.10000847547587788</v>
          </cell>
          <cell r="D169">
            <v>0.13897318238057355</v>
          </cell>
          <cell r="E169">
            <v>0.5197378927496703</v>
          </cell>
          <cell r="F169">
            <v>0.28534648504898397</v>
          </cell>
          <cell r="G169">
            <v>5.4898566508649438E-2</v>
          </cell>
          <cell r="H169">
            <v>6.7137705580518681E-2</v>
          </cell>
        </row>
        <row r="170">
          <cell r="A170" t="str">
            <v>Operating Expense Growth</v>
          </cell>
          <cell r="B170">
            <v>-9.2260943630446124E-2</v>
          </cell>
          <cell r="C170">
            <v>5.9059346444623628E-2</v>
          </cell>
          <cell r="D170">
            <v>9.3991412966119681E-2</v>
          </cell>
          <cell r="E170">
            <v>0.44809757864152666</v>
          </cell>
          <cell r="F170">
            <v>0.1766568654633871</v>
          </cell>
          <cell r="G170">
            <v>4.3237272575638031E-3</v>
          </cell>
          <cell r="H170">
            <v>1.0951540150561101E-2</v>
          </cell>
        </row>
        <row r="171">
          <cell r="A171" t="str">
            <v>Operating Leverage</v>
          </cell>
          <cell r="B171">
            <v>0.10876053717209599</v>
          </cell>
          <cell r="C171">
            <v>4.094912903125425E-2</v>
          </cell>
          <cell r="D171">
            <v>4.4981769414453865E-2</v>
          </cell>
          <cell r="E171">
            <v>7.1640314108143643E-2</v>
          </cell>
          <cell r="F171">
            <v>0.10868961958559686</v>
          </cell>
          <cell r="G171">
            <v>5.0574839251085635E-2</v>
          </cell>
          <cell r="H171">
            <v>5.618616542995758E-2</v>
          </cell>
        </row>
        <row r="172">
          <cell r="A172" t="str">
            <v>Effective Tax Rate</v>
          </cell>
          <cell r="B172">
            <v>0.17303388461070951</v>
          </cell>
          <cell r="C172">
            <v>0.33559201141226819</v>
          </cell>
          <cell r="D172">
            <v>0.33242876526458615</v>
          </cell>
          <cell r="E172">
            <v>0.34170731707317076</v>
          </cell>
          <cell r="F172">
            <v>0.36455623105619422</v>
          </cell>
          <cell r="G172">
            <v>0.3600000000000001</v>
          </cell>
          <cell r="H172">
            <v>0.35999999999999988</v>
          </cell>
        </row>
      </sheetData>
      <sheetData sheetId="19"/>
      <sheetData sheetId="20"/>
      <sheetData sheetId="21"/>
      <sheetData sheetId="22"/>
      <sheetData sheetId="23"/>
      <sheetData sheetId="24" refreshError="1">
        <row r="17">
          <cell r="B17" t="str">
            <v>2Q06</v>
          </cell>
          <cell r="C17" t="str">
            <v>2Q06E</v>
          </cell>
          <cell r="D17" t="str">
            <v>% vs MLe</v>
          </cell>
          <cell r="E17" t="str">
            <v>1Q06</v>
          </cell>
          <cell r="F17" t="str">
            <v>% Ch Q/Q</v>
          </cell>
          <cell r="G17" t="str">
            <v>2Q05</v>
          </cell>
          <cell r="H17" t="str">
            <v>% Ch Y/Y</v>
          </cell>
        </row>
        <row r="18">
          <cell r="A18" t="str">
            <v>Net Interest Income</v>
          </cell>
          <cell r="B18">
            <v>4137</v>
          </cell>
          <cell r="C18">
            <v>4230</v>
          </cell>
          <cell r="D18">
            <v>-2.1985815602836856E-2</v>
          </cell>
          <cell r="E18">
            <v>4246</v>
          </cell>
          <cell r="F18">
            <v>-2.5671219971738157E-2</v>
          </cell>
          <cell r="G18">
            <v>3920</v>
          </cell>
          <cell r="H18">
            <v>5.5357142857142883E-2</v>
          </cell>
        </row>
        <row r="19">
          <cell r="A19" t="str">
            <v>Loan-Loss Provisions</v>
          </cell>
          <cell r="B19">
            <v>-1443</v>
          </cell>
          <cell r="C19">
            <v>-1444</v>
          </cell>
          <cell r="D19">
            <v>-6.925207756233176E-4</v>
          </cell>
          <cell r="E19">
            <v>-1445</v>
          </cell>
          <cell r="F19">
            <v>-1.3840830449827202E-3</v>
          </cell>
          <cell r="G19">
            <v>-670</v>
          </cell>
          <cell r="H19">
            <v>1.1537313432835821</v>
          </cell>
        </row>
        <row r="20">
          <cell r="A20" t="str">
            <v>Non-Interest Income</v>
          </cell>
          <cell r="B20">
            <v>2739</v>
          </cell>
          <cell r="C20">
            <v>2352</v>
          </cell>
          <cell r="D20">
            <v>0.1645408163265305</v>
          </cell>
          <cell r="E20">
            <v>2540</v>
          </cell>
          <cell r="F20">
            <v>7.8346456692913291E-2</v>
          </cell>
          <cell r="G20">
            <v>1731</v>
          </cell>
          <cell r="H20">
            <v>0.5823223570190641</v>
          </cell>
        </row>
        <row r="21">
          <cell r="A21" t="str">
            <v>Non-Interest Expense</v>
          </cell>
          <cell r="B21">
            <v>-3102</v>
          </cell>
          <cell r="C21">
            <v>-2812</v>
          </cell>
          <cell r="D21">
            <v>0.10312944523470846</v>
          </cell>
          <cell r="E21">
            <v>-3204</v>
          </cell>
          <cell r="F21">
            <v>-3.183520599250933E-2</v>
          </cell>
          <cell r="G21">
            <v>-2664</v>
          </cell>
          <cell r="H21">
            <v>0.1644144144144144</v>
          </cell>
        </row>
        <row r="22">
          <cell r="A22" t="str">
            <v>Net Income</v>
          </cell>
          <cell r="B22">
            <v>1498</v>
          </cell>
          <cell r="C22">
            <v>1498</v>
          </cell>
          <cell r="D22">
            <v>0</v>
          </cell>
          <cell r="E22">
            <v>1460</v>
          </cell>
          <cell r="F22">
            <v>2.6027397260274032E-2</v>
          </cell>
          <cell r="G22">
            <v>1333</v>
          </cell>
          <cell r="H22">
            <v>0.123780945236309</v>
          </cell>
        </row>
        <row r="23">
          <cell r="A23" t="str">
            <v>EPS</v>
          </cell>
          <cell r="B23">
            <v>1.3521075909378102</v>
          </cell>
          <cell r="C23">
            <v>1.3520563350789121</v>
          </cell>
          <cell r="D23">
            <v>3.7909558624260598E-5</v>
          </cell>
          <cell r="E23">
            <v>1.3178084664680927</v>
          </cell>
          <cell r="F23">
            <v>2.6027397260274032E-2</v>
          </cell>
          <cell r="G23">
            <v>1.1853841160306973</v>
          </cell>
          <cell r="H23">
            <v>0.14064932425903653</v>
          </cell>
        </row>
        <row r="24">
          <cell r="A24" t="str">
            <v>Total Assets</v>
          </cell>
          <cell r="B24">
            <v>172413</v>
          </cell>
          <cell r="C24">
            <v>172413</v>
          </cell>
          <cell r="D24">
            <v>0</v>
          </cell>
          <cell r="E24">
            <v>164423</v>
          </cell>
          <cell r="F24">
            <v>4.8594174780900445E-2</v>
          </cell>
          <cell r="G24">
            <v>144545</v>
          </cell>
          <cell r="H24">
            <v>0.19279809056003328</v>
          </cell>
        </row>
        <row r="25">
          <cell r="A25" t="str">
            <v>Total Loans</v>
          </cell>
          <cell r="B25">
            <v>67383</v>
          </cell>
          <cell r="C25">
            <v>67383</v>
          </cell>
          <cell r="D25">
            <v>0</v>
          </cell>
          <cell r="E25">
            <v>63969</v>
          </cell>
          <cell r="F25">
            <v>5.3369600900436076E-2</v>
          </cell>
          <cell r="G25">
            <v>52348</v>
          </cell>
          <cell r="H25">
            <v>0.28721250095514628</v>
          </cell>
        </row>
        <row r="26">
          <cell r="A26" t="str">
            <v>Non-Performing Loans</v>
          </cell>
          <cell r="B26">
            <v>5704</v>
          </cell>
          <cell r="C26">
            <v>5704</v>
          </cell>
          <cell r="D26">
            <v>0</v>
          </cell>
          <cell r="E26">
            <v>4928</v>
          </cell>
          <cell r="F26">
            <v>0.15746753246753253</v>
          </cell>
          <cell r="G26">
            <v>3185</v>
          </cell>
          <cell r="H26">
            <v>0.79089481946624796</v>
          </cell>
        </row>
        <row r="27">
          <cell r="A27" t="str">
            <v>Loan-Loss Reserves</v>
          </cell>
          <cell r="B27">
            <v>-5609</v>
          </cell>
          <cell r="C27">
            <v>-5609</v>
          </cell>
          <cell r="D27">
            <v>0</v>
          </cell>
          <cell r="E27">
            <v>-4668</v>
          </cell>
          <cell r="F27">
            <v>0.20158526135389887</v>
          </cell>
          <cell r="G27">
            <v>-3242</v>
          </cell>
          <cell r="H27">
            <v>0.73010487353485498</v>
          </cell>
        </row>
        <row r="28">
          <cell r="A28" t="str">
            <v>Total Deposits</v>
          </cell>
          <cell r="B28">
            <v>52921</v>
          </cell>
          <cell r="C28">
            <v>52921</v>
          </cell>
          <cell r="D28">
            <v>0</v>
          </cell>
          <cell r="E28">
            <v>51688</v>
          </cell>
          <cell r="F28">
            <v>2.3854666460300322E-2</v>
          </cell>
          <cell r="G28">
            <v>43694</v>
          </cell>
          <cell r="H28">
            <v>0.21117315878610343</v>
          </cell>
        </row>
        <row r="29">
          <cell r="A29" t="str">
            <v>Equity</v>
          </cell>
          <cell r="B29">
            <v>17555</v>
          </cell>
          <cell r="C29">
            <v>17555</v>
          </cell>
          <cell r="D29">
            <v>0</v>
          </cell>
          <cell r="E29">
            <v>16619</v>
          </cell>
          <cell r="F29">
            <v>5.6321078283891879E-2</v>
          </cell>
          <cell r="G29">
            <v>15027</v>
          </cell>
          <cell r="H29">
            <v>0.16823051840021286</v>
          </cell>
        </row>
        <row r="42">
          <cell r="B42" t="str">
            <v>2Q06</v>
          </cell>
          <cell r="C42" t="str">
            <v>2Q06E</v>
          </cell>
          <cell r="D42" t="str">
            <v>1Q06</v>
          </cell>
          <cell r="E42" t="str">
            <v>2Q05</v>
          </cell>
        </row>
        <row r="43">
          <cell r="A43" t="str">
            <v>ROE</v>
          </cell>
          <cell r="B43">
            <v>0.35067595247849243</v>
          </cell>
          <cell r="C43">
            <v>0.35067595247849243</v>
          </cell>
          <cell r="D43">
            <v>0.36296963858416981</v>
          </cell>
          <cell r="E43">
            <v>0.3595899649312112</v>
          </cell>
        </row>
        <row r="44">
          <cell r="A44" t="str">
            <v>ROA</v>
          </cell>
          <cell r="B44">
            <v>3.5578144853875476E-2</v>
          </cell>
          <cell r="C44">
            <v>3.570736881623994E-2</v>
          </cell>
          <cell r="D44">
            <v>3.7144810698214313E-2</v>
          </cell>
          <cell r="E44">
            <v>3.6652597715055614E-2</v>
          </cell>
        </row>
        <row r="45">
          <cell r="A45" t="str">
            <v>Net Interest Margin</v>
          </cell>
          <cell r="B45">
            <v>0.12020440851193655</v>
          </cell>
          <cell r="C45">
            <v>0.12290661058870959</v>
          </cell>
          <cell r="D45">
            <v>0.13000562612666056</v>
          </cell>
          <cell r="E45">
            <v>0.13616193544465383</v>
          </cell>
        </row>
        <row r="46">
          <cell r="A46" t="str">
            <v>Net Interest Margin Post-Provision</v>
          </cell>
          <cell r="B46">
            <v>7.8276692417490218E-2</v>
          </cell>
          <cell r="C46">
            <v>8.0949838557953888E-2</v>
          </cell>
          <cell r="D46">
            <v>8.5762072251713672E-2</v>
          </cell>
          <cell r="E46">
            <v>0.11288935974365431</v>
          </cell>
        </row>
        <row r="47">
          <cell r="A47" t="str">
            <v>Net Interest Income / Avg Assets</v>
          </cell>
          <cell r="B47">
            <v>9.825553088149723E-2</v>
          </cell>
          <cell r="C47">
            <v>0.10082921902049062</v>
          </cell>
          <cell r="D47">
            <v>0.10802525083877944</v>
          </cell>
          <cell r="E47">
            <v>0.10778558367818304</v>
          </cell>
        </row>
        <row r="48">
          <cell r="A48" t="str">
            <v>Fee Income / Avg Assets</v>
          </cell>
          <cell r="B48">
            <v>5.0517165623626931E-2</v>
          </cell>
          <cell r="C48">
            <v>5.070064984789209E-2</v>
          </cell>
          <cell r="D48">
            <v>5.3961742117063394E-2</v>
          </cell>
          <cell r="E48">
            <v>5.092318902346811E-2</v>
          </cell>
        </row>
        <row r="49">
          <cell r="A49" t="str">
            <v>Fee Income / Non-Interest Expense</v>
          </cell>
          <cell r="B49">
            <v>0.68568665377176019</v>
          </cell>
          <cell r="C49">
            <v>0.75640113798008535</v>
          </cell>
          <cell r="D49">
            <v>0.73289564616447822</v>
          </cell>
          <cell r="E49">
            <v>0.69519519519519524</v>
          </cell>
        </row>
        <row r="50">
          <cell r="A50" t="str">
            <v>Non-Interest Expense / Avg Assets</v>
          </cell>
          <cell r="B50">
            <v>7.3673835338265506E-2</v>
          </cell>
          <cell r="C50">
            <v>6.7028785788562556E-2</v>
          </cell>
          <cell r="D50">
            <v>7.362813846618646E-2</v>
          </cell>
          <cell r="E50">
            <v>7.3250202785377458E-2</v>
          </cell>
        </row>
        <row r="51">
          <cell r="A51" t="str">
            <v>Efficiency Ratio</v>
          </cell>
          <cell r="B51">
            <v>0.49521072796934867</v>
          </cell>
          <cell r="C51">
            <v>0.4272257672439988</v>
          </cell>
          <cell r="D51">
            <v>0.43239205139698195</v>
          </cell>
          <cell r="E51">
            <v>0.47142098743585203</v>
          </cell>
        </row>
        <row r="52">
          <cell r="A52" t="str">
            <v>NPLs / Total Loans</v>
          </cell>
          <cell r="B52">
            <v>8.4650431117640951E-2</v>
          </cell>
          <cell r="C52">
            <v>8.4650431117640951E-2</v>
          </cell>
          <cell r="D52">
            <v>7.7037314949428629E-2</v>
          </cell>
          <cell r="E52">
            <v>6.0842821120195616E-2</v>
          </cell>
        </row>
        <row r="53">
          <cell r="A53" t="str">
            <v>Reserves / NPLs</v>
          </cell>
          <cell r="B53">
            <v>0.98334502103786814</v>
          </cell>
          <cell r="C53">
            <v>0.98334502103786814</v>
          </cell>
          <cell r="D53">
            <v>0.94724025974025972</v>
          </cell>
          <cell r="E53">
            <v>1.0178963893249608</v>
          </cell>
        </row>
        <row r="54">
          <cell r="A54" t="str">
            <v>Loan-Loss Provisions / Avg Loans</v>
          </cell>
          <cell r="B54">
            <v>8.7885985748218529E-2</v>
          </cell>
          <cell r="C54">
            <v>8.7946890797247088E-2</v>
          </cell>
          <cell r="D54">
            <v>9.2452890757921097E-2</v>
          </cell>
          <cell r="E54">
            <v>5.1873645091359555E-2</v>
          </cell>
        </row>
      </sheetData>
      <sheetData sheetId="25"/>
      <sheetData sheetId="26"/>
      <sheetData sheetId="2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AP &amp; Comments"/>
      <sheetName val="GeographicalBreakdown"/>
      <sheetName val="iQ_Measure_Validations_Errors"/>
      <sheetName val="iQ_US_CoreIndustrials"/>
      <sheetName val="Sheet1"/>
      <sheetName val="Model"/>
      <sheetName val="Balance Sheet (2)"/>
      <sheetName val="Cash Flows (2)"/>
      <sheetName val="Model for comment"/>
      <sheetName val="balance sheet"/>
      <sheetName val="Well Stats"/>
      <sheetName val="Module1"/>
      <sheetName val="Sensitivity"/>
      <sheetName val="Reserves"/>
      <sheetName val="APACMP"/>
      <sheetName val="Gas Hedges"/>
      <sheetName val="Oil Hedges"/>
    </sheetNames>
    <sheetDataSet>
      <sheetData sheetId="0"/>
      <sheetData sheetId="1"/>
      <sheetData sheetId="2"/>
      <sheetData sheetId="3" refreshError="1">
        <row r="21">
          <cell r="A21" t="str">
            <v>25193</v>
          </cell>
          <cell r="B21" t="str">
            <v>25193|C</v>
          </cell>
          <cell r="E21" t="str">
            <v>|-4142|1|NOTBLANK |</v>
          </cell>
          <cell r="F21" t="str">
            <v>Investment Rating</v>
          </cell>
          <cell r="G21" t="str">
            <v>2 - Neutral</v>
          </cell>
          <cell r="J21" t="str">
            <v>numeric</v>
          </cell>
          <cell r="K21" t="str">
            <v>actual</v>
          </cell>
          <cell r="Q21" t="str">
            <v/>
          </cell>
        </row>
        <row r="22">
          <cell r="A22" t="str">
            <v>25195</v>
          </cell>
          <cell r="B22" t="str">
            <v>25195|C</v>
          </cell>
          <cell r="F22" t="str">
            <v>Income Rating</v>
          </cell>
          <cell r="G22" t="str">
            <v>7 - Same / Higher</v>
          </cell>
          <cell r="J22" t="str">
            <v>numeric</v>
          </cell>
          <cell r="K22" t="str">
            <v>actual</v>
          </cell>
          <cell r="Q22" t="str">
            <v/>
          </cell>
        </row>
        <row r="23">
          <cell r="A23" t="str">
            <v>12763</v>
          </cell>
          <cell r="B23" t="str">
            <v>12763|C</v>
          </cell>
          <cell r="E23" t="str">
            <v>|-4142|1|NOTBLANK |</v>
          </cell>
          <cell r="F23" t="str">
            <v>Investment characteristics</v>
          </cell>
          <cell r="G23" t="str">
            <v>1 - Growth</v>
          </cell>
          <cell r="J23" t="str">
            <v>string</v>
          </cell>
          <cell r="K23" t="str">
            <v>actual</v>
          </cell>
          <cell r="Q23" t="str">
            <v/>
          </cell>
        </row>
        <row r="24">
          <cell r="A24" t="str">
            <v>12764</v>
          </cell>
          <cell r="B24" t="str">
            <v>12764|C</v>
          </cell>
          <cell r="F24" t="str">
            <v>Current 12-Month Price Objective</v>
          </cell>
          <cell r="G24">
            <v>112</v>
          </cell>
          <cell r="J24" t="str">
            <v/>
          </cell>
          <cell r="K24" t="str">
            <v>actual</v>
          </cell>
          <cell r="Q24" t="str">
            <v/>
          </cell>
        </row>
        <row r="25">
          <cell r="A25" t="str">
            <v>12765</v>
          </cell>
          <cell r="B25" t="str">
            <v>12765|C</v>
          </cell>
          <cell r="F25" t="str">
            <v>12 month price objective - base price</v>
          </cell>
          <cell r="G25">
            <v>89.44</v>
          </cell>
          <cell r="J25" t="str">
            <v/>
          </cell>
          <cell r="K25" t="str">
            <v>actual</v>
          </cell>
          <cell r="Q25" t="str">
            <v/>
          </cell>
        </row>
        <row r="26">
          <cell r="B26" t="str">
            <v>50639|CR4</v>
          </cell>
          <cell r="E26" t="str">
            <v>|37|28|= TRUE|</v>
          </cell>
          <cell r="F26" t="str">
            <v>STOCK_PRICE_OBJ_CHECK</v>
          </cell>
          <cell r="G26" t="str">
            <v>TRUE</v>
          </cell>
          <cell r="J26" t="str">
            <v/>
          </cell>
          <cell r="K26" t="str">
            <v>actual</v>
          </cell>
          <cell r="Q26" t="str">
            <v/>
          </cell>
        </row>
        <row r="27">
          <cell r="A27" t="str">
            <v>12901</v>
          </cell>
          <cell r="B27" t="str">
            <v>12901|C</v>
          </cell>
          <cell r="E27" t="str">
            <v>|-4142|3|&gt; 0|1|NOTBLANK |</v>
          </cell>
          <cell r="F27" t="str">
            <v>Current shares outstanding</v>
          </cell>
          <cell r="G27">
            <v>328.57799999999997</v>
          </cell>
          <cell r="J27" t="str">
            <v>numeric</v>
          </cell>
          <cell r="K27" t="str">
            <v>mm</v>
          </cell>
          <cell r="Q27" t="str">
            <v/>
          </cell>
        </row>
        <row r="28">
          <cell r="A28" t="str">
            <v>12771</v>
          </cell>
          <cell r="B28" t="str">
            <v>12771|C</v>
          </cell>
          <cell r="F28" t="str">
            <v>Market Cap</v>
          </cell>
          <cell r="G28">
            <v>23710.188479999997</v>
          </cell>
          <cell r="J28" t="str">
            <v/>
          </cell>
          <cell r="K28" t="str">
            <v>mm</v>
          </cell>
          <cell r="Q28" t="str">
            <v/>
          </cell>
        </row>
        <row r="29">
          <cell r="A29" t="str">
            <v/>
          </cell>
          <cell r="B29" t="str">
            <v/>
          </cell>
        </row>
        <row r="30">
          <cell r="A30" t="str">
            <v/>
          </cell>
          <cell r="F30" t="str">
            <v>Stock Price</v>
          </cell>
          <cell r="J30" t="str">
            <v/>
          </cell>
        </row>
        <row r="31">
          <cell r="B31" t="str">
            <v>19206|CR4</v>
          </cell>
          <cell r="F31" t="str">
            <v>Price</v>
          </cell>
          <cell r="G31">
            <v>72.16</v>
          </cell>
          <cell r="H31" t="str">
            <v>&lt;IQXL&gt;src=c@E4;NPRICE;</v>
          </cell>
          <cell r="J31" t="str">
            <v/>
          </cell>
          <cell r="K31" t="str">
            <v>actual</v>
          </cell>
          <cell r="Q31" t="str">
            <v/>
          </cell>
        </row>
        <row r="32">
          <cell r="F32" t="str">
            <v>Price Date</v>
          </cell>
          <cell r="G32">
            <v>38699</v>
          </cell>
          <cell r="H32" t="str">
            <v>&lt;IQXL&gt;src=c@E4;PRICEDATE;</v>
          </cell>
          <cell r="J32" t="str">
            <v>date</v>
          </cell>
          <cell r="K32" t="str">
            <v>actual</v>
          </cell>
          <cell r="Q32" t="str">
            <v/>
          </cell>
        </row>
        <row r="33">
          <cell r="F33" t="str">
            <v>Price Scaling Factor</v>
          </cell>
          <cell r="G33">
            <v>1</v>
          </cell>
          <cell r="J33" t="str">
            <v/>
          </cell>
          <cell r="Q33" t="str">
            <v/>
          </cell>
        </row>
        <row r="34">
          <cell r="B34" t="str">
            <v>50631|CR4</v>
          </cell>
          <cell r="E34" t="str">
            <v>|37|28|= TRUE|</v>
          </cell>
          <cell r="F34" t="str">
            <v>STOCK_PRICE_OBJ_CHECK</v>
          </cell>
          <cell r="G34" t="str">
            <v>TRUE</v>
          </cell>
          <cell r="J34" t="str">
            <v/>
          </cell>
          <cell r="K34" t="str">
            <v>actual</v>
          </cell>
          <cell r="Q34" t="str">
            <v/>
          </cell>
        </row>
        <row r="35">
          <cell r="B35" t="str">
            <v>50632|CR4</v>
          </cell>
          <cell r="E35" t="str">
            <v>|37|28|= TRUE|</v>
          </cell>
          <cell r="F35" t="str">
            <v>BASE_PRICE_OBJ_CHECK</v>
          </cell>
          <cell r="G35" t="str">
            <v>TRUE</v>
          </cell>
          <cell r="J35" t="str">
            <v/>
          </cell>
          <cell r="K35" t="str">
            <v>actual</v>
          </cell>
          <cell r="Q35" t="str">
            <v/>
          </cell>
        </row>
        <row r="36">
          <cell r="B36" t="str">
            <v>50638|CR4</v>
          </cell>
          <cell r="F36" t="str">
            <v>EQUITY_STOCK_PRICE_OBJ_CHECK</v>
          </cell>
          <cell r="G36" t="str">
            <v>TRUE</v>
          </cell>
          <cell r="J36" t="str">
            <v/>
          </cell>
          <cell r="K36" t="str">
            <v>actual</v>
          </cell>
          <cell r="Q36" t="str">
            <v/>
          </cell>
        </row>
        <row r="37">
          <cell r="A37" t="str">
            <v>50643</v>
          </cell>
          <cell r="B37" t="str">
            <v>50643|C</v>
          </cell>
          <cell r="F37" t="str">
            <v>PROD_INVESTMENT_RATING</v>
          </cell>
          <cell r="G37" t="str">
            <v>2 - Neutral</v>
          </cell>
          <cell r="H37" t="str">
            <v>&lt;IQXL&gt;src=c@E4;12947;</v>
          </cell>
          <cell r="J37" t="str">
            <v/>
          </cell>
          <cell r="K37" t="str">
            <v>actual</v>
          </cell>
          <cell r="Q37" t="str">
            <v/>
          </cell>
        </row>
        <row r="38">
          <cell r="A38" t="str">
            <v>50644</v>
          </cell>
          <cell r="B38" t="str">
            <v>50644|C</v>
          </cell>
          <cell r="F38" t="str">
            <v>PROD_PRICE_OBJ</v>
          </cell>
          <cell r="G38">
            <v>112</v>
          </cell>
          <cell r="H38" t="str">
            <v>&lt;IQXL&gt;src=c@E4;12764;</v>
          </cell>
          <cell r="J38" t="str">
            <v/>
          </cell>
          <cell r="K38" t="str">
            <v>actual</v>
          </cell>
          <cell r="Q38" t="str">
            <v/>
          </cell>
        </row>
        <row r="39">
          <cell r="A39" t="str">
            <v>50645</v>
          </cell>
          <cell r="B39" t="str">
            <v>50645|C</v>
          </cell>
          <cell r="F39" t="str">
            <v>PROD_PRICE_OBJ_BASE_PRICE</v>
          </cell>
          <cell r="G39">
            <v>89.44</v>
          </cell>
          <cell r="H39" t="str">
            <v>&lt;IQXL&gt;src=c@E4;12765;</v>
          </cell>
          <cell r="J39" t="str">
            <v/>
          </cell>
          <cell r="K39" t="str">
            <v>actual</v>
          </cell>
          <cell r="Q39" t="str">
            <v/>
          </cell>
        </row>
        <row r="40">
          <cell r="B40" t="str">
            <v>50646|CR4</v>
          </cell>
          <cell r="E40" t="str">
            <v>|37|28|= TRUE|</v>
          </cell>
          <cell r="F40" t="str">
            <v>PROD_PRICE_OBJ_CONTROL</v>
          </cell>
          <cell r="G40" t="str">
            <v>TRUE</v>
          </cell>
          <cell r="J40" t="str">
            <v/>
          </cell>
          <cell r="K40" t="str">
            <v>actual</v>
          </cell>
          <cell r="Q40" t="str">
            <v/>
          </cell>
        </row>
        <row r="41">
          <cell r="B41" t="str">
            <v>51010|CR4</v>
          </cell>
          <cell r="E41" t="str">
            <v>|37|28|= TRUE|</v>
          </cell>
          <cell r="F41" t="str">
            <v>PROD_PRICE_OBJ_CONTROL_TWO</v>
          </cell>
          <cell r="G41" t="str">
            <v>TRUE</v>
          </cell>
          <cell r="J41" t="str">
            <v/>
          </cell>
          <cell r="K41" t="str">
            <v>actual</v>
          </cell>
          <cell r="Q41" t="str">
            <v/>
          </cell>
        </row>
        <row r="42">
          <cell r="B42" t="str">
            <v>50660|CR4</v>
          </cell>
          <cell r="E42" t="str">
            <v>|37|28|= TRUE|</v>
          </cell>
          <cell r="F42" t="str">
            <v>QRQ_CHECK</v>
          </cell>
          <cell r="G42" t="str">
            <v>TRUE</v>
          </cell>
          <cell r="J42" t="str">
            <v/>
          </cell>
          <cell r="K42" t="str">
            <v>actual</v>
          </cell>
          <cell r="Q42" t="str">
            <v/>
          </cell>
        </row>
        <row r="43">
          <cell r="A43" t="str">
            <v/>
          </cell>
          <cell r="B43" t="str">
            <v/>
          </cell>
          <cell r="C43" t="str">
            <v>Primary_Company_Data_End=0</v>
          </cell>
          <cell r="F43" t="str">
            <v/>
          </cell>
          <cell r="G43" t="str">
            <v/>
          </cell>
          <cell r="H43" t="str">
            <v/>
          </cell>
          <cell r="J43" t="str">
            <v/>
          </cell>
          <cell r="K43" t="str">
            <v>actual</v>
          </cell>
          <cell r="Q43" t="str">
            <v/>
          </cell>
        </row>
        <row r="44">
          <cell r="C44" t="str">
            <v>ComplianceSection_Start</v>
          </cell>
          <cell r="F44" t="str">
            <v>Fiscal Year Data</v>
          </cell>
        </row>
        <row r="45">
          <cell r="F45" t="str">
            <v>Year</v>
          </cell>
          <cell r="R45" t="str">
            <v>1995:Q1</v>
          </cell>
          <cell r="S45" t="str">
            <v>1995:Q2</v>
          </cell>
          <cell r="T45" t="str">
            <v>1995:Q3</v>
          </cell>
          <cell r="U45" t="str">
            <v>1995:Q4</v>
          </cell>
          <cell r="V45" t="str">
            <v>1995:H1</v>
          </cell>
          <cell r="W45" t="str">
            <v>1995:H2</v>
          </cell>
          <cell r="X45" t="str">
            <v>FY 1995</v>
          </cell>
          <cell r="Y45" t="str">
            <v>1996:Q1</v>
          </cell>
          <cell r="Z45" t="str">
            <v>1996:Q2</v>
          </cell>
          <cell r="AA45" t="str">
            <v>1996:Q3</v>
          </cell>
          <cell r="AB45" t="str">
            <v>1996:Q4</v>
          </cell>
          <cell r="AC45" t="str">
            <v>1996:H1</v>
          </cell>
          <cell r="AD45" t="str">
            <v>1996:H2</v>
          </cell>
          <cell r="AE45" t="str">
            <v>FY 1996</v>
          </cell>
          <cell r="AF45" t="str">
            <v>1997:Q1</v>
          </cell>
          <cell r="AG45" t="str">
            <v>1997:Q2</v>
          </cell>
          <cell r="AH45" t="str">
            <v>1997:Q3</v>
          </cell>
          <cell r="AI45" t="str">
            <v>1997:Q4</v>
          </cell>
          <cell r="AJ45" t="str">
            <v>1997:H1</v>
          </cell>
          <cell r="AK45" t="str">
            <v>1997:H2</v>
          </cell>
          <cell r="AL45" t="str">
            <v>FY 1997</v>
          </cell>
          <cell r="AM45" t="str">
            <v>1998:Q1</v>
          </cell>
        </row>
        <row r="46">
          <cell r="B46" t="str">
            <v>18134|C</v>
          </cell>
          <cell r="F46" t="str">
            <v>Actual/Estimate/No Data (A/E/N)</v>
          </cell>
          <cell r="G46" t="str">
            <v/>
          </cell>
          <cell r="J46" t="str">
            <v>string</v>
          </cell>
          <cell r="K46" t="str">
            <v>actual</v>
          </cell>
          <cell r="Q46" t="str">
            <v/>
          </cell>
          <cell r="R46" t="str">
            <v>N</v>
          </cell>
          <cell r="S46" t="str">
            <v>N</v>
          </cell>
          <cell r="T46" t="str">
            <v>N</v>
          </cell>
          <cell r="U46" t="str">
            <v>N</v>
          </cell>
          <cell r="V46" t="str">
            <v>N</v>
          </cell>
          <cell r="W46" t="str">
            <v>N</v>
          </cell>
          <cell r="X46" t="str">
            <v>N</v>
          </cell>
          <cell r="Y46" t="str">
            <v>N</v>
          </cell>
          <cell r="Z46" t="str">
            <v>N</v>
          </cell>
          <cell r="AA46" t="str">
            <v>N</v>
          </cell>
          <cell r="AB46" t="str">
            <v>N</v>
          </cell>
          <cell r="AC46" t="str">
            <v>N</v>
          </cell>
          <cell r="AD46" t="str">
            <v>N</v>
          </cell>
          <cell r="AE46" t="str">
            <v>N</v>
          </cell>
          <cell r="AF46" t="str">
            <v>N</v>
          </cell>
          <cell r="AG46" t="str">
            <v>N</v>
          </cell>
          <cell r="AH46" t="str">
            <v>N</v>
          </cell>
          <cell r="AI46" t="str">
            <v>N</v>
          </cell>
          <cell r="AJ46" t="str">
            <v>N</v>
          </cell>
          <cell r="AK46" t="str">
            <v>N</v>
          </cell>
          <cell r="AL46" t="str">
            <v>N</v>
          </cell>
          <cell r="AM46" t="str">
            <v>N</v>
          </cell>
        </row>
        <row r="47">
          <cell r="B47" t="str">
            <v>25205|C</v>
          </cell>
          <cell r="F47" t="str">
            <v>Period Footnote</v>
          </cell>
          <cell r="J47" t="str">
            <v>string</v>
          </cell>
          <cell r="K47" t="str">
            <v>actual</v>
          </cell>
          <cell r="Q47" t="str">
            <v/>
          </cell>
        </row>
        <row r="48">
          <cell r="B48" t="str">
            <v>12569|C</v>
          </cell>
          <cell r="E48" t="str">
            <v>|36|10|NUMERIC |</v>
          </cell>
          <cell r="F48" t="str">
            <v>Earnings Per Share (Published)</v>
          </cell>
          <cell r="J48" t="str">
            <v/>
          </cell>
          <cell r="K48" t="str">
            <v>actual</v>
          </cell>
          <cell r="Q48" t="str">
            <v/>
          </cell>
        </row>
        <row r="49">
          <cell r="B49" t="str">
            <v>12773|C</v>
          </cell>
          <cell r="E49" t="str">
            <v>|36|10|NUMERIC |</v>
          </cell>
          <cell r="F49" t="str">
            <v>Earnings Per Share (GAAP)</v>
          </cell>
          <cell r="J49" t="str">
            <v/>
          </cell>
          <cell r="K49" t="str">
            <v>actual</v>
          </cell>
          <cell r="Q49" t="str">
            <v/>
          </cell>
        </row>
        <row r="50">
          <cell r="B50" t="str">
            <v>12570|C</v>
          </cell>
          <cell r="C50" t="str">
            <v>ComplianceSection_End</v>
          </cell>
          <cell r="E50" t="str">
            <v>|36|10|NUMERIC |</v>
          </cell>
          <cell r="F50" t="str">
            <v>Cash Flow Per Share</v>
          </cell>
          <cell r="J50" t="str">
            <v/>
          </cell>
          <cell r="K50" t="str">
            <v>actual</v>
          </cell>
          <cell r="Q50" t="str">
            <v/>
          </cell>
        </row>
        <row r="51">
          <cell r="C51" t="str">
            <v>CompliancePointInTimeSection_Start</v>
          </cell>
          <cell r="F51" t="str">
            <v>Single Entry Items</v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</row>
        <row r="52">
          <cell r="B52" t="str">
            <v>28740|CR3</v>
          </cell>
          <cell r="D52">
            <v>0.26</v>
          </cell>
          <cell r="E52" t="str">
            <v>|-4142|5|&gt;= 0|</v>
          </cell>
          <cell r="F52" t="str">
            <v>Last Year Actual Gross Dividend</v>
          </cell>
          <cell r="G52">
            <v>0.26</v>
          </cell>
          <cell r="J52" t="str">
            <v/>
          </cell>
          <cell r="K52" t="str">
            <v>actual</v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A53">
            <v>28707</v>
          </cell>
          <cell r="B53" t="str">
            <v>28707|C</v>
          </cell>
          <cell r="E53" t="str">
            <v>|-4142|5|&gt;= 0|</v>
          </cell>
          <cell r="F53" t="str">
            <v>Current Year Indicated Gross Dividend</v>
          </cell>
          <cell r="G53">
            <v>0.33999999999999997</v>
          </cell>
          <cell r="J53" t="str">
            <v/>
          </cell>
          <cell r="K53" t="str">
            <v>actual</v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4">
          <cell r="A54">
            <v>28706</v>
          </cell>
          <cell r="B54" t="str">
            <v>28706|C</v>
          </cell>
          <cell r="E54" t="str">
            <v>|-4142|5|&gt;= 0|</v>
          </cell>
          <cell r="F54" t="str">
            <v>Indicated Gross Dividend One Year Out</v>
          </cell>
          <cell r="G54">
            <v>0.33999999999999997</v>
          </cell>
          <cell r="J54" t="str">
            <v/>
          </cell>
          <cell r="K54" t="str">
            <v>actual</v>
          </cell>
        </row>
        <row r="55">
          <cell r="B55" t="str">
            <v>25196|C</v>
          </cell>
          <cell r="F55" t="str">
            <v>Next Earnings Release Date</v>
          </cell>
          <cell r="J55" t="str">
            <v>date</v>
          </cell>
          <cell r="K55" t="str">
            <v>actual</v>
          </cell>
          <cell r="Q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6">
          <cell r="B56" t="str">
            <v>12612|C</v>
          </cell>
          <cell r="E56" t="str">
            <v>|-4142|10|NUMERIC |</v>
          </cell>
          <cell r="F56" t="str">
            <v>Est Next 5 Year EPS Growth Rate</v>
          </cell>
          <cell r="G56">
            <v>10</v>
          </cell>
          <cell r="J56" t="str">
            <v>%</v>
          </cell>
          <cell r="K56" t="str">
            <v>actual</v>
          </cell>
          <cell r="Q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B57" t="str">
            <v>25198|C</v>
          </cell>
          <cell r="E57" t="str">
            <v>|-4142|10|NUMERIC |</v>
          </cell>
          <cell r="F57" t="str">
            <v>Est Next 5 Year Dividend Per Share Growth Rate</v>
          </cell>
          <cell r="G57">
            <v>5</v>
          </cell>
          <cell r="J57" t="str">
            <v>%</v>
          </cell>
          <cell r="K57" t="str">
            <v>actual</v>
          </cell>
          <cell r="Q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B58" t="str">
            <v>25199|C</v>
          </cell>
          <cell r="E58" t="str">
            <v>|-4142|5|&gt;= 0|</v>
          </cell>
          <cell r="F58" t="str">
            <v>Total Debt / Capital</v>
          </cell>
          <cell r="G58">
            <v>18.399999999999999</v>
          </cell>
          <cell r="J58" t="str">
            <v>%</v>
          </cell>
          <cell r="K58" t="str">
            <v>actual</v>
          </cell>
          <cell r="Q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B59" t="str">
            <v>25200|C</v>
          </cell>
          <cell r="D59">
            <v>38625</v>
          </cell>
          <cell r="E59" t="str">
            <v>|-4142|1|NOTBLANK |</v>
          </cell>
          <cell r="F59" t="str">
            <v>Total Debt / Capital Date</v>
          </cell>
          <cell r="G59">
            <v>38533</v>
          </cell>
          <cell r="J59" t="str">
            <v>date</v>
          </cell>
          <cell r="K59" t="str">
            <v>actual</v>
          </cell>
          <cell r="Q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B60" t="str">
            <v>26794|CR3</v>
          </cell>
          <cell r="D60">
            <v>29.502704886412999</v>
          </cell>
          <cell r="E60" t="str">
            <v>|-4142|10|NUMERIC |</v>
          </cell>
          <cell r="F60" t="str">
            <v>Book Value Per Share Last Qtr.</v>
          </cell>
          <cell r="G60">
            <v>27.99</v>
          </cell>
          <cell r="J60" t="str">
            <v/>
          </cell>
          <cell r="K60" t="str">
            <v>actual</v>
          </cell>
          <cell r="Q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1">
          <cell r="B61" t="str">
            <v>26795|CR3</v>
          </cell>
          <cell r="D61">
            <v>38625</v>
          </cell>
          <cell r="E61" t="str">
            <v>|-4142|1|NOTBLANK |</v>
          </cell>
          <cell r="F61" t="str">
            <v>Book Value Date</v>
          </cell>
          <cell r="G61">
            <v>38533</v>
          </cell>
          <cell r="J61" t="str">
            <v>date</v>
          </cell>
          <cell r="K61" t="str">
            <v>actual</v>
          </cell>
          <cell r="Q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A62" t="str">
            <v>25201</v>
          </cell>
          <cell r="B62" t="str">
            <v>25201|C</v>
          </cell>
          <cell r="E62" t="str">
            <v>|-4142|1|NOTBLANK |</v>
          </cell>
          <cell r="F62" t="str">
            <v>Change Reason Code</v>
          </cell>
          <cell r="G62" t="str">
            <v>Reset</v>
          </cell>
          <cell r="J62" t="str">
            <v>string</v>
          </cell>
          <cell r="K62" t="str">
            <v>actual</v>
          </cell>
          <cell r="Q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A63" t="str">
            <v>25202</v>
          </cell>
          <cell r="B63" t="str">
            <v>25202|C</v>
          </cell>
          <cell r="C63" t="str">
            <v/>
          </cell>
          <cell r="F63" t="str">
            <v>Split Factor</v>
          </cell>
          <cell r="J63" t="str">
            <v>numeric</v>
          </cell>
          <cell r="K63" t="str">
            <v>actual</v>
          </cell>
          <cell r="Q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A64" t="str">
            <v>12611</v>
          </cell>
          <cell r="B64" t="str">
            <v>12611|C</v>
          </cell>
          <cell r="C64" t="str">
            <v/>
          </cell>
          <cell r="F64" t="str">
            <v>Free Float</v>
          </cell>
          <cell r="J64" t="str">
            <v>%</v>
          </cell>
          <cell r="K64" t="str">
            <v>actual</v>
          </cell>
          <cell r="Q64" t="str">
            <v/>
          </cell>
        </row>
        <row r="65">
          <cell r="A65" t="str">
            <v>12769</v>
          </cell>
          <cell r="B65" t="str">
            <v>12769|C</v>
          </cell>
          <cell r="F65" t="str">
            <v>5-Yr Historic Compound Growth - Sales</v>
          </cell>
          <cell r="J65" t="str">
            <v>%</v>
          </cell>
          <cell r="K65" t="str">
            <v>actual</v>
          </cell>
          <cell r="Q65" t="str">
            <v/>
          </cell>
        </row>
        <row r="66">
          <cell r="A66" t="str">
            <v>12770</v>
          </cell>
          <cell r="B66" t="str">
            <v>12770|C</v>
          </cell>
          <cell r="F66" t="str">
            <v>5-Yr Historic Compound Growth - Profit</v>
          </cell>
          <cell r="J66" t="str">
            <v>%</v>
          </cell>
          <cell r="K66" t="str">
            <v>actual</v>
          </cell>
          <cell r="Q66" t="str">
            <v/>
          </cell>
        </row>
        <row r="67">
          <cell r="B67" t="str">
            <v>50641|C</v>
          </cell>
          <cell r="C67" t="str">
            <v/>
          </cell>
          <cell r="E67" t="str">
            <v>|37|28|= TRUE|</v>
          </cell>
          <cell r="F67" t="str">
            <v>NEXT_EARNINGS_DATE_FORMAT_CHECK</v>
          </cell>
          <cell r="G67" t="str">
            <v>TRUE</v>
          </cell>
          <cell r="J67" t="str">
            <v/>
          </cell>
          <cell r="K67" t="str">
            <v>actual</v>
          </cell>
          <cell r="Q67" t="str">
            <v/>
          </cell>
        </row>
        <row r="68">
          <cell r="B68" t="str">
            <v>50636|C</v>
          </cell>
          <cell r="E68" t="str">
            <v>|37|28|= TRUE|</v>
          </cell>
          <cell r="F68" t="str">
            <v>TOTAL_DEBT_CAPITAL_DATE_CHECK</v>
          </cell>
          <cell r="G68" t="str">
            <v>TRUE</v>
          </cell>
          <cell r="J68" t="str">
            <v/>
          </cell>
          <cell r="K68" t="str">
            <v>actual</v>
          </cell>
          <cell r="Q68" t="str">
            <v/>
          </cell>
        </row>
        <row r="69">
          <cell r="B69" t="str">
            <v>50666|C</v>
          </cell>
          <cell r="E69" t="str">
            <v>|37|28|= TRUE|</v>
          </cell>
          <cell r="F69" t="str">
            <v>TOTAL_DEBT_CAPITAL_DATE_FORMAT_CHECK</v>
          </cell>
          <cell r="G69" t="str">
            <v>TRUE</v>
          </cell>
          <cell r="J69" t="str">
            <v/>
          </cell>
          <cell r="K69" t="str">
            <v>actual</v>
          </cell>
          <cell r="Q69" t="str">
            <v/>
          </cell>
        </row>
        <row r="70">
          <cell r="B70" t="str">
            <v>50637|C</v>
          </cell>
          <cell r="E70" t="str">
            <v>|37|28|= TRUE|</v>
          </cell>
          <cell r="F70" t="str">
            <v>BVPS_DATE_CHECK</v>
          </cell>
          <cell r="G70" t="str">
            <v>TRUE</v>
          </cell>
          <cell r="J70" t="str">
            <v/>
          </cell>
          <cell r="K70" t="str">
            <v>actual</v>
          </cell>
          <cell r="Q70" t="str">
            <v/>
          </cell>
        </row>
        <row r="71">
          <cell r="B71" t="str">
            <v>50642|C</v>
          </cell>
          <cell r="E71" t="str">
            <v>|37|28|= TRUE|</v>
          </cell>
          <cell r="F71" t="str">
            <v>BVPS_DATE_FORMAT_CHECK</v>
          </cell>
          <cell r="G71" t="str">
            <v>TRUE</v>
          </cell>
          <cell r="J71" t="str">
            <v/>
          </cell>
          <cell r="K71" t="str">
            <v>actual</v>
          </cell>
          <cell r="Q71" t="str">
            <v/>
          </cell>
        </row>
        <row r="72">
          <cell r="B72" t="str">
            <v>50630|C</v>
          </cell>
          <cell r="E72" t="str">
            <v>|37|28|= TRUE|</v>
          </cell>
          <cell r="F72" t="str">
            <v>SPLIT_FACTOR_CHANGE</v>
          </cell>
          <cell r="G72" t="str">
            <v>TRUE</v>
          </cell>
          <cell r="J72" t="str">
            <v/>
          </cell>
          <cell r="K72" t="str">
            <v>actual</v>
          </cell>
          <cell r="Q72" t="str">
            <v/>
          </cell>
        </row>
        <row r="73">
          <cell r="B73" t="str">
            <v>50647|C</v>
          </cell>
          <cell r="E73" t="str">
            <v>|37|28|= TRUE|</v>
          </cell>
          <cell r="F73" t="str">
            <v>BVPS_DATE_TO_TOTAL_DEBT_DATE</v>
          </cell>
          <cell r="G73" t="str">
            <v>TRUE</v>
          </cell>
          <cell r="J73" t="str">
            <v/>
          </cell>
          <cell r="K73" t="str">
            <v>actual</v>
          </cell>
          <cell r="Q73" t="str">
            <v/>
          </cell>
        </row>
        <row r="74">
          <cell r="B74" t="str">
            <v>50648|C</v>
          </cell>
          <cell r="E74" t="str">
            <v>|37|28|= TRUE|</v>
          </cell>
          <cell r="F74" t="str">
            <v>LATEST_ACTUAL_DATE_CHECK</v>
          </cell>
          <cell r="G74" t="e">
            <v>#VALUE!</v>
          </cell>
          <cell r="J74" t="str">
            <v/>
          </cell>
          <cell r="K74" t="str">
            <v>actual</v>
          </cell>
          <cell r="Q74" t="str">
            <v/>
          </cell>
        </row>
        <row r="75">
          <cell r="B75" t="str">
            <v>51009|C</v>
          </cell>
          <cell r="E75" t="str">
            <v>|37|28|= TRUE|</v>
          </cell>
          <cell r="F75" t="str">
            <v>5YR_EPS_CHECK</v>
          </cell>
          <cell r="G75" t="str">
            <v>TRUE</v>
          </cell>
          <cell r="J75" t="str">
            <v/>
          </cell>
          <cell r="K75" t="str">
            <v>actual</v>
          </cell>
          <cell r="Q75" t="str">
            <v/>
          </cell>
        </row>
        <row r="76">
          <cell r="B76" t="str">
            <v>51008|C</v>
          </cell>
          <cell r="E76" t="str">
            <v>|37|28|= TRUE|</v>
          </cell>
          <cell r="F76" t="str">
            <v>5YR_DPS_CHECK</v>
          </cell>
          <cell r="G76" t="str">
            <v>TRUE</v>
          </cell>
          <cell r="J76" t="str">
            <v/>
          </cell>
          <cell r="K76" t="str">
            <v>actual</v>
          </cell>
          <cell r="Q76" t="str">
            <v/>
          </cell>
        </row>
        <row r="77">
          <cell r="B77" t="str">
            <v>51007|C</v>
          </cell>
          <cell r="C77" t="str">
            <v>CompliancePointInTimeSection_End</v>
          </cell>
          <cell r="E77" t="str">
            <v>|37|28|= TRUE|</v>
          </cell>
          <cell r="F77" t="str">
            <v>ALWAYS_TRUE</v>
          </cell>
          <cell r="G77" t="str">
            <v>TRUE</v>
          </cell>
          <cell r="J77" t="str">
            <v/>
          </cell>
          <cell r="K77" t="str">
            <v>actual</v>
          </cell>
          <cell r="Q77" t="str">
            <v/>
          </cell>
        </row>
        <row r="78">
          <cell r="A78" t="str">
            <v>48529</v>
          </cell>
          <cell r="B78" t="str">
            <v/>
          </cell>
          <cell r="C78" t="str">
            <v>POintInTimeSection_Start</v>
          </cell>
          <cell r="F78" t="str">
            <v>Template profile indicator</v>
          </cell>
          <cell r="G78" t="str">
            <v>US Industrials</v>
          </cell>
          <cell r="J78" t="str">
            <v>string</v>
          </cell>
          <cell r="K78" t="str">
            <v>actual</v>
          </cell>
          <cell r="Q78" t="str">
            <v/>
          </cell>
        </row>
        <row r="79">
          <cell r="A79" t="str">
            <v/>
          </cell>
          <cell r="B79" t="str">
            <v/>
          </cell>
          <cell r="F79" t="str">
            <v>Template profile indicator</v>
          </cell>
          <cell r="G79" t="str">
            <v>US Industrials</v>
          </cell>
          <cell r="J79" t="str">
            <v>string</v>
          </cell>
          <cell r="K79" t="str">
            <v>actual</v>
          </cell>
          <cell r="Q79" t="str">
            <v/>
          </cell>
        </row>
        <row r="80">
          <cell r="A80" t="str">
            <v>28881</v>
          </cell>
          <cell r="B80" t="str">
            <v/>
          </cell>
          <cell r="F80" t="str">
            <v>EPS 5-YR Projected compound annual growth rate</v>
          </cell>
          <cell r="J80" t="str">
            <v>%</v>
          </cell>
          <cell r="K80" t="str">
            <v>actual</v>
          </cell>
          <cell r="Q80" t="str">
            <v/>
          </cell>
        </row>
        <row r="81">
          <cell r="A81" t="str">
            <v>28882</v>
          </cell>
          <cell r="F81" t="str">
            <v>EBITDA 5-YR Projected compound annual growth rate</v>
          </cell>
          <cell r="J81" t="str">
            <v>%</v>
          </cell>
          <cell r="K81" t="str">
            <v>actual</v>
          </cell>
          <cell r="Q81" t="str">
            <v/>
          </cell>
        </row>
        <row r="82">
          <cell r="A82" t="str">
            <v>49640</v>
          </cell>
          <cell r="F82" t="str">
            <v>MODEL PATH</v>
          </cell>
          <cell r="G82" t="str">
            <v>S:\\E&amp;PS\\APA\\MODELS\\Models2\\APA_Current.xls</v>
          </cell>
          <cell r="J82" t="str">
            <v>string</v>
          </cell>
          <cell r="K82" t="str">
            <v>actual</v>
          </cell>
          <cell r="Q82" t="str">
            <v/>
          </cell>
        </row>
        <row r="83">
          <cell r="A83" t="str">
            <v>49640</v>
          </cell>
          <cell r="C83" t="str">
            <v>POintInTimeSection_End</v>
          </cell>
          <cell r="F83" t="str">
            <v>Oil &amp; Gas Industry Measures</v>
          </cell>
          <cell r="G83" t="e">
            <v>#NAME?</v>
          </cell>
          <cell r="J83" t="str">
            <v>string</v>
          </cell>
          <cell r="K83" t="str">
            <v>actual</v>
          </cell>
          <cell r="Q83" t="str">
            <v/>
          </cell>
        </row>
        <row r="84">
          <cell r="A84" t="str">
            <v>49639</v>
          </cell>
          <cell r="F84" t="str">
            <v>FX - POINT IN TIME</v>
          </cell>
          <cell r="G84">
            <v>1</v>
          </cell>
          <cell r="H84" t="str">
            <v>&lt;IQXL&gt;src=c@!FXR;TP;TA;</v>
          </cell>
          <cell r="J84" t="str">
            <v>numeric</v>
          </cell>
          <cell r="K84" t="str">
            <v>actual</v>
          </cell>
          <cell r="Q84" t="str">
            <v/>
          </cell>
        </row>
        <row r="85">
          <cell r="A85" t="str">
            <v/>
          </cell>
          <cell r="F85" t="str">
            <v>Enterprise Value</v>
          </cell>
        </row>
        <row r="86">
          <cell r="A86" t="str">
            <v>51367</v>
          </cell>
          <cell r="F86" t="str">
            <v>MARKET CAP (ACC CRNCY)</v>
          </cell>
          <cell r="G86">
            <v>34734.307310000004</v>
          </cell>
          <cell r="K86" t="str">
            <v>mm</v>
          </cell>
          <cell r="Q86" t="str">
            <v/>
          </cell>
        </row>
        <row r="87">
          <cell r="A87" t="str">
            <v>29574</v>
          </cell>
          <cell r="F87" t="str">
            <v>NET DEBT NOW (MV)</v>
          </cell>
          <cell r="K87" t="str">
            <v>mm</v>
          </cell>
          <cell r="Q87" t="str">
            <v/>
          </cell>
        </row>
        <row r="88">
          <cell r="A88" t="str">
            <v>48591</v>
          </cell>
          <cell r="F88" t="str">
            <v>PREFERENCE STOCK (NOW)</v>
          </cell>
          <cell r="K88" t="str">
            <v>mm</v>
          </cell>
          <cell r="Q88" t="str">
            <v/>
          </cell>
        </row>
        <row r="89">
          <cell r="A89" t="str">
            <v>48592</v>
          </cell>
          <cell r="F89" t="str">
            <v>MINORITY EQUITY (NOW)</v>
          </cell>
          <cell r="K89" t="str">
            <v>mm</v>
          </cell>
          <cell r="Q89" t="str">
            <v/>
          </cell>
        </row>
        <row r="90">
          <cell r="A90" t="str">
            <v>48593</v>
          </cell>
          <cell r="F90" t="str">
            <v>CURRENT PENSIONS/PRH</v>
          </cell>
          <cell r="K90" t="str">
            <v>mm</v>
          </cell>
          <cell r="Q90" t="str">
            <v/>
          </cell>
        </row>
        <row r="91">
          <cell r="A91" t="str">
            <v>49092</v>
          </cell>
          <cell r="F91" t="str">
            <v>EV ADJUSTMENTS (NOW)</v>
          </cell>
          <cell r="K91" t="str">
            <v>mm</v>
          </cell>
          <cell r="Q91" t="str">
            <v/>
          </cell>
        </row>
        <row r="92">
          <cell r="A92" t="str">
            <v>12643</v>
          </cell>
          <cell r="F92" t="str">
            <v>OTHER LONG TERM LIABILITIES (NOW)</v>
          </cell>
          <cell r="K92" t="str">
            <v>mm</v>
          </cell>
          <cell r="Q92" t="str">
            <v/>
          </cell>
        </row>
        <row r="93">
          <cell r="A93" t="str">
            <v>13801</v>
          </cell>
          <cell r="C93" t="str">
            <v>POintInTimeSection_End</v>
          </cell>
          <cell r="F93" t="str">
            <v>Enterprise Value (Now)</v>
          </cell>
          <cell r="G93" t="str">
            <v/>
          </cell>
          <cell r="K93" t="str">
            <v>mm</v>
          </cell>
          <cell r="Q93" t="str">
            <v/>
          </cell>
        </row>
        <row r="114">
          <cell r="C114" t="str">
            <v>TimeSeriesSection_Start</v>
          </cell>
          <cell r="R114" t="str">
            <v>"31-Mar-1995"</v>
          </cell>
          <cell r="S114" t="str">
            <v>"30-Jun-1995"</v>
          </cell>
          <cell r="T114" t="str">
            <v>"30-Sep-1995"</v>
          </cell>
          <cell r="U114" t="str">
            <v>"31-Dec-1995"</v>
          </cell>
          <cell r="V114" t="str">
            <v>"30-Jun-1995"</v>
          </cell>
          <cell r="W114" t="str">
            <v>"31-Dec-1995"</v>
          </cell>
          <cell r="X114" t="str">
            <v>"31-Dec-1995"</v>
          </cell>
          <cell r="Y114" t="str">
            <v>"31-Mar-1996"</v>
          </cell>
          <cell r="Z114" t="str">
            <v>"30-Jun-1996"</v>
          </cell>
          <cell r="AA114" t="str">
            <v>"30-Sep-1996"</v>
          </cell>
          <cell r="AB114" t="str">
            <v>"31-Dec-1996"</v>
          </cell>
          <cell r="AC114" t="str">
            <v>"30-Jun-1996"</v>
          </cell>
          <cell r="AD114" t="str">
            <v>"31-Dec-1996"</v>
          </cell>
          <cell r="AE114" t="str">
            <v>"31-Dec-1996"</v>
          </cell>
          <cell r="AF114" t="str">
            <v>"31-Mar-1997"</v>
          </cell>
          <cell r="AG114" t="str">
            <v>"30-Jun-1997"</v>
          </cell>
          <cell r="AH114" t="str">
            <v>"30-Sep-1997"</v>
          </cell>
          <cell r="AI114" t="str">
            <v>"31-Dec-1997"</v>
          </cell>
          <cell r="AJ114" t="str">
            <v>"30-Jun-1997"</v>
          </cell>
          <cell r="AK114" t="str">
            <v>"31-Dec-1997"</v>
          </cell>
          <cell r="AL114" t="str">
            <v>"31-Dec-1997"</v>
          </cell>
          <cell r="AM114" t="str">
            <v>"31-Mar-1998"</v>
          </cell>
        </row>
        <row r="116">
          <cell r="F116" t="str">
            <v>Description (Time series data)</v>
          </cell>
          <cell r="I116" t="str">
            <v>Currency</v>
          </cell>
          <cell r="J116" t="str">
            <v>Unit of Measure</v>
          </cell>
          <cell r="K116" t="str">
            <v>Value Denom.</v>
          </cell>
          <cell r="L116" t="str">
            <v>iQ Formula</v>
          </cell>
          <cell r="Q116" t="str">
            <v>Valid Input</v>
          </cell>
          <cell r="R116" t="str">
            <v>1995:Q1</v>
          </cell>
          <cell r="S116" t="str">
            <v>1995:Q2</v>
          </cell>
          <cell r="T116" t="str">
            <v>1995:Q3</v>
          </cell>
          <cell r="U116" t="str">
            <v>1995:Q4</v>
          </cell>
          <cell r="V116" t="str">
            <v>1995:H1</v>
          </cell>
          <cell r="W116" t="str">
            <v>1995:H2</v>
          </cell>
          <cell r="X116" t="str">
            <v>FY 1995</v>
          </cell>
          <cell r="Y116" t="str">
            <v>1996:Q1</v>
          </cell>
          <cell r="Z116" t="str">
            <v>1996:Q2</v>
          </cell>
          <cell r="AA116" t="str">
            <v>1996:Q3</v>
          </cell>
          <cell r="AB116" t="str">
            <v>1996:Q4</v>
          </cell>
          <cell r="AC116" t="str">
            <v>1996:H1</v>
          </cell>
          <cell r="AD116" t="str">
            <v>1996:H2</v>
          </cell>
          <cell r="AE116" t="str">
            <v>FY 1996</v>
          </cell>
          <cell r="AF116" t="str">
            <v>1997:Q1</v>
          </cell>
          <cell r="AG116" t="str">
            <v>1997:Q2</v>
          </cell>
          <cell r="AH116" t="str">
            <v>1997:Q3</v>
          </cell>
          <cell r="AI116" t="str">
            <v>1997:Q4</v>
          </cell>
          <cell r="AJ116" t="str">
            <v>1997:H1</v>
          </cell>
          <cell r="AK116" t="str">
            <v>1997:H2</v>
          </cell>
          <cell r="AL116" t="str">
            <v>FY 1997</v>
          </cell>
          <cell r="AM116" t="str">
            <v>1998:Q1</v>
          </cell>
        </row>
        <row r="117">
          <cell r="A117">
            <v>18134</v>
          </cell>
          <cell r="F117" t="str">
            <v>Actual/Estimate/No Data (A/E/N)</v>
          </cell>
          <cell r="J117" t="str">
            <v>string</v>
          </cell>
          <cell r="K117" t="str">
            <v>actual</v>
          </cell>
          <cell r="R117" t="str">
            <v>N</v>
          </cell>
          <cell r="S117" t="str">
            <v>N</v>
          </cell>
          <cell r="T117" t="str">
            <v>N</v>
          </cell>
          <cell r="U117" t="str">
            <v>N</v>
          </cell>
          <cell r="V117" t="str">
            <v>N</v>
          </cell>
          <cell r="W117" t="str">
            <v>N</v>
          </cell>
          <cell r="X117" t="str">
            <v>N</v>
          </cell>
          <cell r="Y117" t="str">
            <v>N</v>
          </cell>
          <cell r="Z117" t="str">
            <v>N</v>
          </cell>
          <cell r="AA117" t="str">
            <v>N</v>
          </cell>
          <cell r="AB117" t="str">
            <v>N</v>
          </cell>
          <cell r="AC117" t="str">
            <v>N</v>
          </cell>
          <cell r="AD117" t="str">
            <v>N</v>
          </cell>
          <cell r="AE117" t="str">
            <v>N</v>
          </cell>
          <cell r="AF117" t="str">
            <v>N</v>
          </cell>
          <cell r="AG117" t="str">
            <v>N</v>
          </cell>
          <cell r="AH117" t="str">
            <v>N</v>
          </cell>
          <cell r="AI117" t="str">
            <v>N</v>
          </cell>
          <cell r="AJ117" t="str">
            <v>N</v>
          </cell>
          <cell r="AK117" t="str">
            <v>N</v>
          </cell>
          <cell r="AL117" t="str">
            <v>N</v>
          </cell>
          <cell r="AM117" t="str">
            <v>N</v>
          </cell>
        </row>
        <row r="118">
          <cell r="A118">
            <v>25205</v>
          </cell>
          <cell r="F118" t="str">
            <v>Period Footnote</v>
          </cell>
          <cell r="J118" t="str">
            <v>string</v>
          </cell>
          <cell r="K118" t="str">
            <v>actual</v>
          </cell>
        </row>
        <row r="119">
          <cell r="F119" t="str">
            <v>PER SHARE DATA</v>
          </cell>
        </row>
        <row r="120">
          <cell r="A120" t="str">
            <v>12766</v>
          </cell>
          <cell r="E120" t="str">
            <v>|-4142|12|NOTBLANK |13|NUMERIC |20|&gt; 0|24|NUMERIC |</v>
          </cell>
          <cell r="F120" t="str">
            <v>Basic Shares Outstanding  - end of period</v>
          </cell>
          <cell r="J120" t="str">
            <v>numeric</v>
          </cell>
          <cell r="K120" t="str">
            <v>mm</v>
          </cell>
          <cell r="Q120" t="str">
            <v/>
          </cell>
          <cell r="AF120">
            <v>180.286</v>
          </cell>
          <cell r="AG120">
            <v>180.57599999999999</v>
          </cell>
          <cell r="AH120">
            <v>180.6</v>
          </cell>
          <cell r="AI120">
            <v>183.72800000000001</v>
          </cell>
          <cell r="AL120">
            <v>181.29750000000001</v>
          </cell>
          <cell r="AM120">
            <v>195.16200000000001</v>
          </cell>
        </row>
        <row r="121">
          <cell r="A121" t="str">
            <v>15018</v>
          </cell>
          <cell r="F121" t="str">
            <v>Basic Shares Outstanding - weighted avg</v>
          </cell>
          <cell r="J121" t="str">
            <v>numeric</v>
          </cell>
          <cell r="K121" t="str">
            <v>mm</v>
          </cell>
          <cell r="Q121" t="str">
            <v/>
          </cell>
        </row>
        <row r="122">
          <cell r="A122" t="str">
            <v>12767</v>
          </cell>
          <cell r="E122" t="str">
            <v>|-4142|12|NOTBLANK |16|NUMERIC |24|NUMERIC |20|&gt; 0|</v>
          </cell>
          <cell r="F122" t="str">
            <v>F. Dil. Shares -  weighted avg</v>
          </cell>
          <cell r="J122" t="str">
            <v>numeric</v>
          </cell>
          <cell r="K122" t="str">
            <v>mm</v>
          </cell>
          <cell r="Q122" t="str">
            <v/>
          </cell>
          <cell r="AF122">
            <v>180.286</v>
          </cell>
          <cell r="AG122">
            <v>180.57599999999999</v>
          </cell>
          <cell r="AH122">
            <v>180.6</v>
          </cell>
          <cell r="AI122">
            <v>183.72800000000001</v>
          </cell>
          <cell r="AL122">
            <v>181.29750000000001</v>
          </cell>
          <cell r="AM122">
            <v>195.16200000000001</v>
          </cell>
        </row>
        <row r="123">
          <cell r="A123" t="str">
            <v>12772</v>
          </cell>
          <cell r="F123" t="str">
            <v>EPS -  Basic reported</v>
          </cell>
          <cell r="J123" t="str">
            <v/>
          </cell>
          <cell r="K123" t="str">
            <v>actual</v>
          </cell>
          <cell r="Q123" t="str">
            <v/>
          </cell>
          <cell r="AF123">
            <v>0.28999999999999998</v>
          </cell>
          <cell r="AG123">
            <v>0.14000000000000001</v>
          </cell>
          <cell r="AH123">
            <v>0.16</v>
          </cell>
          <cell r="AI123">
            <v>0.25</v>
          </cell>
          <cell r="AL123">
            <v>0.85</v>
          </cell>
          <cell r="AM123">
            <v>0.09</v>
          </cell>
        </row>
        <row r="124">
          <cell r="A124" t="str">
            <v>12773</v>
          </cell>
          <cell r="F124" t="str">
            <v>EPS - F. Dil. (GAAP)</v>
          </cell>
          <cell r="J124" t="str">
            <v/>
          </cell>
          <cell r="K124" t="str">
            <v>actual</v>
          </cell>
          <cell r="Q124" t="str">
            <v/>
          </cell>
          <cell r="AM124">
            <v>0.09</v>
          </cell>
        </row>
        <row r="125">
          <cell r="A125" t="str">
            <v>12774</v>
          </cell>
          <cell r="F125" t="str">
            <v>EPS - Adjusted I</v>
          </cell>
          <cell r="J125" t="str">
            <v/>
          </cell>
          <cell r="K125" t="str">
            <v>actual</v>
          </cell>
          <cell r="Q125" t="str">
            <v/>
          </cell>
          <cell r="AM125">
            <v>0.09</v>
          </cell>
        </row>
        <row r="126">
          <cell r="A126" t="str">
            <v>12775</v>
          </cell>
          <cell r="F126" t="str">
            <v>EPS - Adjusted II</v>
          </cell>
          <cell r="J126" t="str">
            <v/>
          </cell>
          <cell r="K126" t="str">
            <v>actual</v>
          </cell>
          <cell r="Q126" t="str">
            <v/>
          </cell>
        </row>
        <row r="127">
          <cell r="A127" t="str">
            <v>12569</v>
          </cell>
          <cell r="C127" t="str">
            <v>TimeSeriesSection_Start</v>
          </cell>
          <cell r="F127" t="str">
            <v>EPS Published</v>
          </cell>
          <cell r="J127" t="str">
            <v/>
          </cell>
          <cell r="K127" t="str">
            <v>actual</v>
          </cell>
          <cell r="Q127" t="str">
            <v/>
          </cell>
          <cell r="R127" t="str">
            <v>F. Dil. (GAAP)</v>
          </cell>
          <cell r="S127" t="str">
            <v>F. Dil. (GAAP)</v>
          </cell>
          <cell r="T127" t="str">
            <v>F. Dil. (GAAP)</v>
          </cell>
          <cell r="U127" t="str">
            <v>F. Dil. (GAAP)</v>
          </cell>
          <cell r="V127" t="str">
            <v>F. Dil. (GAAP)</v>
          </cell>
          <cell r="W127" t="str">
            <v>F. Dil. (GAAP)</v>
          </cell>
          <cell r="X127" t="str">
            <v>F. Dil. (GAAP)</v>
          </cell>
          <cell r="Y127" t="str">
            <v>F. Dil. (GAAP)</v>
          </cell>
          <cell r="Z127" t="str">
            <v>F. Dil. (GAAP)</v>
          </cell>
          <cell r="AA127" t="str">
            <v>F. Dil. (GAAP)</v>
          </cell>
          <cell r="AB127" t="str">
            <v>F. Dil. (GAAP)</v>
          </cell>
          <cell r="AC127" t="str">
            <v>F. Dil. (GAAP)</v>
          </cell>
          <cell r="AD127" t="str">
            <v>F. Dil. (GAAP)</v>
          </cell>
          <cell r="AE127" t="str">
            <v>F. Dil. (GAAP)</v>
          </cell>
          <cell r="AF127" t="str">
            <v>Basic</v>
          </cell>
          <cell r="AG127" t="str">
            <v>Basic</v>
          </cell>
          <cell r="AH127" t="str">
            <v>Basic</v>
          </cell>
          <cell r="AI127" t="str">
            <v>Basic</v>
          </cell>
          <cell r="AJ127" t="str">
            <v>F. Dil. (GAAP)</v>
          </cell>
          <cell r="AK127" t="str">
            <v>F. Dil. (GAAP)</v>
          </cell>
          <cell r="AL127" t="str">
            <v>Basic</v>
          </cell>
          <cell r="AM127" t="str">
            <v>Adj I</v>
          </cell>
        </row>
        <row r="128">
          <cell r="A128">
            <v>50216</v>
          </cell>
          <cell r="F128" t="str">
            <v>ACCOUNTING BASIS</v>
          </cell>
          <cell r="I128" t="str">
            <v>Currency</v>
          </cell>
          <cell r="J128" t="str">
            <v>string</v>
          </cell>
          <cell r="K128" t="str">
            <v>n/m</v>
          </cell>
          <cell r="L128" t="str">
            <v>iQ Formula</v>
          </cell>
          <cell r="Q128" t="str">
            <v>Valid Input</v>
          </cell>
          <cell r="R128" t="str">
            <v>US GAAP</v>
          </cell>
          <cell r="S128" t="str">
            <v>US GAAP</v>
          </cell>
          <cell r="T128" t="str">
            <v>US GAAP</v>
          </cell>
          <cell r="U128" t="str">
            <v>US GAAP</v>
          </cell>
          <cell r="V128" t="str">
            <v>US GAAP</v>
          </cell>
          <cell r="W128" t="str">
            <v>US GAAP</v>
          </cell>
          <cell r="X128" t="str">
            <v>US GAAP</v>
          </cell>
          <cell r="Y128" t="str">
            <v>US GAAP</v>
          </cell>
          <cell r="Z128" t="str">
            <v>US GAAP</v>
          </cell>
          <cell r="AA128" t="str">
            <v>US GAAP</v>
          </cell>
          <cell r="AB128" t="str">
            <v>US GAAP</v>
          </cell>
          <cell r="AC128" t="str">
            <v>US GAAP</v>
          </cell>
          <cell r="AD128" t="str">
            <v>US GAAP</v>
          </cell>
          <cell r="AE128" t="str">
            <v>US GAAP</v>
          </cell>
          <cell r="AF128" t="str">
            <v>US GAAP</v>
          </cell>
          <cell r="AG128" t="str">
            <v>US GAAP</v>
          </cell>
          <cell r="AH128" t="str">
            <v>US GAAP</v>
          </cell>
          <cell r="AI128" t="str">
            <v>US GAAP</v>
          </cell>
          <cell r="AJ128" t="str">
            <v>US GAAP</v>
          </cell>
          <cell r="AK128" t="str">
            <v>US GAAP</v>
          </cell>
          <cell r="AL128" t="str">
            <v>US GAAP</v>
          </cell>
          <cell r="AM128" t="str">
            <v>US GAAP</v>
          </cell>
        </row>
        <row r="129">
          <cell r="A129" t="str">
            <v>12776</v>
          </cell>
          <cell r="F129" t="str">
            <v>CEPS</v>
          </cell>
          <cell r="J129" t="str">
            <v/>
          </cell>
          <cell r="K129" t="str">
            <v>actual</v>
          </cell>
          <cell r="Q129" t="str">
            <v/>
          </cell>
          <cell r="R129" t="str">
            <v>N</v>
          </cell>
          <cell r="S129" t="str">
            <v>N</v>
          </cell>
          <cell r="T129" t="str">
            <v>N</v>
          </cell>
          <cell r="U129" t="str">
            <v>N</v>
          </cell>
          <cell r="V129" t="str">
            <v>N</v>
          </cell>
          <cell r="W129" t="str">
            <v>N</v>
          </cell>
          <cell r="X129" t="str">
            <v>N</v>
          </cell>
          <cell r="Y129" t="str">
            <v>N</v>
          </cell>
          <cell r="Z129" t="str">
            <v>N</v>
          </cell>
          <cell r="AA129" t="str">
            <v>N</v>
          </cell>
          <cell r="AB129" t="str">
            <v>N</v>
          </cell>
          <cell r="AC129" t="str">
            <v>N</v>
          </cell>
          <cell r="AD129" t="str">
            <v>N</v>
          </cell>
          <cell r="AE129" t="str">
            <v>N</v>
          </cell>
          <cell r="AF129" t="str">
            <v>N</v>
          </cell>
          <cell r="AG129" t="str">
            <v>N</v>
          </cell>
          <cell r="AH129" t="str">
            <v>N</v>
          </cell>
          <cell r="AI129" t="str">
            <v>N</v>
          </cell>
          <cell r="AJ129" t="str">
            <v>N</v>
          </cell>
          <cell r="AK129" t="str">
            <v>N</v>
          </cell>
          <cell r="AL129" t="str">
            <v>N</v>
          </cell>
          <cell r="AM129" t="str">
            <v>N</v>
          </cell>
        </row>
        <row r="130">
          <cell r="A130" t="str">
            <v>12570</v>
          </cell>
          <cell r="F130" t="str">
            <v>CFPS</v>
          </cell>
          <cell r="J130" t="str">
            <v/>
          </cell>
          <cell r="K130" t="str">
            <v>actual</v>
          </cell>
          <cell r="Q130" t="str">
            <v/>
          </cell>
          <cell r="AF130">
            <v>0.85</v>
          </cell>
          <cell r="AG130">
            <v>0.63</v>
          </cell>
          <cell r="AH130">
            <v>0.71</v>
          </cell>
          <cell r="AI130">
            <v>0.83</v>
          </cell>
          <cell r="AL130">
            <v>3.04</v>
          </cell>
          <cell r="AM130">
            <v>0.53</v>
          </cell>
        </row>
        <row r="131">
          <cell r="A131" t="str">
            <v>12571</v>
          </cell>
          <cell r="E131" t="str">
            <v>|-4142|12|NOTBLANK |</v>
          </cell>
          <cell r="F131" t="str">
            <v>DPS</v>
          </cell>
          <cell r="J131" t="str">
            <v/>
          </cell>
          <cell r="K131" t="str">
            <v>actual</v>
          </cell>
          <cell r="Q131" t="str">
            <v/>
          </cell>
          <cell r="AF131">
            <v>7.0000000000000007E-2</v>
          </cell>
          <cell r="AG131">
            <v>7.0000000000000007E-2</v>
          </cell>
          <cell r="AH131">
            <v>7.0000000000000007E-2</v>
          </cell>
          <cell r="AI131">
            <v>7.0000000000000007E-2</v>
          </cell>
          <cell r="AL131">
            <v>0.28000000000000003</v>
          </cell>
          <cell r="AM131">
            <v>7.0000000000000007E-2</v>
          </cell>
        </row>
        <row r="132">
          <cell r="A132" t="str">
            <v>12778</v>
          </cell>
          <cell r="E132" t="str">
            <v>|-4142|12|NOTBLANK |13|NUMERIC |24|NUMERIC |20|&gt; 0|</v>
          </cell>
          <cell r="F132" t="str">
            <v>Book Value/Share</v>
          </cell>
          <cell r="J132" t="str">
            <v/>
          </cell>
          <cell r="K132" t="str">
            <v>actual</v>
          </cell>
          <cell r="Q132" t="str">
            <v/>
          </cell>
          <cell r="AL132">
            <v>9.5399999999999991</v>
          </cell>
        </row>
        <row r="133">
          <cell r="A133" t="str">
            <v>12780</v>
          </cell>
          <cell r="F133" t="str">
            <v>Book value date</v>
          </cell>
          <cell r="J133" t="str">
            <v>date</v>
          </cell>
          <cell r="K133" t="str">
            <v>actual</v>
          </cell>
          <cell r="Q133" t="str">
            <v/>
          </cell>
          <cell r="AL133">
            <v>35795</v>
          </cell>
        </row>
        <row r="134">
          <cell r="A134" t="str">
            <v>12767</v>
          </cell>
          <cell r="E134" t="str">
            <v>|-4142|12|NOTBLANK |20|&gt; 0|</v>
          </cell>
          <cell r="F134" t="str">
            <v>Compliance EPS error trapping</v>
          </cell>
          <cell r="J134" t="str">
            <v>numeric</v>
          </cell>
          <cell r="K134" t="str">
            <v>mm</v>
          </cell>
          <cell r="Q134" t="str">
            <v/>
          </cell>
        </row>
        <row r="135">
          <cell r="A135">
            <v>48717</v>
          </cell>
          <cell r="F135" t="str">
            <v>Calculated EPS=(Net inc. adj+Dil Adj )/F.D. shares</v>
          </cell>
          <cell r="K135" t="str">
            <v>actual</v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>
            <v>0.28999999999999998</v>
          </cell>
          <cell r="AG135">
            <v>0.14000000000000001</v>
          </cell>
          <cell r="AH135">
            <v>0.16</v>
          </cell>
          <cell r="AI135">
            <v>0.25</v>
          </cell>
          <cell r="AJ135" t="str">
            <v/>
          </cell>
          <cell r="AK135" t="str">
            <v/>
          </cell>
          <cell r="AL135">
            <v>0.85</v>
          </cell>
          <cell r="AM135">
            <v>0.09</v>
          </cell>
        </row>
        <row r="136">
          <cell r="A136">
            <v>50112</v>
          </cell>
          <cell r="F136" t="str">
            <v>EPS error % - (EPS Pub./EPS Calc.-1)*100</v>
          </cell>
          <cell r="J136" t="str">
            <v>%</v>
          </cell>
          <cell r="K136" t="str">
            <v>actual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/>
          </cell>
          <cell r="AK136" t="str">
            <v/>
          </cell>
          <cell r="AL136">
            <v>0</v>
          </cell>
          <cell r="AM136">
            <v>0</v>
          </cell>
        </row>
        <row r="137">
          <cell r="A137">
            <v>48718</v>
          </cell>
          <cell r="E137" t="str">
            <v>|37|28|= TRUE|</v>
          </cell>
          <cell r="F137" t="str">
            <v>Absolute EPS error &lt;  2%</v>
          </cell>
          <cell r="J137" t="str">
            <v>string</v>
          </cell>
          <cell r="K137" t="str">
            <v>n/m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</row>
        <row r="138">
          <cell r="F138" t="str">
            <v>Income Statement ( income +ve, expenses -ve)</v>
          </cell>
        </row>
        <row r="139">
          <cell r="A139" t="str">
            <v>12781</v>
          </cell>
          <cell r="E139" t="str">
            <v>|-4142|22|&gt;= 0|</v>
          </cell>
          <cell r="F139" t="str">
            <v>Sales Revenue</v>
          </cell>
          <cell r="J139" t="str">
            <v/>
          </cell>
          <cell r="K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>
            <v>262.37791620000002</v>
          </cell>
          <cell r="AG139">
            <v>218.79471249999997</v>
          </cell>
          <cell r="AH139">
            <v>232.69532768000002</v>
          </cell>
          <cell r="AI139">
            <v>269.577</v>
          </cell>
          <cell r="AJ139" t="str">
            <v/>
          </cell>
          <cell r="AK139" t="str">
            <v/>
          </cell>
          <cell r="AL139">
            <v>983.44495638000001</v>
          </cell>
          <cell r="AM139">
            <v>210.05620965</v>
          </cell>
        </row>
        <row r="140">
          <cell r="A140" t="str">
            <v>12565</v>
          </cell>
          <cell r="E140" t="str">
            <v>|-4142|22|&gt;= 0|</v>
          </cell>
          <cell r="F140" t="str">
            <v>Other Revenue</v>
          </cell>
          <cell r="J140" t="str">
            <v/>
          </cell>
          <cell r="K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</row>
        <row r="141">
          <cell r="A141" t="str">
            <v>12783</v>
          </cell>
          <cell r="E141" t="str">
            <v>|37|22|&gt;= 0|</v>
          </cell>
          <cell r="F141" t="str">
            <v>Total Revenue</v>
          </cell>
          <cell r="J141" t="str">
            <v/>
          </cell>
          <cell r="K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>
            <v>262.37791620000002</v>
          </cell>
          <cell r="AG141">
            <v>218.79471249999997</v>
          </cell>
          <cell r="AH141">
            <v>232.69532768000002</v>
          </cell>
          <cell r="AI141">
            <v>269.577</v>
          </cell>
          <cell r="AJ141" t="str">
            <v/>
          </cell>
          <cell r="AK141" t="str">
            <v/>
          </cell>
          <cell r="AL141">
            <v>983.44495638000001</v>
          </cell>
          <cell r="AM141">
            <v>210.05620965</v>
          </cell>
        </row>
        <row r="142">
          <cell r="A142" t="str">
            <v>12784</v>
          </cell>
          <cell r="E142" t="str">
            <v>|-4142|23|&lt;= 0|</v>
          </cell>
          <cell r="F142" t="str">
            <v>Cost of goods sold</v>
          </cell>
          <cell r="J142" t="str">
            <v/>
          </cell>
          <cell r="K142" t="str">
            <v/>
          </cell>
          <cell r="Q142" t="str">
            <v/>
          </cell>
          <cell r="R142" t="str">
            <v>US GAAP</v>
          </cell>
          <cell r="S142" t="str">
            <v>US GAAP</v>
          </cell>
          <cell r="T142" t="str">
            <v>US GAAP</v>
          </cell>
          <cell r="U142" t="str">
            <v>US GAAP</v>
          </cell>
          <cell r="V142" t="str">
            <v>US GAAP</v>
          </cell>
          <cell r="W142" t="str">
            <v>US GAAP</v>
          </cell>
          <cell r="X142" t="str">
            <v>US GAAP</v>
          </cell>
          <cell r="Y142" t="str">
            <v>US GAAP</v>
          </cell>
          <cell r="Z142" t="str">
            <v>US GAAP</v>
          </cell>
          <cell r="AA142" t="str">
            <v>US GAAP</v>
          </cell>
          <cell r="AB142" t="str">
            <v>US GAAP</v>
          </cell>
          <cell r="AC142" t="str">
            <v>US GAAP</v>
          </cell>
          <cell r="AD142" t="str">
            <v>US GAAP</v>
          </cell>
          <cell r="AE142" t="str">
            <v>US GAAP</v>
          </cell>
          <cell r="AF142">
            <v>-59.972000000000001</v>
          </cell>
          <cell r="AG142">
            <v>-57.738999999999997</v>
          </cell>
          <cell r="AH142">
            <v>-59.5</v>
          </cell>
          <cell r="AI142">
            <v>-58.795000000000002</v>
          </cell>
          <cell r="AJ142" t="str">
            <v>US GAAP</v>
          </cell>
          <cell r="AK142" t="str">
            <v>US GAAP</v>
          </cell>
          <cell r="AL142">
            <v>-236.00600000000003</v>
          </cell>
          <cell r="AM142">
            <v>-56.551000000000002</v>
          </cell>
        </row>
        <row r="143">
          <cell r="A143" t="str">
            <v>12939</v>
          </cell>
          <cell r="F143" t="str">
            <v>Gross Profit</v>
          </cell>
          <cell r="J143" t="str">
            <v/>
          </cell>
          <cell r="K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>
            <v>202.40591620000001</v>
          </cell>
          <cell r="AG143">
            <v>161.05571249999997</v>
          </cell>
          <cell r="AH143">
            <v>173.19532768000002</v>
          </cell>
          <cell r="AI143">
            <v>210.78199999999998</v>
          </cell>
          <cell r="AJ143" t="str">
            <v/>
          </cell>
          <cell r="AK143" t="str">
            <v/>
          </cell>
          <cell r="AL143">
            <v>747.43895638000004</v>
          </cell>
          <cell r="AM143">
            <v>153.50520964999998</v>
          </cell>
        </row>
        <row r="144">
          <cell r="A144" t="str">
            <v>13960</v>
          </cell>
          <cell r="F144" t="str">
            <v>Exploration Expense (Oils &amp; Gas  ind.)</v>
          </cell>
          <cell r="J144" t="str">
            <v/>
          </cell>
          <cell r="K144" t="str">
            <v/>
          </cell>
          <cell r="Q144" t="str">
            <v/>
          </cell>
        </row>
        <row r="145">
          <cell r="A145" t="str">
            <v>12785</v>
          </cell>
          <cell r="E145" t="str">
            <v>|-4142|23|&lt;= 0|</v>
          </cell>
          <cell r="F145" t="str">
            <v>S,G &amp; A</v>
          </cell>
          <cell r="J145" t="str">
            <v/>
          </cell>
          <cell r="K145" t="str">
            <v/>
          </cell>
          <cell r="Q145" t="str">
            <v/>
          </cell>
          <cell r="AF145">
            <v>-9.1419999999999995</v>
          </cell>
          <cell r="AG145">
            <v>-9.5</v>
          </cell>
          <cell r="AH145">
            <v>-9.5</v>
          </cell>
          <cell r="AI145">
            <v>-11.452999999999999</v>
          </cell>
          <cell r="AL145">
            <v>-39.594999999999999</v>
          </cell>
          <cell r="AM145">
            <v>-9.9659999999999993</v>
          </cell>
        </row>
        <row r="146">
          <cell r="A146" t="str">
            <v>12786</v>
          </cell>
          <cell r="E146" t="str">
            <v>|-4142|23|&lt;= 0|</v>
          </cell>
          <cell r="F146" t="str">
            <v>R &amp; D Costs</v>
          </cell>
          <cell r="J146" t="str">
            <v/>
          </cell>
          <cell r="K146" t="str">
            <v/>
          </cell>
          <cell r="Q146" t="str">
            <v/>
          </cell>
        </row>
        <row r="147">
          <cell r="A147" t="str">
            <v>12516</v>
          </cell>
          <cell r="F147" t="str">
            <v>Depreciation &amp; Amort.</v>
          </cell>
          <cell r="J147" t="str">
            <v/>
          </cell>
          <cell r="K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>
            <v>-89.317999999999998</v>
          </cell>
          <cell r="AG147">
            <v>-93.480999999999995</v>
          </cell>
          <cell r="AH147">
            <v>-99</v>
          </cell>
          <cell r="AI147">
            <v>-100.447</v>
          </cell>
          <cell r="AJ147" t="str">
            <v/>
          </cell>
          <cell r="AK147" t="str">
            <v/>
          </cell>
          <cell r="AL147">
            <v>-382.24599999999998</v>
          </cell>
          <cell r="AM147">
            <v>-98.372</v>
          </cell>
        </row>
        <row r="148">
          <cell r="A148" t="str">
            <v>12788</v>
          </cell>
          <cell r="E148" t="str">
            <v>|-4142|12|NOTBLANK |23|&lt;= 0|</v>
          </cell>
          <cell r="F148" t="str">
            <v>Depreciation</v>
          </cell>
          <cell r="J148" t="str">
            <v/>
          </cell>
          <cell r="K148" t="str">
            <v/>
          </cell>
          <cell r="Q148" t="str">
            <v/>
          </cell>
          <cell r="AF148">
            <v>-89.317999999999998</v>
          </cell>
          <cell r="AG148">
            <v>-93.480999999999995</v>
          </cell>
          <cell r="AH148">
            <v>-99</v>
          </cell>
          <cell r="AI148">
            <v>-100.447</v>
          </cell>
          <cell r="AL148">
            <v>-382.24599999999998</v>
          </cell>
          <cell r="AM148">
            <v>-98.372</v>
          </cell>
        </row>
        <row r="149">
          <cell r="A149" t="str">
            <v>30389</v>
          </cell>
          <cell r="F149" t="str">
            <v>Total amortization</v>
          </cell>
          <cell r="J149" t="str">
            <v/>
          </cell>
          <cell r="K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</row>
        <row r="150">
          <cell r="A150" t="str">
            <v>12789</v>
          </cell>
          <cell r="E150" t="str">
            <v>|-4142|23|&lt;= 0|</v>
          </cell>
          <cell r="F150" t="str">
            <v>Goodwill Amortization</v>
          </cell>
          <cell r="J150" t="str">
            <v/>
          </cell>
          <cell r="K150" t="str">
            <v/>
          </cell>
          <cell r="Q150" t="str">
            <v/>
          </cell>
          <cell r="AF150">
            <v>35795</v>
          </cell>
          <cell r="AK150">
            <v>36160</v>
          </cell>
        </row>
        <row r="151">
          <cell r="A151" t="str">
            <v>12790</v>
          </cell>
          <cell r="E151" t="str">
            <v>|-4142|23|&lt;= 0|</v>
          </cell>
          <cell r="F151" t="str">
            <v>Other Amortization</v>
          </cell>
          <cell r="J151" t="str">
            <v/>
          </cell>
          <cell r="K151" t="str">
            <v/>
          </cell>
          <cell r="Q151" t="str">
            <v/>
          </cell>
        </row>
        <row r="152">
          <cell r="A152" t="str">
            <v>12791</v>
          </cell>
          <cell r="E152" t="str">
            <v>|-4142|23|&lt;= 0|</v>
          </cell>
          <cell r="F152" t="str">
            <v>Other operating expenses</v>
          </cell>
          <cell r="J152" t="str">
            <v/>
          </cell>
          <cell r="K152" t="str">
            <v/>
          </cell>
          <cell r="Q152" t="str">
            <v/>
          </cell>
          <cell r="AF152">
            <v>-1.247999999999998</v>
          </cell>
          <cell r="AG152">
            <v>1.6980000000000062</v>
          </cell>
          <cell r="AH152">
            <v>1.5</v>
          </cell>
          <cell r="AI152">
            <v>-2.1719999999999997</v>
          </cell>
          <cell r="AL152">
            <v>-0.22199999999998443</v>
          </cell>
          <cell r="AM152">
            <v>3.526999999999997</v>
          </cell>
        </row>
        <row r="153">
          <cell r="A153" t="str">
            <v>30936</v>
          </cell>
          <cell r="E153" t="str">
            <v>|37|28|= 0|</v>
          </cell>
          <cell r="F153" t="str">
            <v>Include Depreciation in total op. expenses calculation?</v>
          </cell>
          <cell r="J153" t="str">
            <v>string</v>
          </cell>
          <cell r="K153" t="str">
            <v>actual</v>
          </cell>
          <cell r="Q153" t="str">
            <v/>
          </cell>
          <cell r="R153" t="str">
            <v>Yes</v>
          </cell>
          <cell r="S153" t="str">
            <v>Yes</v>
          </cell>
          <cell r="T153" t="str">
            <v>Yes</v>
          </cell>
          <cell r="U153" t="str">
            <v>Yes</v>
          </cell>
          <cell r="V153" t="str">
            <v>Yes</v>
          </cell>
          <cell r="W153" t="str">
            <v>Yes</v>
          </cell>
          <cell r="X153" t="str">
            <v>Yes</v>
          </cell>
          <cell r="Y153" t="str">
            <v>Yes</v>
          </cell>
          <cell r="Z153" t="str">
            <v>Yes</v>
          </cell>
          <cell r="AA153" t="str">
            <v>Yes</v>
          </cell>
          <cell r="AB153" t="str">
            <v>Yes</v>
          </cell>
          <cell r="AC153" t="str">
            <v>Yes</v>
          </cell>
          <cell r="AD153" t="str">
            <v>Yes</v>
          </cell>
          <cell r="AE153" t="str">
            <v>Yes</v>
          </cell>
          <cell r="AF153" t="str">
            <v>Yes</v>
          </cell>
          <cell r="AG153" t="str">
            <v>Yes</v>
          </cell>
          <cell r="AH153" t="str">
            <v>Yes</v>
          </cell>
          <cell r="AI153" t="str">
            <v>Yes</v>
          </cell>
          <cell r="AJ153" t="str">
            <v>Yes</v>
          </cell>
          <cell r="AK153" t="str">
            <v>Yes</v>
          </cell>
          <cell r="AL153" t="str">
            <v>Yes</v>
          </cell>
          <cell r="AM153" t="str">
            <v>Yes</v>
          </cell>
        </row>
        <row r="154">
          <cell r="A154" t="str">
            <v>30937</v>
          </cell>
          <cell r="E154" t="str">
            <v>|37|28|= TRUE|</v>
          </cell>
          <cell r="F154" t="str">
            <v>Include total amortiz. in total op. expesnes calculation?</v>
          </cell>
          <cell r="J154" t="str">
            <v>string</v>
          </cell>
          <cell r="K154" t="str">
            <v>actual</v>
          </cell>
          <cell r="Q154" t="str">
            <v/>
          </cell>
          <cell r="R154" t="str">
            <v>Yes</v>
          </cell>
          <cell r="S154" t="str">
            <v>Yes</v>
          </cell>
          <cell r="T154" t="str">
            <v>Yes</v>
          </cell>
          <cell r="U154" t="str">
            <v>Yes</v>
          </cell>
          <cell r="V154" t="str">
            <v>Yes</v>
          </cell>
          <cell r="W154" t="str">
            <v>Yes</v>
          </cell>
          <cell r="X154" t="str">
            <v>Yes</v>
          </cell>
          <cell r="Y154" t="str">
            <v>Yes</v>
          </cell>
          <cell r="Z154" t="str">
            <v>Yes</v>
          </cell>
          <cell r="AA154" t="str">
            <v>Yes</v>
          </cell>
          <cell r="AB154" t="str">
            <v>Yes</v>
          </cell>
          <cell r="AC154" t="str">
            <v>Yes</v>
          </cell>
          <cell r="AD154" t="str">
            <v>Yes</v>
          </cell>
          <cell r="AE154" t="str">
            <v>Yes</v>
          </cell>
          <cell r="AF154" t="str">
            <v>Yes</v>
          </cell>
          <cell r="AG154" t="str">
            <v>Yes</v>
          </cell>
          <cell r="AH154" t="str">
            <v>Yes</v>
          </cell>
          <cell r="AI154" t="str">
            <v>Yes</v>
          </cell>
          <cell r="AJ154" t="str">
            <v>Yes</v>
          </cell>
          <cell r="AK154" t="str">
            <v>Yes</v>
          </cell>
          <cell r="AL154" t="str">
            <v>Yes</v>
          </cell>
          <cell r="AM154" t="str">
            <v>Yes</v>
          </cell>
        </row>
        <row r="155">
          <cell r="A155" t="str">
            <v>12792</v>
          </cell>
          <cell r="F155" t="str">
            <v>Total operating expenses</v>
          </cell>
          <cell r="J155" t="str">
            <v/>
          </cell>
          <cell r="K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F155">
            <v>-159.68</v>
          </cell>
          <cell r="AG155">
            <v>-159.02199999999999</v>
          </cell>
          <cell r="AH155">
            <v>-166.5</v>
          </cell>
          <cell r="AI155">
            <v>-172.86699999999999</v>
          </cell>
          <cell r="AJ155" t="str">
            <v/>
          </cell>
          <cell r="AK155" t="str">
            <v/>
          </cell>
          <cell r="AL155">
            <v>-658.06899999999996</v>
          </cell>
          <cell r="AM155">
            <v>-161.36200000000002</v>
          </cell>
        </row>
        <row r="156">
          <cell r="A156" t="str">
            <v>12793</v>
          </cell>
          <cell r="E156" t="str">
            <v>|-4142|22|&gt;= 0|</v>
          </cell>
          <cell r="F156" t="str">
            <v>Share of associates profit/(loss)</v>
          </cell>
          <cell r="J156" t="str">
            <v/>
          </cell>
          <cell r="K156" t="str">
            <v/>
          </cell>
          <cell r="Q156" t="str">
            <v/>
          </cell>
        </row>
        <row r="157">
          <cell r="A157" t="str">
            <v>12794</v>
          </cell>
          <cell r="E157" t="str">
            <v>|-4142|22|&gt;= 0|</v>
          </cell>
          <cell r="F157" t="str">
            <v>Operating profit</v>
          </cell>
          <cell r="J157" t="str">
            <v/>
          </cell>
          <cell r="K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>
            <v>102.69791620000001</v>
          </cell>
          <cell r="AG157">
            <v>59.772712499999983</v>
          </cell>
          <cell r="AH157">
            <v>66.19532768000002</v>
          </cell>
          <cell r="AI157">
            <v>96.710000000000008</v>
          </cell>
          <cell r="AJ157" t="str">
            <v/>
          </cell>
          <cell r="AK157" t="str">
            <v/>
          </cell>
          <cell r="AL157">
            <v>325.37595638000005</v>
          </cell>
          <cell r="AM157">
            <v>48.694209649999976</v>
          </cell>
        </row>
        <row r="158">
          <cell r="A158" t="str">
            <v>12911</v>
          </cell>
          <cell r="E158" t="str">
            <v>|37|22|&gt;= 0|</v>
          </cell>
          <cell r="F158" t="str">
            <v>Adjustments to operating profit</v>
          </cell>
          <cell r="J158" t="str">
            <v/>
          </cell>
          <cell r="K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</row>
        <row r="159">
          <cell r="A159" t="str">
            <v>30647</v>
          </cell>
          <cell r="E159" t="str">
            <v>|-4142|23|&lt;= 0|</v>
          </cell>
          <cell r="F159" t="str">
            <v>EBIT Reported</v>
          </cell>
          <cell r="J159" t="str">
            <v/>
          </cell>
          <cell r="K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>
            <v>102.69791620000001</v>
          </cell>
          <cell r="AG159">
            <v>59.772712499999983</v>
          </cell>
          <cell r="AH159">
            <v>66.19532768000002</v>
          </cell>
          <cell r="AI159">
            <v>96.710000000000008</v>
          </cell>
          <cell r="AJ159" t="str">
            <v/>
          </cell>
          <cell r="AK159" t="str">
            <v/>
          </cell>
          <cell r="AL159">
            <v>325.37595638000005</v>
          </cell>
          <cell r="AM159">
            <v>48.694209649999976</v>
          </cell>
        </row>
        <row r="160">
          <cell r="A160" t="str">
            <v>12801</v>
          </cell>
          <cell r="F160" t="str">
            <v>EBITDA Reported</v>
          </cell>
          <cell r="J160" t="str">
            <v/>
          </cell>
          <cell r="K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>
            <v>192.01591619999999</v>
          </cell>
          <cell r="AG160">
            <v>153.25371249999998</v>
          </cell>
          <cell r="AH160">
            <v>165.19532768000002</v>
          </cell>
          <cell r="AI160">
            <v>197.15700000000001</v>
          </cell>
          <cell r="AJ160" t="str">
            <v/>
          </cell>
          <cell r="AK160" t="str">
            <v/>
          </cell>
          <cell r="AL160">
            <v>707.62195638000003</v>
          </cell>
          <cell r="AM160">
            <v>147.06620964999996</v>
          </cell>
        </row>
        <row r="161">
          <cell r="A161" t="str">
            <v>12802</v>
          </cell>
          <cell r="E161" t="str">
            <v>|-4142|23|&lt;= 0|</v>
          </cell>
          <cell r="F161" t="str">
            <v>Financial Income/Expense</v>
          </cell>
          <cell r="J161" t="str">
            <v/>
          </cell>
          <cell r="K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>
            <v>-14.632999999999999</v>
          </cell>
          <cell r="AG161">
            <v>-16.140999999999998</v>
          </cell>
          <cell r="AH161">
            <v>-16.3</v>
          </cell>
          <cell r="AI161">
            <v>-21.277000000000001</v>
          </cell>
          <cell r="AJ161" t="str">
            <v/>
          </cell>
          <cell r="AK161" t="str">
            <v/>
          </cell>
          <cell r="AL161">
            <v>-68.350999999999999</v>
          </cell>
          <cell r="AM161">
            <v>-18.470999999999997</v>
          </cell>
        </row>
        <row r="162">
          <cell r="A162" t="str">
            <v>12803</v>
          </cell>
          <cell r="E162" t="str">
            <v>|-4142|12|NOTBLANK |23|&lt;= 0|</v>
          </cell>
          <cell r="F162" t="str">
            <v>Interest Expense</v>
          </cell>
          <cell r="J162" t="str">
            <v/>
          </cell>
          <cell r="K162" t="str">
            <v/>
          </cell>
          <cell r="Q162" t="str">
            <v/>
          </cell>
          <cell r="AF162">
            <v>-23.640999999999998</v>
          </cell>
          <cell r="AG162">
            <v>-26.073</v>
          </cell>
          <cell r="AH162">
            <v>-26</v>
          </cell>
          <cell r="AI162">
            <v>-32.075000000000003</v>
          </cell>
          <cell r="AL162">
            <v>-107.789</v>
          </cell>
          <cell r="AM162">
            <v>-30.143999999999998</v>
          </cell>
        </row>
        <row r="163">
          <cell r="A163" t="str">
            <v>12804</v>
          </cell>
          <cell r="E163" t="str">
            <v>|-4142|22|&gt;= 0|</v>
          </cell>
          <cell r="F163" t="str">
            <v>Interest Income</v>
          </cell>
          <cell r="J163" t="str">
            <v/>
          </cell>
          <cell r="K163" t="str">
            <v/>
          </cell>
          <cell r="Q163" t="str">
            <v/>
          </cell>
          <cell r="AF163">
            <v>0.36799999999999999</v>
          </cell>
          <cell r="AG163">
            <v>0.77400000000000002</v>
          </cell>
          <cell r="AH163">
            <v>0.7</v>
          </cell>
          <cell r="AI163">
            <v>1.206</v>
          </cell>
          <cell r="AL163">
            <v>3.048</v>
          </cell>
          <cell r="AM163">
            <v>0.82299999999999995</v>
          </cell>
        </row>
        <row r="164">
          <cell r="A164" t="str">
            <v>12805</v>
          </cell>
          <cell r="E164" t="str">
            <v>|-4142|49|&lt;= 0|</v>
          </cell>
          <cell r="F164" t="str">
            <v>Other Financial Income/Expense</v>
          </cell>
          <cell r="J164" t="str">
            <v/>
          </cell>
          <cell r="K164" t="str">
            <v/>
          </cell>
          <cell r="Q164" t="str">
            <v/>
          </cell>
          <cell r="AF164">
            <v>8.64</v>
          </cell>
          <cell r="AG164">
            <v>9.1579999999999995</v>
          </cell>
          <cell r="AH164">
            <v>9</v>
          </cell>
          <cell r="AI164">
            <v>9.5920000000000005</v>
          </cell>
          <cell r="AL164">
            <v>36.39</v>
          </cell>
          <cell r="AM164">
            <v>10.85</v>
          </cell>
        </row>
        <row r="165">
          <cell r="A165" t="str">
            <v>12806</v>
          </cell>
          <cell r="F165" t="str">
            <v>Foreign exchange gain / (loss)</v>
          </cell>
          <cell r="J165" t="str">
            <v/>
          </cell>
          <cell r="K165" t="str">
            <v/>
          </cell>
          <cell r="Q165" t="str">
            <v/>
          </cell>
        </row>
        <row r="166">
          <cell r="A166" t="str">
            <v>12807</v>
          </cell>
          <cell r="E166" t="str">
            <v>|-4142|23|&lt;= 0|</v>
          </cell>
          <cell r="F166" t="str">
            <v>Pretax income before extraords (reported)</v>
          </cell>
          <cell r="J166" t="str">
            <v/>
          </cell>
          <cell r="K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>
            <v>88.064916200000013</v>
          </cell>
          <cell r="AG166">
            <v>43.631712499999985</v>
          </cell>
          <cell r="AH166">
            <v>49.895327680000022</v>
          </cell>
          <cell r="AI166">
            <v>75.433000000000007</v>
          </cell>
          <cell r="AJ166" t="str">
            <v/>
          </cell>
          <cell r="AK166" t="str">
            <v/>
          </cell>
          <cell r="AL166">
            <v>257.02495638000005</v>
          </cell>
          <cell r="AM166">
            <v>30.22320964999998</v>
          </cell>
        </row>
        <row r="167">
          <cell r="A167" t="str">
            <v>12810</v>
          </cell>
          <cell r="E167" t="str">
            <v>|37|23|&lt;= 0|</v>
          </cell>
          <cell r="F167" t="str">
            <v>Income tax expense (reported)</v>
          </cell>
          <cell r="J167" t="str">
            <v/>
          </cell>
          <cell r="K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>
            <v>-35.204999999999998</v>
          </cell>
          <cell r="AG167">
            <v>-17.882999999999999</v>
          </cell>
          <cell r="AH167">
            <v>-20.457084348800009</v>
          </cell>
          <cell r="AI167">
            <v>-29.925000000000001</v>
          </cell>
          <cell r="AJ167" t="str">
            <v/>
          </cell>
          <cell r="AK167" t="str">
            <v/>
          </cell>
          <cell r="AL167">
            <v>-103.4700843488</v>
          </cell>
          <cell r="AM167">
            <v>-12.76</v>
          </cell>
        </row>
        <row r="168">
          <cell r="A168" t="str">
            <v>12808</v>
          </cell>
          <cell r="E168" t="str">
            <v>|37|23|&lt;= 0|</v>
          </cell>
          <cell r="F168" t="str">
            <v>Current Income tax payable</v>
          </cell>
          <cell r="J168" t="str">
            <v/>
          </cell>
          <cell r="K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>
            <v>-8.4229999999999983</v>
          </cell>
          <cell r="AG168">
            <v>-8.1579999999999995</v>
          </cell>
          <cell r="AH168">
            <v>-5.1142710872000023</v>
          </cell>
          <cell r="AI168">
            <v>-7.4812499999999993</v>
          </cell>
          <cell r="AJ168" t="str">
            <v/>
          </cell>
          <cell r="AK168" t="str">
            <v/>
          </cell>
          <cell r="AL168">
            <v>-25.867521087200004</v>
          </cell>
          <cell r="AM168">
            <v>-7.4950000000000001</v>
          </cell>
        </row>
        <row r="169">
          <cell r="A169" t="str">
            <v>12809</v>
          </cell>
          <cell r="E169" t="str">
            <v>|-4142|49|&lt;= 0|</v>
          </cell>
          <cell r="F169" t="str">
            <v>Deferred Tax</v>
          </cell>
          <cell r="J169" t="str">
            <v/>
          </cell>
          <cell r="K169" t="str">
            <v/>
          </cell>
          <cell r="Q169" t="str">
            <v/>
          </cell>
          <cell r="AF169">
            <v>-26.782</v>
          </cell>
          <cell r="AG169">
            <v>-9.7249999999999996</v>
          </cell>
          <cell r="AH169">
            <v>-15.342813261600007</v>
          </cell>
          <cell r="AI169">
            <v>-22.443750000000001</v>
          </cell>
          <cell r="AL169">
            <v>-77.602563261599997</v>
          </cell>
          <cell r="AM169">
            <v>-5.2649999999999997</v>
          </cell>
        </row>
        <row r="170">
          <cell r="A170" t="str">
            <v>30393</v>
          </cell>
          <cell r="F170" t="str">
            <v>Post-tax contribution from associates</v>
          </cell>
          <cell r="J170" t="str">
            <v/>
          </cell>
          <cell r="K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</row>
        <row r="171">
          <cell r="A171" t="str">
            <v>12811</v>
          </cell>
          <cell r="F171" t="str">
            <v>Minority Interest</v>
          </cell>
          <cell r="J171" t="str">
            <v/>
          </cell>
          <cell r="K171" t="str">
            <v/>
          </cell>
          <cell r="Q171" t="str">
            <v/>
          </cell>
        </row>
        <row r="172">
          <cell r="A172" t="str">
            <v>30396</v>
          </cell>
          <cell r="F172" t="str">
            <v>Net Income before exceptionals (GAAP)</v>
          </cell>
          <cell r="J172" t="str">
            <v/>
          </cell>
          <cell r="K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>
            <v>52.859916200000015</v>
          </cell>
          <cell r="AG172">
            <v>25.748712499999986</v>
          </cell>
          <cell r="AH172">
            <v>29.438243331200013</v>
          </cell>
          <cell r="AI172">
            <v>45.50800000000001</v>
          </cell>
          <cell r="AJ172" t="str">
            <v/>
          </cell>
          <cell r="AK172" t="str">
            <v/>
          </cell>
          <cell r="AL172">
            <v>153.55487203120003</v>
          </cell>
          <cell r="AM172">
            <v>17.463209649999982</v>
          </cell>
        </row>
        <row r="173">
          <cell r="A173" t="str">
            <v>30397</v>
          </cell>
          <cell r="F173" t="str">
            <v>Effect of discontinued operations</v>
          </cell>
          <cell r="J173" t="str">
            <v/>
          </cell>
          <cell r="K173" t="str">
            <v/>
          </cell>
          <cell r="Q173" t="str">
            <v/>
          </cell>
        </row>
        <row r="174">
          <cell r="A174" t="str">
            <v>30398</v>
          </cell>
          <cell r="F174" t="str">
            <v>Effect of accounting Changes</v>
          </cell>
          <cell r="J174" t="str">
            <v/>
          </cell>
          <cell r="K174" t="str">
            <v/>
          </cell>
          <cell r="Q174" t="str">
            <v/>
          </cell>
        </row>
        <row r="175">
          <cell r="A175" t="str">
            <v>30399</v>
          </cell>
          <cell r="F175" t="str">
            <v>Effect of extraordinary items</v>
          </cell>
          <cell r="J175" t="str">
            <v/>
          </cell>
          <cell r="K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>
            <v>0</v>
          </cell>
          <cell r="AM175">
            <v>0</v>
          </cell>
        </row>
        <row r="176">
          <cell r="A176" t="str">
            <v>30709</v>
          </cell>
          <cell r="E176" t="str">
            <v>|-4142|12|NOTBLANK |23|&lt;= 0|</v>
          </cell>
          <cell r="F176" t="str">
            <v>Other exceptional items (Equiv. under non-US GAAP)</v>
          </cell>
          <cell r="J176" t="str">
            <v/>
          </cell>
          <cell r="K176" t="str">
            <v/>
          </cell>
          <cell r="Q176" t="str">
            <v/>
          </cell>
        </row>
        <row r="177">
          <cell r="A177" t="str">
            <v>12814</v>
          </cell>
          <cell r="E177" t="str">
            <v>|-4142|22|&gt;= 0|</v>
          </cell>
          <cell r="F177" t="str">
            <v>Total post-tax exceptionals</v>
          </cell>
          <cell r="J177" t="str">
            <v/>
          </cell>
          <cell r="K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>
            <v>0</v>
          </cell>
          <cell r="AM177">
            <v>0</v>
          </cell>
        </row>
        <row r="178">
          <cell r="A178" t="str">
            <v>14864</v>
          </cell>
          <cell r="F178" t="str">
            <v>Net Income inc. exceptional items</v>
          </cell>
          <cell r="J178" t="str">
            <v/>
          </cell>
          <cell r="K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>
            <v>52.859916200000015</v>
          </cell>
          <cell r="AG178">
            <v>25.748712499999986</v>
          </cell>
          <cell r="AH178">
            <v>29.438243331200013</v>
          </cell>
          <cell r="AI178">
            <v>45.50800000000001</v>
          </cell>
          <cell r="AJ178" t="str">
            <v/>
          </cell>
          <cell r="AK178" t="str">
            <v/>
          </cell>
          <cell r="AL178">
            <v>153.55487203120003</v>
          </cell>
          <cell r="AM178">
            <v>17.463209649999982</v>
          </cell>
        </row>
        <row r="179">
          <cell r="A179" t="str">
            <v>12812</v>
          </cell>
          <cell r="E179" t="str">
            <v>|-4142|23|&lt;= 0|</v>
          </cell>
          <cell r="F179" t="str">
            <v>Preferred dividends</v>
          </cell>
          <cell r="J179" t="str">
            <v/>
          </cell>
          <cell r="K179" t="str">
            <v/>
          </cell>
          <cell r="Q179" t="str">
            <v/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L179">
            <v>0</v>
          </cell>
          <cell r="AM179">
            <v>0</v>
          </cell>
        </row>
        <row r="180">
          <cell r="A180" t="str">
            <v>12817</v>
          </cell>
          <cell r="F180" t="str">
            <v>Net Income attrib. to ord s/holders pre exceptionals</v>
          </cell>
          <cell r="J180" t="str">
            <v/>
          </cell>
          <cell r="K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>
            <v>52.859916200000015</v>
          </cell>
          <cell r="AG180">
            <v>25.748712499999986</v>
          </cell>
          <cell r="AH180">
            <v>29.438243331200013</v>
          </cell>
          <cell r="AI180">
            <v>45.50800000000001</v>
          </cell>
          <cell r="AJ180" t="str">
            <v/>
          </cell>
          <cell r="AK180" t="str">
            <v/>
          </cell>
          <cell r="AL180">
            <v>153.55487203120003</v>
          </cell>
          <cell r="AM180">
            <v>17.463209649999982</v>
          </cell>
        </row>
        <row r="181">
          <cell r="A181" t="str">
            <v/>
          </cell>
          <cell r="B181" t="str">
            <v/>
          </cell>
          <cell r="F181" t="str">
            <v>Profit before tax - Adjusted</v>
          </cell>
          <cell r="G181" t="str">
            <v/>
          </cell>
          <cell r="J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</row>
        <row r="182">
          <cell r="A182" t="str">
            <v>55828</v>
          </cell>
          <cell r="E182" t="str">
            <v>|-4142|46|NOTBLANK |</v>
          </cell>
          <cell r="F182" t="str">
            <v>Adjustments to EBIT</v>
          </cell>
          <cell r="J182" t="str">
            <v/>
          </cell>
          <cell r="K182" t="str">
            <v>mm</v>
          </cell>
          <cell r="Q182" t="str">
            <v/>
          </cell>
        </row>
        <row r="183">
          <cell r="A183" t="str">
            <v>12532</v>
          </cell>
          <cell r="F183" t="str">
            <v>EBIT Reported</v>
          </cell>
          <cell r="J183" t="str">
            <v/>
          </cell>
          <cell r="K183" t="str">
            <v>mm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>
            <v>102.69791620000001</v>
          </cell>
          <cell r="AG183">
            <v>59.772712499999983</v>
          </cell>
          <cell r="AH183">
            <v>66.19532768000002</v>
          </cell>
          <cell r="AI183">
            <v>96.710000000000008</v>
          </cell>
          <cell r="AJ183" t="str">
            <v/>
          </cell>
          <cell r="AK183" t="str">
            <v/>
          </cell>
          <cell r="AL183">
            <v>325.37595638000005</v>
          </cell>
          <cell r="AM183">
            <v>48.694209649999976</v>
          </cell>
        </row>
        <row r="184">
          <cell r="A184" t="str">
            <v>28367</v>
          </cell>
          <cell r="F184" t="str">
            <v>Financial income treated as operational</v>
          </cell>
          <cell r="G184" t="str">
            <v/>
          </cell>
          <cell r="J184" t="str">
            <v/>
          </cell>
          <cell r="K184" t="str">
            <v/>
          </cell>
          <cell r="Q184" t="str">
            <v/>
          </cell>
        </row>
        <row r="185">
          <cell r="A185" t="str">
            <v>28366</v>
          </cell>
          <cell r="E185" t="str">
            <v>|-4142|23|&lt;= 0|</v>
          </cell>
          <cell r="F185" t="str">
            <v>Financial expense treated as operational</v>
          </cell>
          <cell r="G185" t="str">
            <v/>
          </cell>
          <cell r="J185" t="str">
            <v/>
          </cell>
          <cell r="K185" t="str">
            <v/>
          </cell>
          <cell r="Q185" t="str">
            <v/>
          </cell>
        </row>
        <row r="186">
          <cell r="A186" t="str">
            <v>30402</v>
          </cell>
          <cell r="F186" t="str">
            <v>Add: Total financials treated as operational</v>
          </cell>
          <cell r="J186" t="str">
            <v/>
          </cell>
          <cell r="K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</row>
        <row r="187">
          <cell r="A187" t="str">
            <v>12796</v>
          </cell>
          <cell r="E187" t="str">
            <v>|-4142|23|&lt;= 0|</v>
          </cell>
          <cell r="F187" t="str">
            <v>Restructuring Costs</v>
          </cell>
          <cell r="J187" t="str">
            <v/>
          </cell>
          <cell r="K187" t="str">
            <v/>
          </cell>
          <cell r="Q187" t="str">
            <v/>
          </cell>
        </row>
        <row r="188">
          <cell r="A188" t="str">
            <v>12797</v>
          </cell>
          <cell r="E188" t="str">
            <v>|-4142|23|&lt;= 0|</v>
          </cell>
          <cell r="F188" t="str">
            <v>Asset Writedowns</v>
          </cell>
          <cell r="J188" t="str">
            <v/>
          </cell>
          <cell r="K188" t="str">
            <v/>
          </cell>
          <cell r="Q188" t="str">
            <v/>
          </cell>
        </row>
        <row r="189">
          <cell r="A189" t="str">
            <v>12798</v>
          </cell>
          <cell r="F189" t="str">
            <v>Gain/Loss on sale of assets</v>
          </cell>
          <cell r="J189" t="str">
            <v/>
          </cell>
          <cell r="K189" t="str">
            <v/>
          </cell>
          <cell r="Q189" t="str">
            <v/>
          </cell>
        </row>
        <row r="190">
          <cell r="A190" t="str">
            <v>12799</v>
          </cell>
          <cell r="F190" t="str">
            <v>Other non-recurring items</v>
          </cell>
          <cell r="J190" t="str">
            <v/>
          </cell>
          <cell r="K190" t="str">
            <v/>
          </cell>
          <cell r="Q190" t="str">
            <v/>
          </cell>
          <cell r="AF190">
            <v>-1.988</v>
          </cell>
          <cell r="AG190">
            <v>1.2829999999999999</v>
          </cell>
          <cell r="AH190">
            <v>1</v>
          </cell>
          <cell r="AI190">
            <v>-3.05</v>
          </cell>
          <cell r="AJ190">
            <v>-2.7549999999999999</v>
          </cell>
          <cell r="AK190">
            <v>2.6339999999999999</v>
          </cell>
          <cell r="AL190">
            <v>-6.29</v>
          </cell>
          <cell r="AM190">
            <v>-1.107</v>
          </cell>
        </row>
        <row r="191">
          <cell r="A191" t="str">
            <v>12795</v>
          </cell>
          <cell r="F191" t="str">
            <v>Total pretax non-recurring items</v>
          </cell>
          <cell r="J191" t="str">
            <v/>
          </cell>
          <cell r="K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>
            <v>-1.988</v>
          </cell>
          <cell r="AG191">
            <v>1.2829999999999999</v>
          </cell>
          <cell r="AH191">
            <v>1</v>
          </cell>
          <cell r="AI191">
            <v>-3.05</v>
          </cell>
          <cell r="AJ191">
            <v>-2.7549999999999999</v>
          </cell>
          <cell r="AK191">
            <v>2.6339999999999999</v>
          </cell>
          <cell r="AL191">
            <v>-6.29</v>
          </cell>
          <cell r="AM191">
            <v>-1.107</v>
          </cell>
        </row>
        <row r="192">
          <cell r="A192" t="str">
            <v>12910</v>
          </cell>
          <cell r="E192" t="str">
            <v>|37|24|NUMERIC |</v>
          </cell>
          <cell r="F192" t="str">
            <v>EBIT Adjusted</v>
          </cell>
          <cell r="J192" t="str">
            <v/>
          </cell>
          <cell r="K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>
            <v>104.68591620000001</v>
          </cell>
          <cell r="AG192">
            <v>58.489712499999982</v>
          </cell>
          <cell r="AH192">
            <v>65.19532768000002</v>
          </cell>
          <cell r="AI192">
            <v>99.76</v>
          </cell>
          <cell r="AJ192" t="str">
            <v/>
          </cell>
          <cell r="AK192" t="str">
            <v/>
          </cell>
          <cell r="AL192">
            <v>331.66595638000007</v>
          </cell>
          <cell r="AM192">
            <v>49.801209649999976</v>
          </cell>
        </row>
        <row r="193">
          <cell r="A193" t="str">
            <v>12793</v>
          </cell>
          <cell r="F193" t="str">
            <v>EBITDA Adjusted</v>
          </cell>
          <cell r="J193" t="str">
            <v/>
          </cell>
          <cell r="Q193" t="str">
            <v/>
          </cell>
        </row>
        <row r="194">
          <cell r="A194" t="str">
            <v>30647</v>
          </cell>
          <cell r="F194" t="str">
            <v>EBITDA Reported</v>
          </cell>
          <cell r="J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>
            <v>192.01591619999999</v>
          </cell>
          <cell r="AG194">
            <v>153.25371249999998</v>
          </cell>
          <cell r="AH194">
            <v>165.19532768000002</v>
          </cell>
          <cell r="AI194">
            <v>197.15700000000001</v>
          </cell>
          <cell r="AJ194" t="str">
            <v/>
          </cell>
          <cell r="AK194" t="str">
            <v/>
          </cell>
          <cell r="AL194">
            <v>707.62195638000003</v>
          </cell>
          <cell r="AM194">
            <v>147.06620964999996</v>
          </cell>
        </row>
        <row r="195">
          <cell r="A195" t="str">
            <v>12965</v>
          </cell>
          <cell r="F195" t="str">
            <v>EBITDA Adjusted</v>
          </cell>
          <cell r="J195" t="str">
            <v/>
          </cell>
          <cell r="K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>
            <v>194.00391619999999</v>
          </cell>
          <cell r="AG195">
            <v>151.97071249999999</v>
          </cell>
          <cell r="AH195">
            <v>164.19532768000002</v>
          </cell>
          <cell r="AI195">
            <v>200.20699999999999</v>
          </cell>
          <cell r="AJ195" t="str">
            <v/>
          </cell>
          <cell r="AK195" t="str">
            <v/>
          </cell>
          <cell r="AL195">
            <v>713.91195637999999</v>
          </cell>
          <cell r="AM195">
            <v>148.17320964999999</v>
          </cell>
        </row>
        <row r="196">
          <cell r="A196" t="str">
            <v>30402</v>
          </cell>
          <cell r="F196" t="str">
            <v>Adjustments to Net Income</v>
          </cell>
          <cell r="J196" t="str">
            <v/>
          </cell>
          <cell r="Q196" t="str">
            <v/>
          </cell>
        </row>
        <row r="197">
          <cell r="A197" t="str">
            <v>12796</v>
          </cell>
          <cell r="E197" t="str">
            <v>|-4142|23|&lt;= 0|</v>
          </cell>
          <cell r="F197" t="str">
            <v>Net Income inc. exceptional items</v>
          </cell>
          <cell r="J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>
            <v>52.859916200000015</v>
          </cell>
          <cell r="AG197">
            <v>25.748712499999986</v>
          </cell>
          <cell r="AH197">
            <v>29.438243331200013</v>
          </cell>
          <cell r="AI197">
            <v>45.50800000000001</v>
          </cell>
          <cell r="AJ197" t="str">
            <v/>
          </cell>
          <cell r="AK197" t="str">
            <v/>
          </cell>
          <cell r="AL197">
            <v>153.55487203120003</v>
          </cell>
          <cell r="AM197">
            <v>17.463209649999982</v>
          </cell>
        </row>
        <row r="198">
          <cell r="A198" t="str">
            <v>30404</v>
          </cell>
          <cell r="E198" t="str">
            <v>|-4142|23|&lt;= 0|</v>
          </cell>
          <cell r="F198" t="str">
            <v>Non-recurring items after tax</v>
          </cell>
          <cell r="J198" t="str">
            <v/>
          </cell>
          <cell r="K198" t="str">
            <v/>
          </cell>
          <cell r="Q198" t="str">
            <v/>
          </cell>
        </row>
        <row r="199">
          <cell r="A199" t="str">
            <v>30405</v>
          </cell>
          <cell r="F199" t="str">
            <v>Reversal exceptionals post tax</v>
          </cell>
          <cell r="J199" t="str">
            <v/>
          </cell>
          <cell r="K199" t="str">
            <v/>
          </cell>
          <cell r="Q199" t="str">
            <v/>
          </cell>
          <cell r="R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>
            <v>0</v>
          </cell>
          <cell r="AM199">
            <v>0</v>
          </cell>
        </row>
        <row r="200">
          <cell r="A200" t="str">
            <v>30406</v>
          </cell>
          <cell r="F200" t="str">
            <v>Reversal of goodwill amort.</v>
          </cell>
          <cell r="J200" t="str">
            <v/>
          </cell>
          <cell r="K200" t="str">
            <v/>
          </cell>
          <cell r="Q200" t="str">
            <v/>
          </cell>
          <cell r="R200" t="str">
            <v/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</row>
        <row r="201">
          <cell r="A201" t="str">
            <v>30407</v>
          </cell>
          <cell r="F201" t="str">
            <v>Other adjustments to net income</v>
          </cell>
          <cell r="J201" t="str">
            <v/>
          </cell>
          <cell r="K201" t="str">
            <v/>
          </cell>
          <cell r="Q201" t="str">
            <v/>
          </cell>
          <cell r="AL201">
            <v>0</v>
          </cell>
          <cell r="AM201">
            <v>0</v>
          </cell>
        </row>
        <row r="202">
          <cell r="A202" t="str">
            <v>30403</v>
          </cell>
          <cell r="F202" t="str">
            <v>Total adjustments to net income, net of  tax</v>
          </cell>
          <cell r="J202" t="str">
            <v/>
          </cell>
          <cell r="K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>
            <v>0</v>
          </cell>
          <cell r="AM202">
            <v>0</v>
          </cell>
        </row>
        <row r="203">
          <cell r="A203" t="str">
            <v>15298</v>
          </cell>
          <cell r="F203" t="str">
            <v>Preferred dividends (reported from above)</v>
          </cell>
          <cell r="J203" t="str">
            <v/>
          </cell>
          <cell r="K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/>
          </cell>
          <cell r="AK203" t="str">
            <v/>
          </cell>
          <cell r="AL203">
            <v>0</v>
          </cell>
          <cell r="AM203">
            <v>0</v>
          </cell>
        </row>
        <row r="204">
          <cell r="A204" t="str">
            <v>12813</v>
          </cell>
          <cell r="F204" t="str">
            <v>Net Income Adjusted</v>
          </cell>
          <cell r="J204" t="str">
            <v/>
          </cell>
          <cell r="K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>
            <v>52.859916200000015</v>
          </cell>
          <cell r="AG204">
            <v>25.748712499999986</v>
          </cell>
          <cell r="AH204">
            <v>29.438243331200013</v>
          </cell>
          <cell r="AI204">
            <v>45.50800000000001</v>
          </cell>
          <cell r="AJ204" t="str">
            <v/>
          </cell>
          <cell r="AK204" t="str">
            <v/>
          </cell>
          <cell r="AL204">
            <v>153.55487203120003</v>
          </cell>
          <cell r="AM204">
            <v>17.463209649999982</v>
          </cell>
        </row>
        <row r="205">
          <cell r="A205" t="str">
            <v>30410</v>
          </cell>
          <cell r="F205" t="str">
            <v>Dilution adjustment to EPS numerator</v>
          </cell>
          <cell r="J205" t="str">
            <v/>
          </cell>
          <cell r="K205" t="str">
            <v/>
          </cell>
          <cell r="Q205" t="str">
            <v/>
          </cell>
        </row>
        <row r="206">
          <cell r="A206" t="str">
            <v/>
          </cell>
          <cell r="B206" t="str">
            <v/>
          </cell>
          <cell r="F206" t="str">
            <v>EBIT Reported</v>
          </cell>
          <cell r="G206" t="str">
            <v/>
          </cell>
          <cell r="J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>
            <v>102.69791620000001</v>
          </cell>
          <cell r="AG206">
            <v>59.772712499999983</v>
          </cell>
          <cell r="AH206">
            <v>66.19532768000002</v>
          </cell>
          <cell r="AI206">
            <v>96.710000000000008</v>
          </cell>
          <cell r="AJ206" t="str">
            <v/>
          </cell>
          <cell r="AK206" t="str">
            <v/>
          </cell>
          <cell r="AL206">
            <v>325.37595638000005</v>
          </cell>
          <cell r="AM206">
            <v>48.694209649999976</v>
          </cell>
        </row>
        <row r="207">
          <cell r="A207" t="str">
            <v>30396</v>
          </cell>
          <cell r="F207" t="str">
            <v>Supplementary measures</v>
          </cell>
          <cell r="J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</row>
        <row r="208">
          <cell r="A208" t="str">
            <v>50070</v>
          </cell>
          <cell r="F208" t="str">
            <v>Restricted Stock</v>
          </cell>
          <cell r="J208" t="str">
            <v/>
          </cell>
          <cell r="K208" t="str">
            <v/>
          </cell>
          <cell r="Q208" t="str">
            <v/>
          </cell>
        </row>
        <row r="209">
          <cell r="A209" t="str">
            <v>50071</v>
          </cell>
          <cell r="F209" t="str">
            <v>Stock Options</v>
          </cell>
          <cell r="J209" t="str">
            <v/>
          </cell>
          <cell r="K209" t="str">
            <v/>
          </cell>
          <cell r="Q209" t="str">
            <v/>
          </cell>
        </row>
        <row r="210">
          <cell r="A210" t="str">
            <v>50072</v>
          </cell>
          <cell r="F210" t="str">
            <v>Total equity-based compensation</v>
          </cell>
          <cell r="J210" t="str">
            <v/>
          </cell>
          <cell r="K210" t="str">
            <v/>
          </cell>
          <cell r="Q210" t="str">
            <v/>
          </cell>
        </row>
        <row r="211">
          <cell r="A211" t="str">
            <v>50073</v>
          </cell>
          <cell r="F211" t="str">
            <v>Expense options at fair value?</v>
          </cell>
          <cell r="J211" t="str">
            <v>string</v>
          </cell>
          <cell r="K211" t="str">
            <v>actual</v>
          </cell>
          <cell r="Q211" t="str">
            <v/>
          </cell>
          <cell r="R211" t="str">
            <v>o</v>
          </cell>
          <cell r="S211" t="str">
            <v>o</v>
          </cell>
          <cell r="T211" t="str">
            <v>o</v>
          </cell>
          <cell r="U211" t="str">
            <v>o</v>
          </cell>
          <cell r="V211" t="str">
            <v>o</v>
          </cell>
          <cell r="W211" t="str">
            <v>o</v>
          </cell>
          <cell r="X211" t="str">
            <v>o</v>
          </cell>
          <cell r="Y211" t="str">
            <v>o</v>
          </cell>
          <cell r="Z211" t="str">
            <v>o</v>
          </cell>
          <cell r="AA211" t="str">
            <v>o</v>
          </cell>
          <cell r="AB211" t="str">
            <v>o</v>
          </cell>
          <cell r="AC211" t="str">
            <v>o</v>
          </cell>
          <cell r="AD211" t="str">
            <v>o</v>
          </cell>
          <cell r="AE211" t="str">
            <v>o</v>
          </cell>
          <cell r="AF211" t="str">
            <v>o</v>
          </cell>
          <cell r="AG211" t="str">
            <v>o</v>
          </cell>
          <cell r="AH211" t="str">
            <v>o</v>
          </cell>
          <cell r="AI211" t="str">
            <v>o</v>
          </cell>
          <cell r="AJ211" t="str">
            <v>o</v>
          </cell>
          <cell r="AK211" t="str">
            <v>o</v>
          </cell>
          <cell r="AL211" t="str">
            <v>o</v>
          </cell>
          <cell r="AM211" t="str">
            <v>o</v>
          </cell>
        </row>
        <row r="212">
          <cell r="A212" t="str">
            <v>29387</v>
          </cell>
          <cell r="F212" t="str">
            <v>Proportional Revenue</v>
          </cell>
          <cell r="G212" t="str">
            <v/>
          </cell>
          <cell r="J212" t="str">
            <v/>
          </cell>
          <cell r="K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</row>
        <row r="213">
          <cell r="A213" t="str">
            <v>30408</v>
          </cell>
          <cell r="F213" t="str">
            <v>Revenue from Discont. Ops</v>
          </cell>
          <cell r="G213" t="str">
            <v/>
          </cell>
          <cell r="J213" t="str">
            <v/>
          </cell>
          <cell r="K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</row>
        <row r="214">
          <cell r="A214" t="str">
            <v>30409</v>
          </cell>
          <cell r="F214" t="str">
            <v>Profit before tax - Adjusted</v>
          </cell>
          <cell r="J214" t="str">
            <v/>
          </cell>
          <cell r="K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</row>
        <row r="215">
          <cell r="A215" t="str">
            <v>30392</v>
          </cell>
          <cell r="B215" t="str">
            <v/>
          </cell>
          <cell r="F215" t="str">
            <v>Tax on non-recurring items</v>
          </cell>
          <cell r="G215" t="str">
            <v/>
          </cell>
          <cell r="J215" t="str">
            <v/>
          </cell>
          <cell r="K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</row>
        <row r="216">
          <cell r="A216" t="str">
            <v>29388</v>
          </cell>
          <cell r="F216" t="str">
            <v>Proportional EBITDA</v>
          </cell>
          <cell r="J216" t="str">
            <v/>
          </cell>
          <cell r="K216" t="str">
            <v/>
          </cell>
          <cell r="Q216" t="str">
            <v/>
          </cell>
        </row>
        <row r="217">
          <cell r="A217" t="str">
            <v>14204</v>
          </cell>
          <cell r="F217" t="str">
            <v>Headcount</v>
          </cell>
          <cell r="G217" t="str">
            <v/>
          </cell>
          <cell r="J217" t="str">
            <v>numeric</v>
          </cell>
          <cell r="K217" t="str">
            <v>actual</v>
          </cell>
          <cell r="Q217" t="str">
            <v/>
          </cell>
        </row>
        <row r="218">
          <cell r="A218" t="str">
            <v>14845</v>
          </cell>
          <cell r="F218" t="str">
            <v>Personnel Costs</v>
          </cell>
          <cell r="G218" t="str">
            <v/>
          </cell>
          <cell r="J218" t="str">
            <v/>
          </cell>
          <cell r="K218" t="str">
            <v/>
          </cell>
          <cell r="Q218" t="str">
            <v/>
          </cell>
        </row>
        <row r="219">
          <cell r="A219" t="str">
            <v>13961</v>
          </cell>
          <cell r="F219" t="str">
            <v>Capitalized Interest</v>
          </cell>
          <cell r="J219" t="str">
            <v/>
          </cell>
          <cell r="K219" t="str">
            <v/>
          </cell>
          <cell r="Q219" t="str">
            <v/>
          </cell>
          <cell r="R219" t="str">
            <v>o</v>
          </cell>
          <cell r="S219" t="str">
            <v>o</v>
          </cell>
          <cell r="T219" t="str">
            <v>o</v>
          </cell>
          <cell r="U219" t="str">
            <v>o</v>
          </cell>
          <cell r="V219" t="str">
            <v>o</v>
          </cell>
          <cell r="W219" t="str">
            <v>o</v>
          </cell>
          <cell r="X219" t="str">
            <v>o</v>
          </cell>
          <cell r="Y219" t="str">
            <v>o</v>
          </cell>
          <cell r="Z219" t="str">
            <v>o</v>
          </cell>
          <cell r="AA219" t="str">
            <v>o</v>
          </cell>
          <cell r="AB219" t="str">
            <v>o</v>
          </cell>
          <cell r="AC219" t="str">
            <v>o</v>
          </cell>
          <cell r="AD219" t="str">
            <v>o</v>
          </cell>
          <cell r="AE219" t="str">
            <v>o</v>
          </cell>
          <cell r="AF219" t="str">
            <v>o</v>
          </cell>
          <cell r="AG219" t="str">
            <v>o</v>
          </cell>
          <cell r="AH219" t="str">
            <v>o</v>
          </cell>
          <cell r="AI219" t="str">
            <v>o</v>
          </cell>
          <cell r="AJ219" t="str">
            <v>o</v>
          </cell>
          <cell r="AK219" t="str">
            <v>o</v>
          </cell>
          <cell r="AL219" t="str">
            <v>o</v>
          </cell>
          <cell r="AM219" t="str">
            <v>o</v>
          </cell>
        </row>
        <row r="220">
          <cell r="A220" t="str">
            <v>30421</v>
          </cell>
          <cell r="F220" t="str">
            <v>Standard Tax Rate %</v>
          </cell>
          <cell r="J220" t="str">
            <v>%</v>
          </cell>
          <cell r="K220" t="str">
            <v>actual</v>
          </cell>
          <cell r="Q220" t="str">
            <v/>
          </cell>
        </row>
        <row r="221">
          <cell r="A221" t="str">
            <v>30420</v>
          </cell>
          <cell r="F221" t="str">
            <v>Cash tax rate %</v>
          </cell>
          <cell r="J221" t="str">
            <v>%</v>
          </cell>
          <cell r="K221" t="str">
            <v>actual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</row>
        <row r="222">
          <cell r="A222" t="str">
            <v>30419</v>
          </cell>
          <cell r="F222" t="str">
            <v>Tax rate on ordinary activities %</v>
          </cell>
          <cell r="J222" t="str">
            <v>%</v>
          </cell>
          <cell r="K222" t="str">
            <v>actual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</row>
        <row r="223">
          <cell r="A223" t="str">
            <v>12537</v>
          </cell>
          <cell r="F223" t="str">
            <v>Cash taxes paid</v>
          </cell>
          <cell r="J223" t="str">
            <v/>
          </cell>
          <cell r="K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</row>
        <row r="224">
          <cell r="F224" t="str">
            <v>Income Statement Error Trapping</v>
          </cell>
        </row>
        <row r="225">
          <cell r="A225" t="str">
            <v>30712</v>
          </cell>
          <cell r="F225" t="str">
            <v>Complete Income Statement?</v>
          </cell>
          <cell r="G225" t="str">
            <v/>
          </cell>
          <cell r="J225" t="str">
            <v>string</v>
          </cell>
          <cell r="K225" t="str">
            <v>n/m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</row>
        <row r="226">
          <cell r="A226" t="str">
            <v>30711</v>
          </cell>
          <cell r="F226" t="str">
            <v>Total revenue &gt; EBIT?</v>
          </cell>
          <cell r="J226" t="str">
            <v>string</v>
          </cell>
          <cell r="K226" t="str">
            <v>n/m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</row>
        <row r="227">
          <cell r="A227" t="str">
            <v>30710</v>
          </cell>
          <cell r="F227" t="str">
            <v>Income Statement  OK?</v>
          </cell>
          <cell r="J227" t="str">
            <v>string</v>
          </cell>
          <cell r="K227" t="str">
            <v>n/m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</row>
        <row r="228">
          <cell r="A228" t="str">
            <v>30408</v>
          </cell>
          <cell r="F228" t="str">
            <v>CASH FLOW  (all inflows +ve; all outflows -ve)</v>
          </cell>
          <cell r="G228" t="str">
            <v/>
          </cell>
          <cell r="J228" t="str">
            <v/>
          </cell>
        </row>
        <row r="229">
          <cell r="A229" t="str">
            <v/>
          </cell>
          <cell r="B229" t="str">
            <v/>
          </cell>
          <cell r="F229" t="str">
            <v>EBITDA Reported</v>
          </cell>
          <cell r="G229" t="str">
            <v/>
          </cell>
          <cell r="J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>
            <v>192.01591619999999</v>
          </cell>
          <cell r="AG229">
            <v>153.25371249999998</v>
          </cell>
          <cell r="AH229">
            <v>165.19532768000002</v>
          </cell>
          <cell r="AI229">
            <v>197.15700000000001</v>
          </cell>
          <cell r="AJ229" t="str">
            <v/>
          </cell>
          <cell r="AK229" t="str">
            <v/>
          </cell>
          <cell r="AL229">
            <v>707.62195638000003</v>
          </cell>
          <cell r="AM229">
            <v>147.06620964999996</v>
          </cell>
        </row>
        <row r="230">
          <cell r="A230" t="str">
            <v>30367</v>
          </cell>
          <cell r="F230" t="str">
            <v>Net income before exceptionals (GAAP)</v>
          </cell>
          <cell r="J230" t="str">
            <v/>
          </cell>
          <cell r="K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>
            <v>52.859916200000015</v>
          </cell>
          <cell r="AG230">
            <v>25.748712499999986</v>
          </cell>
          <cell r="AH230">
            <v>29.438243331200013</v>
          </cell>
          <cell r="AI230">
            <v>45.50800000000001</v>
          </cell>
          <cell r="AJ230" t="str">
            <v/>
          </cell>
          <cell r="AK230" t="str">
            <v/>
          </cell>
          <cell r="AL230">
            <v>153.55487203120003</v>
          </cell>
          <cell r="AM230">
            <v>17.463209649999982</v>
          </cell>
        </row>
        <row r="231">
          <cell r="A231" t="str">
            <v>30368</v>
          </cell>
          <cell r="F231" t="str">
            <v>Total Dep &amp; Amort. CF</v>
          </cell>
          <cell r="J231" t="str">
            <v/>
          </cell>
          <cell r="K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  <cell r="AA231" t="str">
            <v/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>
            <v>89.317999999999998</v>
          </cell>
          <cell r="AG231">
            <v>93.480999999999995</v>
          </cell>
          <cell r="AH231">
            <v>99</v>
          </cell>
          <cell r="AI231">
            <v>100.447</v>
          </cell>
          <cell r="AJ231" t="str">
            <v/>
          </cell>
          <cell r="AK231" t="str">
            <v/>
          </cell>
          <cell r="AL231">
            <v>382.24599999999998</v>
          </cell>
          <cell r="AM231">
            <v>98.372</v>
          </cell>
        </row>
        <row r="232">
          <cell r="A232" t="str">
            <v>30369</v>
          </cell>
          <cell r="F232" t="str">
            <v>Deferred taxes (from above)</v>
          </cell>
          <cell r="G232" t="str">
            <v/>
          </cell>
          <cell r="J232" t="str">
            <v/>
          </cell>
          <cell r="K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>
            <v>26.782</v>
          </cell>
          <cell r="AG232">
            <v>9.7249999999999996</v>
          </cell>
          <cell r="AH232">
            <v>15.342813261600007</v>
          </cell>
          <cell r="AI232">
            <v>22.443750000000001</v>
          </cell>
          <cell r="AJ232" t="str">
            <v/>
          </cell>
          <cell r="AK232" t="str">
            <v/>
          </cell>
          <cell r="AL232">
            <v>77.602563261599997</v>
          </cell>
          <cell r="AM232">
            <v>5.2649999999999997</v>
          </cell>
        </row>
        <row r="233">
          <cell r="A233" t="str">
            <v>12818</v>
          </cell>
          <cell r="F233" t="str">
            <v>Change in Non-Cash Working Cap</v>
          </cell>
          <cell r="G233" t="str">
            <v/>
          </cell>
          <cell r="J233" t="str">
            <v/>
          </cell>
          <cell r="K233" t="str">
            <v/>
          </cell>
          <cell r="Q233" t="str">
            <v/>
          </cell>
        </row>
        <row r="234">
          <cell r="A234" t="str">
            <v>12819</v>
          </cell>
          <cell r="F234" t="str">
            <v>Inc/ (dec.)  in Provisions etc</v>
          </cell>
          <cell r="J234" t="str">
            <v/>
          </cell>
          <cell r="K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 t="str">
            <v/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</row>
        <row r="237">
          <cell r="A237" t="str">
            <v>30433</v>
          </cell>
          <cell r="F237" t="str">
            <v>Minority Interest</v>
          </cell>
          <cell r="J237" t="str">
            <v/>
          </cell>
          <cell r="K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 t="str">
            <v/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</row>
        <row r="238">
          <cell r="A238" t="str">
            <v>12822</v>
          </cell>
          <cell r="E238" t="str">
            <v>|-4142|22|&gt;= 0|</v>
          </cell>
          <cell r="F238" t="str">
            <v>Associate dividends received</v>
          </cell>
          <cell r="J238" t="str">
            <v/>
          </cell>
          <cell r="K238" t="str">
            <v/>
          </cell>
          <cell r="Q238" t="str">
            <v/>
          </cell>
        </row>
        <row r="239">
          <cell r="A239" t="str">
            <v>12823</v>
          </cell>
          <cell r="F239" t="str">
            <v>Other Operating Non-Cash Items</v>
          </cell>
          <cell r="J239" t="str">
            <v/>
          </cell>
          <cell r="K239" t="str">
            <v/>
          </cell>
          <cell r="Q239" t="str">
            <v/>
          </cell>
        </row>
        <row r="240">
          <cell r="A240" t="str">
            <v>12825</v>
          </cell>
          <cell r="E240" t="str">
            <v>|37|24|NUMERIC |</v>
          </cell>
          <cell r="F240" t="str">
            <v>Operating Cash Flow</v>
          </cell>
          <cell r="J240" t="str">
            <v/>
          </cell>
          <cell r="K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>
            <v>168.95991620000004</v>
          </cell>
          <cell r="AG240">
            <v>128.95471249999997</v>
          </cell>
          <cell r="AH240">
            <v>143.78105659280001</v>
          </cell>
          <cell r="AI240">
            <v>168.39875000000001</v>
          </cell>
          <cell r="AJ240" t="str">
            <v/>
          </cell>
          <cell r="AK240" t="str">
            <v/>
          </cell>
          <cell r="AL240">
            <v>613.40343529280005</v>
          </cell>
          <cell r="AM240">
            <v>121.10020964999998</v>
          </cell>
        </row>
        <row r="241">
          <cell r="A241" t="str">
            <v>30713</v>
          </cell>
          <cell r="F241" t="str">
            <v>Operating cash flow from discontinued operations</v>
          </cell>
          <cell r="J241" t="str">
            <v/>
          </cell>
          <cell r="K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</row>
        <row r="242">
          <cell r="A242" t="str">
            <v>12826</v>
          </cell>
          <cell r="E242" t="str">
            <v>|-4142|23|&lt;= 0|</v>
          </cell>
          <cell r="F242" t="str">
            <v>Capital Expenditure</v>
          </cell>
          <cell r="J242" t="str">
            <v/>
          </cell>
          <cell r="K242" t="str">
            <v/>
          </cell>
          <cell r="Q242" t="str">
            <v/>
          </cell>
        </row>
        <row r="243">
          <cell r="A243" t="str">
            <v>12504</v>
          </cell>
          <cell r="F243" t="str">
            <v>Sale of Fixed Assets</v>
          </cell>
          <cell r="J243" t="str">
            <v/>
          </cell>
          <cell r="K243" t="str">
            <v/>
          </cell>
          <cell r="Q243" t="str">
            <v/>
          </cell>
        </row>
        <row r="244">
          <cell r="A244" t="str">
            <v>12828</v>
          </cell>
          <cell r="B244" t="str">
            <v/>
          </cell>
          <cell r="F244" t="str">
            <v>Acquisitions/Disposals of investments</v>
          </cell>
          <cell r="G244" t="str">
            <v/>
          </cell>
          <cell r="J244" t="str">
            <v/>
          </cell>
          <cell r="K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</row>
        <row r="245">
          <cell r="A245" t="str">
            <v>30371</v>
          </cell>
          <cell r="F245" t="str">
            <v>Other Investing Cash Items</v>
          </cell>
          <cell r="J245" t="str">
            <v/>
          </cell>
          <cell r="K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 t="str">
            <v/>
          </cell>
          <cell r="AA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</row>
        <row r="246">
          <cell r="A246" t="str">
            <v>12558</v>
          </cell>
          <cell r="F246" t="str">
            <v>Cash Flow from Investing</v>
          </cell>
          <cell r="J246" t="str">
            <v/>
          </cell>
          <cell r="K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</row>
        <row r="247">
          <cell r="A247" t="str">
            <v>12912</v>
          </cell>
          <cell r="F247" t="str">
            <v>Net Share Issue/Repurchase</v>
          </cell>
          <cell r="J247" t="str">
            <v/>
          </cell>
          <cell r="K247" t="str">
            <v/>
          </cell>
          <cell r="Q247" t="str">
            <v/>
          </cell>
        </row>
        <row r="248">
          <cell r="A248" t="str">
            <v>12830</v>
          </cell>
          <cell r="E248" t="str">
            <v>|-4142|12|NOTBLANK |23|&lt;= 0|</v>
          </cell>
          <cell r="F248" t="str">
            <v>Dividends Paid</v>
          </cell>
          <cell r="J248" t="str">
            <v/>
          </cell>
          <cell r="K248" t="str">
            <v/>
          </cell>
          <cell r="Q248" t="str">
            <v/>
          </cell>
        </row>
        <row r="249">
          <cell r="A249" t="str">
            <v>30372</v>
          </cell>
          <cell r="F249" t="str">
            <v>Change in Debt</v>
          </cell>
          <cell r="J249" t="str">
            <v/>
          </cell>
          <cell r="K249" t="str">
            <v/>
          </cell>
          <cell r="Q249" t="str">
            <v/>
          </cell>
        </row>
        <row r="250">
          <cell r="A250" t="str">
            <v>30714</v>
          </cell>
          <cell r="F250" t="str">
            <v>Other financing cash flow</v>
          </cell>
          <cell r="J250" t="str">
            <v/>
          </cell>
          <cell r="K250" t="str">
            <v/>
          </cell>
          <cell r="Q250" t="str">
            <v/>
          </cell>
        </row>
        <row r="251">
          <cell r="A251" t="str">
            <v>30373</v>
          </cell>
          <cell r="F251" t="str">
            <v>Cash Flow From Financing</v>
          </cell>
          <cell r="J251" t="str">
            <v/>
          </cell>
          <cell r="K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</row>
        <row r="252">
          <cell r="A252" t="str">
            <v>12831</v>
          </cell>
          <cell r="F252" t="str">
            <v>Other cash items</v>
          </cell>
          <cell r="J252" t="str">
            <v/>
          </cell>
          <cell r="K252" t="str">
            <v/>
          </cell>
          <cell r="Q252" t="str">
            <v/>
          </cell>
        </row>
        <row r="253">
          <cell r="A253" t="str">
            <v>30374</v>
          </cell>
          <cell r="E253" t="str">
            <v>|-4142|22|&gt;= 0|</v>
          </cell>
          <cell r="F253" t="str">
            <v>Change in Cash &amp; Equiv.</v>
          </cell>
          <cell r="J253" t="str">
            <v/>
          </cell>
          <cell r="K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>
            <v>168.95991620000004</v>
          </cell>
          <cell r="AG253">
            <v>128.95471249999997</v>
          </cell>
          <cell r="AH253">
            <v>143.78105659280001</v>
          </cell>
          <cell r="AI253">
            <v>168.39875000000001</v>
          </cell>
          <cell r="AJ253" t="str">
            <v/>
          </cell>
          <cell r="AK253" t="str">
            <v/>
          </cell>
          <cell r="AL253">
            <v>613.40343529280005</v>
          </cell>
          <cell r="AM253">
            <v>121.10020964999998</v>
          </cell>
        </row>
        <row r="254">
          <cell r="A254" t="str">
            <v>30375</v>
          </cell>
          <cell r="F254" t="str">
            <v>Non-Cash changes to Debt</v>
          </cell>
          <cell r="J254" t="str">
            <v/>
          </cell>
          <cell r="K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</row>
        <row r="255">
          <cell r="A255" t="str">
            <v>12825</v>
          </cell>
          <cell r="E255" t="str">
            <v>|-4142|24|NUMERIC |</v>
          </cell>
          <cell r="F255" t="str">
            <v>Cash flow error trapping</v>
          </cell>
          <cell r="J255" t="str">
            <v/>
          </cell>
          <cell r="Q255" t="str">
            <v/>
          </cell>
        </row>
        <row r="256">
          <cell r="A256" t="str">
            <v>30715</v>
          </cell>
          <cell r="E256" t="str">
            <v>|37|28|= TRUE|</v>
          </cell>
          <cell r="F256" t="str">
            <v>Cash flow complete?</v>
          </cell>
          <cell r="J256" t="str">
            <v>string</v>
          </cell>
          <cell r="K256" t="str">
            <v>n/m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</row>
        <row r="257">
          <cell r="A257" t="str">
            <v/>
          </cell>
          <cell r="B257" t="str">
            <v/>
          </cell>
          <cell r="E257" t="str">
            <v>|-4142|23|&lt;= 0|</v>
          </cell>
          <cell r="F257" t="str">
            <v>Net Income inc. exceptional items</v>
          </cell>
          <cell r="G257" t="str">
            <v/>
          </cell>
          <cell r="J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>
            <v>52.859916200000015</v>
          </cell>
          <cell r="AG257">
            <v>25.748712499999986</v>
          </cell>
          <cell r="AH257">
            <v>29.438243331200013</v>
          </cell>
          <cell r="AI257">
            <v>45.50800000000001</v>
          </cell>
          <cell r="AJ257" t="str">
            <v/>
          </cell>
          <cell r="AK257" t="str">
            <v/>
          </cell>
          <cell r="AL257">
            <v>153.55487203120003</v>
          </cell>
          <cell r="AM257">
            <v>17.463209649999982</v>
          </cell>
        </row>
        <row r="258">
          <cell r="A258" t="str">
            <v>12504</v>
          </cell>
          <cell r="F258" t="str">
            <v>BALANCE SHEET  (all entries +ve except RE and Eqty. adj)</v>
          </cell>
          <cell r="J258" t="str">
            <v/>
          </cell>
          <cell r="Q258" t="str">
            <v/>
          </cell>
        </row>
        <row r="259">
          <cell r="A259" t="str">
            <v>12833</v>
          </cell>
          <cell r="E259" t="str">
            <v>|-4142|12|NOTBLANK |22|&gt;= 0|</v>
          </cell>
          <cell r="F259" t="str">
            <v>Cash &amp; Marketable securities</v>
          </cell>
          <cell r="J259" t="str">
            <v/>
          </cell>
          <cell r="K259" t="str">
            <v/>
          </cell>
          <cell r="Q259" t="str">
            <v/>
          </cell>
          <cell r="AL259">
            <v>9.6859999999999999</v>
          </cell>
        </row>
        <row r="260">
          <cell r="A260" t="str">
            <v>12834</v>
          </cell>
          <cell r="E260" t="str">
            <v>|-4142|22|&gt;= 0|</v>
          </cell>
          <cell r="F260" t="str">
            <v>accounts receivables</v>
          </cell>
          <cell r="J260" t="str">
            <v/>
          </cell>
          <cell r="K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</row>
        <row r="261">
          <cell r="A261" t="str">
            <v>12835</v>
          </cell>
          <cell r="E261" t="str">
            <v>|-4142|22|&gt;= 0|</v>
          </cell>
          <cell r="F261" t="str">
            <v>Inventories</v>
          </cell>
          <cell r="J261" t="str">
            <v/>
          </cell>
          <cell r="K261" t="str">
            <v/>
          </cell>
          <cell r="Q261" t="str">
            <v/>
          </cell>
        </row>
        <row r="262">
          <cell r="A262" t="str">
            <v>12836</v>
          </cell>
          <cell r="E262" t="str">
            <v>|-4142|22|&gt;= 0|</v>
          </cell>
          <cell r="F262" t="str">
            <v>Investments- current</v>
          </cell>
          <cell r="J262" t="str">
            <v/>
          </cell>
          <cell r="K262" t="str">
            <v/>
          </cell>
          <cell r="Q262" t="str">
            <v/>
          </cell>
        </row>
        <row r="263">
          <cell r="A263" t="str">
            <v>12837</v>
          </cell>
          <cell r="E263" t="str">
            <v>|-4142|22|&gt;= 0|</v>
          </cell>
          <cell r="F263" t="str">
            <v>Other current assets</v>
          </cell>
          <cell r="J263" t="str">
            <v/>
          </cell>
          <cell r="K263" t="str">
            <v/>
          </cell>
          <cell r="Q263" t="str">
            <v/>
          </cell>
          <cell r="AL263">
            <v>338.64300000000003</v>
          </cell>
        </row>
        <row r="264">
          <cell r="A264" t="str">
            <v>12838</v>
          </cell>
          <cell r="F264" t="str">
            <v>Total current assets</v>
          </cell>
          <cell r="J264" t="str">
            <v/>
          </cell>
          <cell r="K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>
            <v>348.32900000000001</v>
          </cell>
          <cell r="AM264" t="str">
            <v/>
          </cell>
        </row>
        <row r="265">
          <cell r="A265" t="str">
            <v>12839</v>
          </cell>
          <cell r="F265" t="str">
            <v>Gross Fixed Assets</v>
          </cell>
          <cell r="J265" t="str">
            <v/>
          </cell>
          <cell r="K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</row>
        <row r="266">
          <cell r="A266" t="str">
            <v>12840</v>
          </cell>
          <cell r="E266" t="str">
            <v>|-4142|22|&gt;= 0|</v>
          </cell>
          <cell r="F266" t="str">
            <v>Net fixed assets</v>
          </cell>
          <cell r="J266" t="str">
            <v/>
          </cell>
          <cell r="K266" t="str">
            <v/>
          </cell>
          <cell r="Q266" t="str">
            <v/>
          </cell>
        </row>
        <row r="267">
          <cell r="A267" t="str">
            <v>12841</v>
          </cell>
          <cell r="F267" t="str">
            <v>Goodwill- gross</v>
          </cell>
          <cell r="J267" t="str">
            <v/>
          </cell>
          <cell r="K267" t="str">
            <v/>
          </cell>
          <cell r="Q267" t="str">
            <v/>
          </cell>
        </row>
        <row r="268">
          <cell r="A268" t="str">
            <v>12842</v>
          </cell>
          <cell r="E268" t="str">
            <v>|-4142|22|&gt;= 0|</v>
          </cell>
          <cell r="F268" t="str">
            <v>Goodwill- net</v>
          </cell>
          <cell r="J268" t="str">
            <v/>
          </cell>
          <cell r="K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</row>
        <row r="269">
          <cell r="A269" t="str">
            <v>12843</v>
          </cell>
          <cell r="F269" t="str">
            <v>Other intangibles - gross</v>
          </cell>
          <cell r="J269" t="str">
            <v/>
          </cell>
          <cell r="K269" t="str">
            <v/>
          </cell>
          <cell r="Q269" t="str">
            <v/>
          </cell>
        </row>
        <row r="270">
          <cell r="A270" t="str">
            <v>12844</v>
          </cell>
          <cell r="E270" t="str">
            <v>|-4142|22|&gt;= 0|</v>
          </cell>
          <cell r="F270" t="str">
            <v>Other intangibles- net</v>
          </cell>
          <cell r="J270" t="str">
            <v/>
          </cell>
          <cell r="K270" t="str">
            <v/>
          </cell>
          <cell r="Q270" t="str">
            <v/>
          </cell>
        </row>
        <row r="271">
          <cell r="A271" t="str">
            <v>12499</v>
          </cell>
          <cell r="E271" t="str">
            <v>|37|28|= TRUE|</v>
          </cell>
          <cell r="F271" t="str">
            <v>Total Intangibles- net</v>
          </cell>
          <cell r="J271" t="str">
            <v/>
          </cell>
          <cell r="K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</row>
        <row r="272">
          <cell r="A272" t="str">
            <v>12846</v>
          </cell>
          <cell r="B272" t="str">
            <v/>
          </cell>
          <cell r="E272" t="str">
            <v>|-4142|22|&gt;= 0|</v>
          </cell>
          <cell r="F272" t="str">
            <v>Other non-current assets</v>
          </cell>
          <cell r="G272" t="str">
            <v/>
          </cell>
          <cell r="J272" t="str">
            <v/>
          </cell>
          <cell r="K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</row>
        <row r="273">
          <cell r="A273" t="str">
            <v>12845</v>
          </cell>
          <cell r="E273" t="str">
            <v>|-4142|22|&gt;= 0|</v>
          </cell>
          <cell r="F273" t="str">
            <v>Long-term Investments</v>
          </cell>
          <cell r="J273" t="str">
            <v/>
          </cell>
          <cell r="K273" t="str">
            <v/>
          </cell>
          <cell r="Q273" t="str">
            <v/>
          </cell>
        </row>
        <row r="274">
          <cell r="A274" t="str">
            <v>12847</v>
          </cell>
          <cell r="E274" t="str">
            <v>|-4142|12|NOTBLANK |22|&gt;= 0|</v>
          </cell>
          <cell r="F274" t="str">
            <v>Total non-current assets</v>
          </cell>
          <cell r="J274" t="str">
            <v/>
          </cell>
          <cell r="K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</row>
        <row r="275">
          <cell r="A275" t="str">
            <v>12482</v>
          </cell>
          <cell r="E275" t="str">
            <v>|37|22|&gt;= 0|</v>
          </cell>
          <cell r="F275" t="str">
            <v>Total Assets</v>
          </cell>
          <cell r="J275" t="str">
            <v/>
          </cell>
          <cell r="K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L275">
            <v>348.32900000000001</v>
          </cell>
          <cell r="AM275" t="str">
            <v/>
          </cell>
        </row>
        <row r="276">
          <cell r="A276" t="str">
            <v>12849</v>
          </cell>
          <cell r="E276" t="str">
            <v>|-4142|12|NOTBLANK |22|&gt;= 0|</v>
          </cell>
          <cell r="F276" t="str">
            <v>Short term debt</v>
          </cell>
          <cell r="J276" t="str">
            <v/>
          </cell>
          <cell r="K276" t="str">
            <v/>
          </cell>
          <cell r="Q276" t="str">
            <v/>
          </cell>
        </row>
        <row r="277">
          <cell r="A277" t="str">
            <v>12946</v>
          </cell>
          <cell r="E277" t="str">
            <v>|-4142|22|&gt;= 0|</v>
          </cell>
          <cell r="F277" t="str">
            <v>Accounts payable</v>
          </cell>
          <cell r="J277" t="str">
            <v/>
          </cell>
          <cell r="K277" t="str">
            <v/>
          </cell>
          <cell r="Q277" t="str">
            <v/>
          </cell>
        </row>
        <row r="278">
          <cell r="A278" t="str">
            <v>12850</v>
          </cell>
          <cell r="E278" t="str">
            <v>|-4142|20|&gt; 0|</v>
          </cell>
          <cell r="F278" t="str">
            <v>Other Curr. Liabilities</v>
          </cell>
          <cell r="J278" t="str">
            <v/>
          </cell>
          <cell r="K278" t="str">
            <v/>
          </cell>
          <cell r="Q278" t="str">
            <v/>
          </cell>
          <cell r="AF278">
            <v>338.64300000000003</v>
          </cell>
        </row>
        <row r="279">
          <cell r="A279" t="str">
            <v>12851</v>
          </cell>
          <cell r="F279" t="str">
            <v>Total current liabilities</v>
          </cell>
          <cell r="J279" t="str">
            <v/>
          </cell>
          <cell r="K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</row>
        <row r="280">
          <cell r="A280" t="str">
            <v>12852</v>
          </cell>
          <cell r="E280" t="str">
            <v>|37|22|&gt;= 0|</v>
          </cell>
          <cell r="F280" t="str">
            <v>Long term debt</v>
          </cell>
          <cell r="J280" t="str">
            <v/>
          </cell>
          <cell r="K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</row>
        <row r="281">
          <cell r="A281" t="str">
            <v>12853</v>
          </cell>
          <cell r="E281" t="str">
            <v>|-4142|12|NOTBLANK |22|&gt;= 0|</v>
          </cell>
          <cell r="F281" t="str">
            <v>Long term borrowings</v>
          </cell>
          <cell r="J281" t="str">
            <v/>
          </cell>
          <cell r="K281" t="str">
            <v/>
          </cell>
          <cell r="Q281" t="str">
            <v/>
          </cell>
        </row>
        <row r="282">
          <cell r="A282" t="str">
            <v>12854</v>
          </cell>
          <cell r="E282" t="str">
            <v>|-4142|22|&gt;= 0|</v>
          </cell>
          <cell r="F282" t="str">
            <v>Capitalized lease obligations</v>
          </cell>
          <cell r="J282" t="str">
            <v/>
          </cell>
          <cell r="K282" t="str">
            <v/>
          </cell>
          <cell r="Q282" t="str">
            <v/>
          </cell>
        </row>
        <row r="283">
          <cell r="A283" t="str">
            <v>12855</v>
          </cell>
          <cell r="F283" t="str">
            <v>Liab. Reserves</v>
          </cell>
          <cell r="J283" t="str">
            <v/>
          </cell>
          <cell r="K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</row>
        <row r="284">
          <cell r="A284" t="str">
            <v>12856</v>
          </cell>
          <cell r="E284" t="str">
            <v>|-4142|30|&gt;= 0|</v>
          </cell>
          <cell r="F284" t="str">
            <v>Provision for Pensions</v>
          </cell>
          <cell r="J284" t="str">
            <v/>
          </cell>
          <cell r="K284" t="str">
            <v/>
          </cell>
          <cell r="Q284" t="str">
            <v/>
          </cell>
        </row>
        <row r="285">
          <cell r="A285" t="str">
            <v>12857</v>
          </cell>
          <cell r="E285" t="str">
            <v>|-4142|22|&gt;= 0|</v>
          </cell>
          <cell r="F285" t="str">
            <v>Post- retirement health</v>
          </cell>
          <cell r="J285" t="str">
            <v/>
          </cell>
          <cell r="K285" t="str">
            <v/>
          </cell>
          <cell r="Q285" t="str">
            <v/>
          </cell>
        </row>
        <row r="286">
          <cell r="A286" t="str">
            <v>12858</v>
          </cell>
          <cell r="E286" t="str">
            <v>|-4142|22|&gt;= 0|</v>
          </cell>
          <cell r="F286" t="str">
            <v>Provision for Deferred Tax</v>
          </cell>
          <cell r="J286" t="str">
            <v/>
          </cell>
          <cell r="K286" t="str">
            <v/>
          </cell>
          <cell r="Q286" t="str">
            <v/>
          </cell>
        </row>
        <row r="287">
          <cell r="A287" t="str">
            <v>12859</v>
          </cell>
          <cell r="E287" t="str">
            <v>|-4142|22|&gt;= 0|</v>
          </cell>
          <cell r="F287" t="str">
            <v>Other reserves</v>
          </cell>
          <cell r="J287" t="str">
            <v/>
          </cell>
          <cell r="K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</row>
        <row r="288">
          <cell r="A288" t="str">
            <v>12860</v>
          </cell>
          <cell r="E288" t="str">
            <v>|-4142|22|&gt;= 0|</v>
          </cell>
          <cell r="F288" t="str">
            <v>Other Non-Current Liabs</v>
          </cell>
          <cell r="J288" t="str">
            <v/>
          </cell>
          <cell r="K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F288">
            <v>348.32900000000001</v>
          </cell>
          <cell r="AG288" t="str">
            <v/>
          </cell>
          <cell r="AH288" t="str">
            <v/>
          </cell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</row>
        <row r="289">
          <cell r="A289" t="str">
            <v>12861</v>
          </cell>
          <cell r="E289" t="str">
            <v>|-4142|12|NOTBLANK |22|&gt;= 0|</v>
          </cell>
          <cell r="F289" t="str">
            <v>Non-current liabilities</v>
          </cell>
          <cell r="J289" t="str">
            <v/>
          </cell>
          <cell r="K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</row>
        <row r="290">
          <cell r="A290" t="str">
            <v>12862</v>
          </cell>
          <cell r="E290" t="str">
            <v>|37|22|&gt;= 0|</v>
          </cell>
          <cell r="F290" t="str">
            <v>Total Liabilities</v>
          </cell>
          <cell r="J290" t="str">
            <v/>
          </cell>
          <cell r="K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</row>
        <row r="291">
          <cell r="A291" t="str">
            <v>30381</v>
          </cell>
          <cell r="E291" t="str">
            <v>|-4142|20|&gt; 0|</v>
          </cell>
          <cell r="F291" t="str">
            <v>Contributed Capital</v>
          </cell>
          <cell r="J291" t="str">
            <v/>
          </cell>
          <cell r="K291" t="str">
            <v/>
          </cell>
          <cell r="Q291" t="str">
            <v/>
          </cell>
        </row>
        <row r="292">
          <cell r="A292" t="str">
            <v>30382</v>
          </cell>
          <cell r="F292" t="str">
            <v>Retained earnings</v>
          </cell>
          <cell r="J292" t="str">
            <v/>
          </cell>
          <cell r="K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</row>
        <row r="293">
          <cell r="A293" t="str">
            <v>30441</v>
          </cell>
          <cell r="E293" t="str">
            <v>|37|22|&gt;= 0|</v>
          </cell>
          <cell r="F293" t="str">
            <v>Reserves and other adjustments</v>
          </cell>
          <cell r="J293" t="str">
            <v/>
          </cell>
          <cell r="K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</row>
        <row r="294">
          <cell r="A294" t="str">
            <v>12866</v>
          </cell>
          <cell r="E294" t="str">
            <v>|-4142|12|NOTBLANK |22|&gt;= 0|</v>
          </cell>
          <cell r="F294" t="str">
            <v>Ordinary Shareholder Equity</v>
          </cell>
          <cell r="J294" t="str">
            <v/>
          </cell>
          <cell r="K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</row>
        <row r="295">
          <cell r="A295" t="str">
            <v>12864</v>
          </cell>
          <cell r="E295" t="str">
            <v>|-4142|22|&gt;= 0|</v>
          </cell>
          <cell r="F295" t="str">
            <v>Minority Equity</v>
          </cell>
          <cell r="J295" t="str">
            <v/>
          </cell>
          <cell r="K295" t="str">
            <v/>
          </cell>
          <cell r="Q295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Q_Measure_Validations_Errors"/>
      <sheetName val="iQ_US_CoreIndustrials"/>
      <sheetName val="Model for comment"/>
      <sheetName val="Production Breakdown"/>
      <sheetName val="Model"/>
      <sheetName val="Balance Sheet (2)"/>
      <sheetName val="Cash Flows (2)"/>
      <sheetName val="Balance Sheet"/>
      <sheetName val="CMP"/>
      <sheetName val="Value"/>
      <sheetName val="Production by Field"/>
      <sheetName val="well stats"/>
      <sheetName val="Questions &amp; Notes"/>
      <sheetName val="Guidance Tracker"/>
      <sheetName val="iQ_CoreIndustrials"/>
      <sheetName val="Drivers"/>
      <sheetName val="CityCenter"/>
      <sheetName val="MGM Grand Macau"/>
      <sheetName val="Kerzner Istithmar"/>
      <sheetName val="QC"/>
      <sheetName val="Income Statement"/>
      <sheetName val="Cash Flow"/>
      <sheetName val="Debt and Interest"/>
      <sheetName val="Stockholder's Equity"/>
      <sheetName val="D&amp;A"/>
      <sheetName val="Revenue &amp; Expense analysis"/>
      <sheetName val="Earnings Decomposition"/>
      <sheetName val="Multiples"/>
      <sheetName val="EV to EBITDA"/>
      <sheetName val="Valuation"/>
      <sheetName val="DCF"/>
      <sheetName val="LBO Analysis"/>
      <sheetName val="Returns Analysis"/>
      <sheetName val="Revenue &amp; EBITDA Sources"/>
      <sheetName val="Quarterly analysis"/>
      <sheetName val="RevPAR tracker"/>
      <sheetName val="Sensitivity Analysis"/>
      <sheetName val="Land portfolio"/>
      <sheetName val="Development Schedule"/>
      <sheetName val="Signature Tower Gains"/>
      <sheetName val="Capex and Asset Sales"/>
      <sheetName val="MGM full LBO model"/>
      <sheetName val="SGY_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P4" t="str">
            <v>1997</v>
          </cell>
          <cell r="Q4" t="str">
            <v>1q</v>
          </cell>
          <cell r="R4" t="str">
            <v>2q</v>
          </cell>
          <cell r="S4" t="str">
            <v>3q</v>
          </cell>
          <cell r="T4" t="str">
            <v>4q</v>
          </cell>
          <cell r="U4" t="str">
            <v>1998</v>
          </cell>
          <cell r="V4" t="str">
            <v>1q</v>
          </cell>
          <cell r="W4" t="str">
            <v>2q</v>
          </cell>
          <cell r="X4" t="str">
            <v>3q</v>
          </cell>
          <cell r="Y4" t="str">
            <v>4q</v>
          </cell>
          <cell r="Z4">
            <v>1999</v>
          </cell>
          <cell r="AA4" t="str">
            <v>1q</v>
          </cell>
          <cell r="AB4" t="str">
            <v>2q</v>
          </cell>
          <cell r="AC4" t="str">
            <v>3q</v>
          </cell>
          <cell r="AD4" t="str">
            <v>4q</v>
          </cell>
          <cell r="AE4">
            <v>2000</v>
          </cell>
        </row>
        <row r="5">
          <cell r="P5">
            <v>20.578333333333333</v>
          </cell>
          <cell r="Q5">
            <v>15.94</v>
          </cell>
          <cell r="R5">
            <v>14.65</v>
          </cell>
          <cell r="S5">
            <v>14.05</v>
          </cell>
          <cell r="T5">
            <v>12.87</v>
          </cell>
          <cell r="U5">
            <v>14.3775</v>
          </cell>
          <cell r="V5">
            <v>12.89</v>
          </cell>
          <cell r="W5">
            <v>17.55</v>
          </cell>
          <cell r="X5">
            <v>21.53</v>
          </cell>
          <cell r="Y5">
            <v>23.5</v>
          </cell>
          <cell r="Z5">
            <v>18.8675</v>
          </cell>
          <cell r="AA5">
            <v>28.77</v>
          </cell>
          <cell r="AB5">
            <v>27.75</v>
          </cell>
          <cell r="AC5">
            <v>31.44</v>
          </cell>
          <cell r="AD5">
            <v>32.28</v>
          </cell>
          <cell r="AE5">
            <v>30.06</v>
          </cell>
        </row>
        <row r="6">
          <cell r="P6">
            <v>2.3775000000000004</v>
          </cell>
          <cell r="Q6">
            <v>2.0499999999999998</v>
          </cell>
          <cell r="R6">
            <v>2.12</v>
          </cell>
          <cell r="S6">
            <v>1.9</v>
          </cell>
          <cell r="T6">
            <v>1.82</v>
          </cell>
          <cell r="U6">
            <v>1.9725000000000001</v>
          </cell>
          <cell r="V6">
            <v>1.68</v>
          </cell>
          <cell r="W6">
            <v>2.08</v>
          </cell>
          <cell r="X6">
            <v>2.41</v>
          </cell>
          <cell r="Y6">
            <v>2.4</v>
          </cell>
          <cell r="Z6">
            <v>2.1425000000000001</v>
          </cell>
          <cell r="AA6">
            <v>2.4500000000000002</v>
          </cell>
          <cell r="AB6">
            <v>3.41</v>
          </cell>
          <cell r="AC6">
            <v>4.28</v>
          </cell>
          <cell r="AD6">
            <v>6.07</v>
          </cell>
          <cell r="AE6">
            <v>4.0525000000000002</v>
          </cell>
        </row>
        <row r="10">
          <cell r="P10">
            <v>4.3424657534246567</v>
          </cell>
          <cell r="Q10">
            <v>7.0888888888888895</v>
          </cell>
          <cell r="R10">
            <v>7.4065934065934069</v>
          </cell>
          <cell r="S10">
            <v>7.6086956521739122</v>
          </cell>
          <cell r="T10">
            <v>9.3913043478260878</v>
          </cell>
          <cell r="U10">
            <v>7.8794520547945197</v>
          </cell>
          <cell r="V10">
            <v>9.2222222222222214</v>
          </cell>
          <cell r="W10">
            <v>9.6</v>
          </cell>
          <cell r="X10">
            <v>10.054347826086957</v>
          </cell>
          <cell r="Y10">
            <v>9.1</v>
          </cell>
          <cell r="Z10">
            <v>9.4953424657534242</v>
          </cell>
          <cell r="AA10">
            <v>8.3000000000000007</v>
          </cell>
          <cell r="AB10">
            <v>9.6999999999999993</v>
          </cell>
          <cell r="AC10">
            <v>9.3000000000000007</v>
          </cell>
          <cell r="AD10">
            <v>9.1</v>
          </cell>
          <cell r="AE10">
            <v>9.1005464480874316</v>
          </cell>
        </row>
        <row r="11">
          <cell r="P11">
            <v>38.857534246575341</v>
          </cell>
          <cell r="Q11">
            <v>81.222222222222229</v>
          </cell>
          <cell r="R11">
            <v>86.714285714285722</v>
          </cell>
          <cell r="S11">
            <v>86.152173913043484</v>
          </cell>
          <cell r="T11">
            <v>110.3695652173913</v>
          </cell>
          <cell r="U11">
            <v>91.180821917808245</v>
          </cell>
          <cell r="V11">
            <v>110.19999999999999</v>
          </cell>
          <cell r="W11">
            <v>105.2</v>
          </cell>
          <cell r="X11">
            <v>104.75000000000001</v>
          </cell>
          <cell r="Y11">
            <v>97.7</v>
          </cell>
          <cell r="Z11">
            <v>104.42904109589041</v>
          </cell>
          <cell r="AA11">
            <v>120.1</v>
          </cell>
          <cell r="AB11">
            <v>122.6</v>
          </cell>
          <cell r="AC11">
            <v>133.4</v>
          </cell>
          <cell r="AD11">
            <v>131.80000000000001</v>
          </cell>
          <cell r="AE11">
            <v>127.00573770491805</v>
          </cell>
        </row>
        <row r="12">
          <cell r="P12">
            <v>64.912328767123284</v>
          </cell>
          <cell r="Q12">
            <v>123.75555555555556</v>
          </cell>
          <cell r="R12">
            <v>131.15384615384616</v>
          </cell>
          <cell r="S12">
            <v>131.80434782608694</v>
          </cell>
          <cell r="T12">
            <v>166.71739130434781</v>
          </cell>
          <cell r="U12">
            <v>138.45753424657536</v>
          </cell>
          <cell r="V12">
            <v>165.5333333333333</v>
          </cell>
          <cell r="W12">
            <v>162.80000000000001</v>
          </cell>
          <cell r="X12">
            <v>165.07608695652175</v>
          </cell>
          <cell r="Y12">
            <v>152.30000000000001</v>
          </cell>
          <cell r="Z12">
            <v>161.40109589041094</v>
          </cell>
          <cell r="AA12">
            <v>169.9</v>
          </cell>
          <cell r="AB12">
            <v>180.79999999999998</v>
          </cell>
          <cell r="AC12">
            <v>189.20000000000002</v>
          </cell>
          <cell r="AD12">
            <v>186.4</v>
          </cell>
          <cell r="AE12">
            <v>181.60901639344263</v>
          </cell>
        </row>
        <row r="13">
          <cell r="P13">
            <v>0.59861562486810449</v>
          </cell>
          <cell r="Q13">
            <v>0.65631172562398998</v>
          </cell>
          <cell r="R13">
            <v>0.66116464180980317</v>
          </cell>
          <cell r="S13">
            <v>0.65363681345868396</v>
          </cell>
          <cell r="T13">
            <v>0.66201590820185163</v>
          </cell>
          <cell r="U13">
            <v>0.65854720303935743</v>
          </cell>
          <cell r="V13">
            <v>0.66572694321385428</v>
          </cell>
          <cell r="W13">
            <v>0.64619164619164615</v>
          </cell>
          <cell r="X13">
            <v>0.6345558701521038</v>
          </cell>
          <cell r="Y13">
            <v>0.64149704530531837</v>
          </cell>
          <cell r="Z13">
            <v>0.6470156879653175</v>
          </cell>
          <cell r="AA13">
            <v>0.70688640376692169</v>
          </cell>
          <cell r="AB13">
            <v>0.67809734513274345</v>
          </cell>
          <cell r="AC13">
            <v>0.70507399577167018</v>
          </cell>
          <cell r="AD13">
            <v>0.7070815450643777</v>
          </cell>
          <cell r="AE13">
            <v>0.69933608048275209</v>
          </cell>
        </row>
        <row r="16">
          <cell r="P16">
            <v>1.585</v>
          </cell>
          <cell r="Q16">
            <v>0.63800000000000001</v>
          </cell>
          <cell r="R16">
            <v>0.67400000000000004</v>
          </cell>
          <cell r="S16">
            <v>0.7</v>
          </cell>
          <cell r="T16">
            <v>0.86399999999999999</v>
          </cell>
          <cell r="U16">
            <v>2.8759999999999999</v>
          </cell>
          <cell r="V16">
            <v>0.83</v>
          </cell>
          <cell r="W16">
            <v>0.87360000000000004</v>
          </cell>
          <cell r="X16">
            <v>0.92500000000000004</v>
          </cell>
          <cell r="Y16">
            <v>0.83719999999999994</v>
          </cell>
          <cell r="Z16">
            <v>3.4657999999999998</v>
          </cell>
          <cell r="AA16">
            <v>0.75530000000000008</v>
          </cell>
          <cell r="AB16">
            <v>0.88269999999999993</v>
          </cell>
          <cell r="AC16">
            <v>0.85560000000000003</v>
          </cell>
          <cell r="AD16">
            <v>0.83719999999999994</v>
          </cell>
          <cell r="AE16">
            <v>3.3308</v>
          </cell>
        </row>
        <row r="17">
          <cell r="P17">
            <v>14.183</v>
          </cell>
          <cell r="Q17">
            <v>7.31</v>
          </cell>
          <cell r="R17">
            <v>7.891</v>
          </cell>
          <cell r="S17">
            <v>7.9260000000000002</v>
          </cell>
          <cell r="T17">
            <v>10.154</v>
          </cell>
          <cell r="U17">
            <v>33.281000000000006</v>
          </cell>
          <cell r="V17">
            <v>9.9179999999999993</v>
          </cell>
          <cell r="W17">
            <v>9.5731999999999999</v>
          </cell>
          <cell r="X17">
            <v>9.6370000000000005</v>
          </cell>
          <cell r="Y17">
            <v>8.9884000000000004</v>
          </cell>
          <cell r="Z17">
            <v>38.116599999999998</v>
          </cell>
          <cell r="AA17">
            <v>10.9291</v>
          </cell>
          <cell r="AB17">
            <v>11.156600000000001</v>
          </cell>
          <cell r="AC17">
            <v>12.272800000000002</v>
          </cell>
          <cell r="AD17">
            <v>12.1256</v>
          </cell>
          <cell r="AE17">
            <v>46.484100000000005</v>
          </cell>
        </row>
        <row r="18">
          <cell r="P18">
            <v>23.692999999999998</v>
          </cell>
          <cell r="Q18">
            <v>11.138</v>
          </cell>
          <cell r="R18">
            <v>11.935</v>
          </cell>
          <cell r="S18">
            <v>12.125999999999999</v>
          </cell>
          <cell r="T18">
            <v>15.338000000000001</v>
          </cell>
          <cell r="U18">
            <v>50.537000000000006</v>
          </cell>
          <cell r="V18">
            <v>14.898</v>
          </cell>
          <cell r="W18">
            <v>14.8148</v>
          </cell>
          <cell r="X18">
            <v>15.187000000000001</v>
          </cell>
          <cell r="Y18">
            <v>14.0116</v>
          </cell>
          <cell r="Z18">
            <v>58.9114</v>
          </cell>
          <cell r="AA18">
            <v>15.460900000000001</v>
          </cell>
          <cell r="AB18">
            <v>16.4528</v>
          </cell>
          <cell r="AC18">
            <v>17.406400000000001</v>
          </cell>
          <cell r="AD18">
            <v>17.148800000000001</v>
          </cell>
          <cell r="AE18">
            <v>66.468900000000005</v>
          </cell>
        </row>
        <row r="21">
          <cell r="P21">
            <v>23.692999999999998</v>
          </cell>
          <cell r="Q21">
            <v>11.138</v>
          </cell>
          <cell r="R21">
            <v>11.935</v>
          </cell>
          <cell r="S21">
            <v>12.125999999999999</v>
          </cell>
          <cell r="T21">
            <v>15.338000000000001</v>
          </cell>
          <cell r="U21">
            <v>50.537000000000006</v>
          </cell>
          <cell r="V21">
            <v>14.898</v>
          </cell>
          <cell r="W21">
            <v>14.8148</v>
          </cell>
          <cell r="X21">
            <v>15.187000000000001</v>
          </cell>
          <cell r="Y21">
            <v>14.0116</v>
          </cell>
          <cell r="Z21">
            <v>58.9114</v>
          </cell>
          <cell r="AA21">
            <v>15.460900000000001</v>
          </cell>
          <cell r="AB21">
            <v>16.4528</v>
          </cell>
          <cell r="AC21">
            <v>17.406400000000001</v>
          </cell>
          <cell r="AD21">
            <v>17.148800000000001</v>
          </cell>
          <cell r="AE21">
            <v>66.468900000000005</v>
          </cell>
        </row>
        <row r="22">
          <cell r="P22">
            <v>3.9488333333333334</v>
          </cell>
          <cell r="Q22">
            <v>1.8563333333333332</v>
          </cell>
          <cell r="R22">
            <v>1.9891666666666667</v>
          </cell>
          <cell r="S22">
            <v>2.0209999999999999</v>
          </cell>
          <cell r="T22">
            <v>2.5563333333333333</v>
          </cell>
          <cell r="U22">
            <v>8.4228333333333349</v>
          </cell>
          <cell r="V22">
            <v>2.4829999999999997</v>
          </cell>
          <cell r="W22">
            <v>2.4691333333333332</v>
          </cell>
          <cell r="X22">
            <v>2.5311666666666666</v>
          </cell>
          <cell r="Y22">
            <v>2.3352666666666666</v>
          </cell>
          <cell r="Z22">
            <v>9.8185666666666656</v>
          </cell>
          <cell r="AA22">
            <v>2.5768166666666668</v>
          </cell>
          <cell r="AB22">
            <v>2.7421333333333333</v>
          </cell>
          <cell r="AC22">
            <v>2.9010666666666669</v>
          </cell>
          <cell r="AD22">
            <v>2.858133333333333</v>
          </cell>
          <cell r="AE22">
            <v>11.078150000000001</v>
          </cell>
        </row>
        <row r="25">
          <cell r="P25">
            <v>19.61</v>
          </cell>
          <cell r="Q25">
            <v>16.12</v>
          </cell>
          <cell r="R25">
            <v>13.55</v>
          </cell>
          <cell r="S25">
            <v>12.84</v>
          </cell>
          <cell r="T25">
            <v>11.72</v>
          </cell>
          <cell r="U25">
            <v>13.397545201668985</v>
          </cell>
          <cell r="V25">
            <v>11.81</v>
          </cell>
          <cell r="W25">
            <v>15.47</v>
          </cell>
          <cell r="X25">
            <v>17.34</v>
          </cell>
          <cell r="Y25">
            <v>20.95</v>
          </cell>
          <cell r="Z25">
            <v>16.416334468232442</v>
          </cell>
          <cell r="AA25">
            <v>24.09</v>
          </cell>
          <cell r="AB25">
            <v>23.5</v>
          </cell>
          <cell r="AC25">
            <v>27.7</v>
          </cell>
          <cell r="AD25">
            <v>27.94</v>
          </cell>
          <cell r="AE25">
            <v>25.82866428485649</v>
          </cell>
        </row>
        <row r="26">
          <cell r="P26">
            <v>2.68</v>
          </cell>
          <cell r="Q26">
            <v>2.472</v>
          </cell>
          <cell r="R26">
            <v>2.37</v>
          </cell>
          <cell r="S26">
            <v>2.2400000000000002</v>
          </cell>
          <cell r="T26">
            <v>2.12</v>
          </cell>
          <cell r="U26">
            <v>2.2851690153541058</v>
          </cell>
          <cell r="V26">
            <v>2.09</v>
          </cell>
          <cell r="W26">
            <v>2.33</v>
          </cell>
          <cell r="X26">
            <v>2.54</v>
          </cell>
          <cell r="Y26">
            <v>2.504</v>
          </cell>
          <cell r="Z26">
            <v>2.3616773164448039</v>
          </cell>
          <cell r="AA26">
            <v>2.6549999999999998</v>
          </cell>
          <cell r="AB26">
            <v>3.41</v>
          </cell>
          <cell r="AC26">
            <v>3.92</v>
          </cell>
          <cell r="AD26">
            <v>4.55</v>
          </cell>
          <cell r="AE26">
            <v>3.6645137261988503</v>
          </cell>
        </row>
        <row r="29">
          <cell r="P29">
            <v>85.155753424657519</v>
          </cell>
          <cell r="Q29">
            <v>114.2728888888889</v>
          </cell>
          <cell r="R29">
            <v>100.35934065934067</v>
          </cell>
          <cell r="S29">
            <v>97.695652173913032</v>
          </cell>
          <cell r="T29">
            <v>110.06608695652176</v>
          </cell>
          <cell r="U29">
            <v>105.56531506849313</v>
          </cell>
          <cell r="V29">
            <v>108.91444444444444</v>
          </cell>
          <cell r="W29">
            <v>148.512</v>
          </cell>
          <cell r="X29">
            <v>174.34239130434784</v>
          </cell>
          <cell r="Y29">
            <v>190.64499999999998</v>
          </cell>
          <cell r="Z29">
            <v>155.87871780821916</v>
          </cell>
          <cell r="AA29">
            <v>199.947</v>
          </cell>
          <cell r="AB29">
            <v>227.95</v>
          </cell>
          <cell r="AC29">
            <v>257.61</v>
          </cell>
          <cell r="AD29">
            <v>254.25399999999999</v>
          </cell>
          <cell r="AE29">
            <v>235.05495901639344</v>
          </cell>
        </row>
        <row r="30">
          <cell r="P30">
            <v>104.13819178082191</v>
          </cell>
          <cell r="Q30">
            <v>200.78133333333335</v>
          </cell>
          <cell r="R30">
            <v>205.51285714285717</v>
          </cell>
          <cell r="S30">
            <v>192.98086956521743</v>
          </cell>
          <cell r="T30">
            <v>233.98347826086956</v>
          </cell>
          <cell r="U30">
            <v>208.36358904109593</v>
          </cell>
          <cell r="V30">
            <v>230.31799999999996</v>
          </cell>
          <cell r="W30">
            <v>245.11600000000001</v>
          </cell>
          <cell r="X30">
            <v>266.06500000000005</v>
          </cell>
          <cell r="Y30">
            <v>244.64080000000001</v>
          </cell>
          <cell r="Z30">
            <v>246.62769753424661</v>
          </cell>
          <cell r="AA30">
            <v>318.86549999999994</v>
          </cell>
          <cell r="AB30">
            <v>418.06599999999997</v>
          </cell>
          <cell r="AC30">
            <v>522.928</v>
          </cell>
          <cell r="AD30">
            <v>599.69000000000005</v>
          </cell>
          <cell r="AE30">
            <v>465.41426912568306</v>
          </cell>
        </row>
        <row r="33">
          <cell r="P33">
            <v>31.081849999999999</v>
          </cell>
          <cell r="Q33">
            <v>10.284560000000001</v>
          </cell>
          <cell r="R33">
            <v>9.1327000000000016</v>
          </cell>
          <cell r="S33">
            <v>8.9879999999999995</v>
          </cell>
          <cell r="T33">
            <v>10.12608</v>
          </cell>
          <cell r="U33">
            <v>38.53134</v>
          </cell>
          <cell r="V33">
            <v>9.8023000000000007</v>
          </cell>
          <cell r="W33">
            <v>13.514592</v>
          </cell>
          <cell r="X33">
            <v>16.0395</v>
          </cell>
          <cell r="Y33">
            <v>17.539339999999999</v>
          </cell>
          <cell r="Z33">
            <v>56.895731999999995</v>
          </cell>
          <cell r="AA33">
            <v>18.195177000000001</v>
          </cell>
          <cell r="AB33">
            <v>20.743449999999999</v>
          </cell>
          <cell r="AC33">
            <v>23.700120000000002</v>
          </cell>
          <cell r="AD33">
            <v>23.391368</v>
          </cell>
          <cell r="AE33">
            <v>86.030114999999995</v>
          </cell>
        </row>
        <row r="34">
          <cell r="P34">
            <v>38.010440000000003</v>
          </cell>
          <cell r="Q34">
            <v>18.070319999999999</v>
          </cell>
          <cell r="R34">
            <v>18.70167</v>
          </cell>
          <cell r="S34">
            <v>17.754240000000003</v>
          </cell>
          <cell r="T34">
            <v>21.526479999999999</v>
          </cell>
          <cell r="U34">
            <v>76.052710000000005</v>
          </cell>
          <cell r="V34">
            <v>20.728619999999996</v>
          </cell>
          <cell r="W34">
            <v>22.305555999999999</v>
          </cell>
          <cell r="X34">
            <v>24.477980000000002</v>
          </cell>
          <cell r="Y34">
            <v>22.506953600000003</v>
          </cell>
          <cell r="Z34">
            <v>90.019109600000007</v>
          </cell>
          <cell r="AA34">
            <v>29.016760499999997</v>
          </cell>
          <cell r="AB34">
            <v>38.044006000000003</v>
          </cell>
          <cell r="AC34">
            <v>48.109376000000005</v>
          </cell>
          <cell r="AD34">
            <v>55.171480000000003</v>
          </cell>
          <cell r="AE34">
            <v>170.3416225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Q_Measure_Validations_Errors"/>
      <sheetName val="iQ_CoreIndustrials"/>
      <sheetName val="GAAP &amp; Comments"/>
      <sheetName val="Variance"/>
      <sheetName val="Model"/>
      <sheetName val="Hedges"/>
      <sheetName val="Sheet1"/>
      <sheetName val="Balance Sheet (2)"/>
      <sheetName val="Cash Flows (2)"/>
      <sheetName val="GeographicalBreakdown"/>
      <sheetName val="Model for comment"/>
      <sheetName val="Balance Sheet"/>
      <sheetName val="well stats"/>
      <sheetName val="Debt"/>
      <sheetName val="Module1"/>
      <sheetName val="Sensitivity"/>
      <sheetName val="iQ_US_CoreIndustrials"/>
      <sheetName val="2000notes"/>
      <sheetName val="COGdom"/>
    </sheetNames>
    <sheetDataSet>
      <sheetData sheetId="0"/>
      <sheetData sheetId="1"/>
      <sheetData sheetId="2"/>
      <sheetData sheetId="3"/>
      <sheetData sheetId="4" refreshError="1">
        <row r="2">
          <cell r="A2" t="str">
            <v>COMMODITY ASSUMPTIONS</v>
          </cell>
          <cell r="B2">
            <v>1988</v>
          </cell>
          <cell r="C2">
            <v>1989</v>
          </cell>
          <cell r="D2">
            <v>1990</v>
          </cell>
          <cell r="E2" t="str">
            <v>1Q 91</v>
          </cell>
          <cell r="F2" t="str">
            <v>2Q 91</v>
          </cell>
          <cell r="G2" t="str">
            <v>3Q 91</v>
          </cell>
          <cell r="H2" t="str">
            <v>4Q 91</v>
          </cell>
          <cell r="I2">
            <v>1991</v>
          </cell>
          <cell r="J2" t="str">
            <v>1Q92</v>
          </cell>
          <cell r="K2" t="str">
            <v>2Q92</v>
          </cell>
          <cell r="L2" t="str">
            <v>3Q92</v>
          </cell>
          <cell r="M2" t="str">
            <v>4Q92</v>
          </cell>
          <cell r="N2">
            <v>1992</v>
          </cell>
          <cell r="O2" t="str">
            <v>1Q93</v>
          </cell>
          <cell r="P2" t="str">
            <v>2Q93</v>
          </cell>
          <cell r="Q2" t="str">
            <v>3Q93</v>
          </cell>
          <cell r="R2" t="str">
            <v>4Q93</v>
          </cell>
          <cell r="S2">
            <v>1993</v>
          </cell>
          <cell r="T2" t="str">
            <v>1Q 94</v>
          </cell>
          <cell r="U2" t="str">
            <v>2Q 94</v>
          </cell>
          <cell r="V2" t="str">
            <v>3Q 94</v>
          </cell>
          <cell r="W2" t="str">
            <v>4Q 94</v>
          </cell>
          <cell r="X2">
            <v>1994</v>
          </cell>
          <cell r="Y2" t="str">
            <v>1Q 95</v>
          </cell>
          <cell r="Z2" t="str">
            <v>2Q 95</v>
          </cell>
          <cell r="AA2" t="str">
            <v>3Q 95</v>
          </cell>
          <cell r="AB2" t="str">
            <v>4Q 95</v>
          </cell>
          <cell r="AC2">
            <v>1995</v>
          </cell>
          <cell r="AD2" t="str">
            <v>1Q 96</v>
          </cell>
          <cell r="AE2" t="str">
            <v>2Q 96</v>
          </cell>
          <cell r="AF2" t="str">
            <v>3Q 96</v>
          </cell>
          <cell r="AG2" t="str">
            <v>4Q 96</v>
          </cell>
          <cell r="AH2" t="str">
            <v>1996</v>
          </cell>
          <cell r="AI2" t="str">
            <v>1Q 97</v>
          </cell>
          <cell r="AJ2" t="str">
            <v>2Q 97</v>
          </cell>
          <cell r="AK2" t="str">
            <v>3Q 97</v>
          </cell>
          <cell r="AL2" t="str">
            <v>4Q 97</v>
          </cell>
          <cell r="AM2" t="str">
            <v>1997</v>
          </cell>
          <cell r="AN2" t="str">
            <v>1Q 98</v>
          </cell>
          <cell r="AO2" t="str">
            <v>2Q 98</v>
          </cell>
          <cell r="AP2" t="str">
            <v>3Q 98</v>
          </cell>
          <cell r="AQ2" t="str">
            <v>4Q 98</v>
          </cell>
          <cell r="AR2" t="str">
            <v>1998</v>
          </cell>
          <cell r="AS2" t="str">
            <v>1Q 99</v>
          </cell>
          <cell r="AT2" t="str">
            <v>2Q 99</v>
          </cell>
          <cell r="AU2" t="str">
            <v>3Q 99</v>
          </cell>
          <cell r="AV2" t="str">
            <v>4Q 99</v>
          </cell>
          <cell r="AW2" t="str">
            <v>1999</v>
          </cell>
          <cell r="AX2" t="str">
            <v>1Q 00</v>
          </cell>
          <cell r="AY2" t="str">
            <v>2Q 00</v>
          </cell>
          <cell r="AZ2" t="str">
            <v>3Q 00</v>
          </cell>
          <cell r="BA2" t="str">
            <v>4Q 00</v>
          </cell>
          <cell r="BB2">
            <v>2000</v>
          </cell>
        </row>
        <row r="3">
          <cell r="A3" t="str">
            <v>WTI Spot</v>
          </cell>
          <cell r="B3">
            <v>15.98</v>
          </cell>
          <cell r="C3">
            <v>19.78</v>
          </cell>
          <cell r="D3">
            <v>24.47</v>
          </cell>
          <cell r="E3">
            <v>22.193333333333332</v>
          </cell>
          <cell r="F3">
            <v>20.74</v>
          </cell>
          <cell r="G3">
            <v>21.72666666666667</v>
          </cell>
          <cell r="H3">
            <v>21.75333333333333</v>
          </cell>
          <cell r="I3">
            <v>21.6</v>
          </cell>
          <cell r="J3">
            <v>18.89</v>
          </cell>
          <cell r="K3">
            <v>21.14</v>
          </cell>
          <cell r="L3">
            <v>21.636666666666667</v>
          </cell>
          <cell r="M3">
            <v>20.476666666666667</v>
          </cell>
          <cell r="N3">
            <v>20.54</v>
          </cell>
          <cell r="O3">
            <v>19.866666666666667</v>
          </cell>
          <cell r="P3">
            <v>19.786666666666665</v>
          </cell>
          <cell r="Q3">
            <v>17.796666666666667</v>
          </cell>
          <cell r="R3">
            <v>15.53</v>
          </cell>
          <cell r="S3">
            <v>18.489999999999998</v>
          </cell>
          <cell r="T3">
            <v>14.72</v>
          </cell>
          <cell r="U3">
            <v>17.606666666666669</v>
          </cell>
          <cell r="V3">
            <v>18.510000000000002</v>
          </cell>
          <cell r="W3">
            <v>17.233333333333334</v>
          </cell>
          <cell r="X3">
            <v>16.73</v>
          </cell>
          <cell r="Y3">
            <v>18.27</v>
          </cell>
          <cell r="Z3">
            <v>19.34</v>
          </cell>
          <cell r="AA3">
            <v>17.833333333333332</v>
          </cell>
          <cell r="AB3">
            <v>18.09</v>
          </cell>
          <cell r="AC3">
            <v>18.399999999999999</v>
          </cell>
          <cell r="AD3">
            <v>19.690000000000001</v>
          </cell>
          <cell r="AE3">
            <v>21.793333333333333</v>
          </cell>
          <cell r="AF3">
            <v>22.21</v>
          </cell>
          <cell r="AG3">
            <v>22.3</v>
          </cell>
          <cell r="AH3">
            <v>21.498333333333335</v>
          </cell>
          <cell r="AI3">
            <v>22.81</v>
          </cell>
          <cell r="AJ3">
            <v>19.86</v>
          </cell>
          <cell r="AK3">
            <v>19.72</v>
          </cell>
          <cell r="AL3">
            <v>21.42</v>
          </cell>
          <cell r="AM3">
            <v>20.952500000000001</v>
          </cell>
          <cell r="AN3">
            <v>15.94</v>
          </cell>
          <cell r="AO3">
            <v>14.65</v>
          </cell>
          <cell r="AP3">
            <v>14.05</v>
          </cell>
          <cell r="AQ3">
            <v>12.87</v>
          </cell>
          <cell r="AR3">
            <v>14.3775</v>
          </cell>
          <cell r="AS3">
            <v>12.89</v>
          </cell>
          <cell r="AT3">
            <v>17.55</v>
          </cell>
          <cell r="AU3">
            <v>21.53</v>
          </cell>
          <cell r="AV3">
            <v>24.34</v>
          </cell>
          <cell r="AW3">
            <v>19.077500000000001</v>
          </cell>
          <cell r="AX3">
            <v>28.77</v>
          </cell>
          <cell r="AY3">
            <v>28.69</v>
          </cell>
          <cell r="AZ3">
            <v>31.44</v>
          </cell>
          <cell r="BA3">
            <v>32.659999999999997</v>
          </cell>
          <cell r="BB3">
            <v>30.39</v>
          </cell>
        </row>
        <row r="4">
          <cell r="A4" t="str">
            <v>Natural Gas Composite</v>
          </cell>
          <cell r="B4">
            <v>1.59</v>
          </cell>
          <cell r="C4">
            <v>1.58</v>
          </cell>
          <cell r="D4">
            <v>1.59</v>
          </cell>
          <cell r="E4">
            <v>1.4075</v>
          </cell>
          <cell r="F4">
            <v>1.1936666666666664</v>
          </cell>
          <cell r="G4">
            <v>1.2030000000000001</v>
          </cell>
          <cell r="H4">
            <v>1.6641666666666666</v>
          </cell>
          <cell r="I4">
            <v>1.37</v>
          </cell>
          <cell r="J4">
            <v>1.1633333333333333</v>
          </cell>
          <cell r="K4">
            <v>1.4035</v>
          </cell>
          <cell r="L4">
            <v>1.7749999999999999</v>
          </cell>
          <cell r="M4">
            <v>2.1266666666666665</v>
          </cell>
          <cell r="N4">
            <v>1.62</v>
          </cell>
          <cell r="O4">
            <v>1.8166666666666664</v>
          </cell>
          <cell r="P4">
            <v>2.0233333333333334</v>
          </cell>
          <cell r="Q4">
            <v>2.0366666666666666</v>
          </cell>
          <cell r="R4">
            <v>1.99</v>
          </cell>
          <cell r="S4">
            <v>1.96</v>
          </cell>
          <cell r="T4">
            <v>2.16</v>
          </cell>
          <cell r="U4">
            <v>1.7433333333333334</v>
          </cell>
          <cell r="V4">
            <v>1.53</v>
          </cell>
          <cell r="W4">
            <v>1.45</v>
          </cell>
          <cell r="X4">
            <v>1.73</v>
          </cell>
          <cell r="Y4">
            <v>1.32</v>
          </cell>
          <cell r="Z4">
            <v>1.41</v>
          </cell>
          <cell r="AA4">
            <v>1.36</v>
          </cell>
          <cell r="AB4">
            <v>1.81</v>
          </cell>
          <cell r="AC4">
            <v>1.47</v>
          </cell>
          <cell r="AD4">
            <v>2.7366666666666668</v>
          </cell>
          <cell r="AE4">
            <v>2.1466666666666669</v>
          </cell>
          <cell r="AF4">
            <v>1.98</v>
          </cell>
          <cell r="AG4">
            <v>1.82</v>
          </cell>
          <cell r="AH4">
            <v>2.1708333333333334</v>
          </cell>
          <cell r="AI4">
            <v>2.5</v>
          </cell>
          <cell r="AJ4">
            <v>1.99</v>
          </cell>
          <cell r="AK4">
            <v>2.3199999999999998</v>
          </cell>
          <cell r="AL4">
            <v>2.7</v>
          </cell>
          <cell r="AM4">
            <v>2.3775000000000004</v>
          </cell>
          <cell r="AN4">
            <v>2.0499999999999998</v>
          </cell>
          <cell r="AO4">
            <v>2.1</v>
          </cell>
          <cell r="AP4">
            <v>1.9</v>
          </cell>
          <cell r="AQ4">
            <v>1.82</v>
          </cell>
          <cell r="AR4">
            <v>1.9675000000000002</v>
          </cell>
          <cell r="AS4">
            <v>1.68</v>
          </cell>
          <cell r="AT4">
            <v>2.08</v>
          </cell>
          <cell r="AU4">
            <v>2.41</v>
          </cell>
          <cell r="AV4">
            <v>2.38</v>
          </cell>
          <cell r="AW4">
            <v>2.1375000000000002</v>
          </cell>
          <cell r="AX4">
            <v>2.4500000000000002</v>
          </cell>
          <cell r="AY4">
            <v>3.41</v>
          </cell>
          <cell r="AZ4">
            <v>4.28</v>
          </cell>
          <cell r="BA4">
            <v>5.7</v>
          </cell>
          <cell r="BB4">
            <v>3.96</v>
          </cell>
        </row>
        <row r="6">
          <cell r="A6" t="str">
            <v>DAILY PRODUCTION (MMcf)</v>
          </cell>
          <cell r="B6">
            <v>1988</v>
          </cell>
          <cell r="C6">
            <v>1989</v>
          </cell>
          <cell r="D6">
            <v>1990</v>
          </cell>
          <cell r="E6" t="str">
            <v>1q</v>
          </cell>
          <cell r="F6" t="str">
            <v>2q</v>
          </cell>
          <cell r="G6" t="str">
            <v>3q</v>
          </cell>
          <cell r="H6" t="str">
            <v>4q</v>
          </cell>
          <cell r="I6">
            <v>1991</v>
          </cell>
          <cell r="J6" t="str">
            <v>1q</v>
          </cell>
          <cell r="K6" t="str">
            <v>2q'</v>
          </cell>
          <cell r="L6" t="str">
            <v>3q</v>
          </cell>
          <cell r="M6" t="str">
            <v>4q</v>
          </cell>
          <cell r="N6" t="str">
            <v>1992</v>
          </cell>
          <cell r="O6" t="str">
            <v>1q</v>
          </cell>
          <cell r="P6" t="str">
            <v xml:space="preserve">2q </v>
          </cell>
          <cell r="Q6" t="str">
            <v>3q*</v>
          </cell>
          <cell r="R6" t="str">
            <v>4q</v>
          </cell>
          <cell r="S6">
            <v>1993</v>
          </cell>
          <cell r="T6" t="str">
            <v>1q</v>
          </cell>
          <cell r="U6" t="str">
            <v>2q</v>
          </cell>
          <cell r="V6" t="str">
            <v>3q</v>
          </cell>
          <cell r="W6" t="str">
            <v>4q</v>
          </cell>
          <cell r="X6" t="str">
            <v>1994</v>
          </cell>
          <cell r="Y6" t="str">
            <v>1q</v>
          </cell>
          <cell r="Z6" t="str">
            <v>2q</v>
          </cell>
          <cell r="AA6" t="str">
            <v>3q</v>
          </cell>
          <cell r="AB6" t="str">
            <v>4q</v>
          </cell>
          <cell r="AC6">
            <v>1995</v>
          </cell>
          <cell r="AD6" t="str">
            <v>1q</v>
          </cell>
          <cell r="AE6" t="str">
            <v>2q</v>
          </cell>
          <cell r="AF6" t="str">
            <v>3q</v>
          </cell>
          <cell r="AG6" t="str">
            <v>4q</v>
          </cell>
          <cell r="AH6" t="str">
            <v>1996</v>
          </cell>
          <cell r="AI6" t="str">
            <v>1q</v>
          </cell>
          <cell r="AJ6" t="str">
            <v>2q</v>
          </cell>
          <cell r="AK6" t="str">
            <v>3q</v>
          </cell>
          <cell r="AL6" t="str">
            <v>4q</v>
          </cell>
          <cell r="AM6" t="str">
            <v>1997</v>
          </cell>
          <cell r="AN6" t="str">
            <v>1q</v>
          </cell>
          <cell r="AO6" t="str">
            <v>2q</v>
          </cell>
          <cell r="AP6" t="str">
            <v>3q</v>
          </cell>
          <cell r="AQ6" t="str">
            <v>4q</v>
          </cell>
          <cell r="AR6" t="str">
            <v>1998</v>
          </cell>
          <cell r="AS6" t="str">
            <v>1q</v>
          </cell>
          <cell r="AT6" t="str">
            <v>2q</v>
          </cell>
          <cell r="AU6" t="str">
            <v>3q</v>
          </cell>
          <cell r="AV6" t="str">
            <v>4q</v>
          </cell>
          <cell r="AW6" t="str">
            <v>1999</v>
          </cell>
          <cell r="AX6" t="str">
            <v>1q</v>
          </cell>
          <cell r="AY6" t="str">
            <v>2q</v>
          </cell>
          <cell r="AZ6" t="str">
            <v>3q</v>
          </cell>
          <cell r="BA6" t="str">
            <v>4q</v>
          </cell>
          <cell r="BB6">
            <v>2000</v>
          </cell>
        </row>
        <row r="7">
          <cell r="A7" t="str">
            <v xml:space="preserve">  East</v>
          </cell>
          <cell r="B7">
            <v>59.289617486338798</v>
          </cell>
          <cell r="C7">
            <v>69.315068493150676</v>
          </cell>
          <cell r="D7">
            <v>70.2</v>
          </cell>
          <cell r="E7">
            <v>74.900000000000006</v>
          </cell>
          <cell r="F7">
            <v>73.3</v>
          </cell>
          <cell r="G7">
            <v>67.599999999999994</v>
          </cell>
          <cell r="H7">
            <v>75.5</v>
          </cell>
          <cell r="I7">
            <v>72.8</v>
          </cell>
          <cell r="J7">
            <v>75.824175824175839</v>
          </cell>
          <cell r="K7">
            <v>68</v>
          </cell>
          <cell r="L7">
            <v>67.391304347826093</v>
          </cell>
          <cell r="M7">
            <v>67</v>
          </cell>
          <cell r="N7">
            <v>69.731506849315068</v>
          </cell>
          <cell r="O7">
            <v>73.5</v>
          </cell>
          <cell r="P7">
            <v>69</v>
          </cell>
          <cell r="Q7">
            <v>71</v>
          </cell>
          <cell r="R7">
            <v>78.260869565217391</v>
          </cell>
          <cell r="S7">
            <v>72.947945205479456</v>
          </cell>
          <cell r="T7">
            <v>80</v>
          </cell>
          <cell r="U7">
            <v>80.5</v>
          </cell>
          <cell r="V7">
            <v>82.608695652173907</v>
          </cell>
          <cell r="W7">
            <v>82.5</v>
          </cell>
          <cell r="X7">
            <v>81.412328767123284</v>
          </cell>
          <cell r="Y7">
            <v>82.222222222222229</v>
          </cell>
          <cell r="Z7">
            <v>76.92307692307692</v>
          </cell>
          <cell r="AA7">
            <v>71.739130434782609</v>
          </cell>
          <cell r="AB7">
            <v>70.652173913043484</v>
          </cell>
          <cell r="AC7">
            <v>75.342465753424648</v>
          </cell>
          <cell r="AD7">
            <v>74.444444444444457</v>
          </cell>
          <cell r="AE7">
            <v>71.428571428571431</v>
          </cell>
          <cell r="AF7">
            <v>71.739130434782609</v>
          </cell>
          <cell r="AG7">
            <v>76.08695652173914</v>
          </cell>
          <cell r="AH7">
            <v>73.424657534246563</v>
          </cell>
          <cell r="AI7">
            <v>73.333333333333329</v>
          </cell>
          <cell r="AJ7">
            <v>73.626373626373635</v>
          </cell>
          <cell r="AK7">
            <v>70.65217391304347</v>
          </cell>
          <cell r="AL7">
            <v>58.695652173913047</v>
          </cell>
          <cell r="AM7">
            <v>69.041095890410958</v>
          </cell>
          <cell r="AN7">
            <v>56.666666666666664</v>
          </cell>
          <cell r="AO7">
            <v>61.538461538461533</v>
          </cell>
          <cell r="AP7">
            <v>64.130434782608702</v>
          </cell>
          <cell r="AQ7">
            <v>66.304347826086953</v>
          </cell>
          <cell r="AR7">
            <v>62.191780821917817</v>
          </cell>
          <cell r="AS7">
            <v>62.222222222222221</v>
          </cell>
          <cell r="AT7">
            <v>57.142857142857146</v>
          </cell>
          <cell r="AU7">
            <v>57.608695652173914</v>
          </cell>
          <cell r="AV7">
            <v>49.999999999999993</v>
          </cell>
          <cell r="AW7">
            <v>56.712328767123296</v>
          </cell>
          <cell r="AX7">
            <v>49.450549450549445</v>
          </cell>
          <cell r="AY7">
            <v>49.450549450549445</v>
          </cell>
          <cell r="AZ7">
            <v>49.999999999999993</v>
          </cell>
          <cell r="BA7">
            <v>46.739130434782609</v>
          </cell>
          <cell r="BB7">
            <v>48.907103825136602</v>
          </cell>
        </row>
        <row r="8">
          <cell r="A8" t="str">
            <v xml:space="preserve">  Western</v>
          </cell>
          <cell r="B8">
            <v>0</v>
          </cell>
          <cell r="C8">
            <v>28.767123287671232</v>
          </cell>
          <cell r="D8">
            <v>38.5</v>
          </cell>
          <cell r="E8">
            <v>45.6</v>
          </cell>
          <cell r="F8">
            <v>41.7</v>
          </cell>
          <cell r="G8">
            <v>44.1</v>
          </cell>
          <cell r="H8">
            <v>54.8</v>
          </cell>
          <cell r="I8">
            <v>46.6</v>
          </cell>
          <cell r="J8">
            <v>59.340659340659343</v>
          </cell>
          <cell r="K8">
            <v>56</v>
          </cell>
          <cell r="L8">
            <v>48.913043478260867</v>
          </cell>
          <cell r="M8">
            <v>55</v>
          </cell>
          <cell r="N8">
            <v>54.947945205479449</v>
          </cell>
          <cell r="O8">
            <v>50</v>
          </cell>
          <cell r="P8">
            <v>52</v>
          </cell>
          <cell r="Q8">
            <v>55</v>
          </cell>
          <cell r="R8">
            <v>60.869565217391298</v>
          </cell>
          <cell r="S8">
            <v>54.4986301369863</v>
          </cell>
          <cell r="T8">
            <v>56.666666666666664</v>
          </cell>
          <cell r="U8">
            <v>80.400000000000006</v>
          </cell>
          <cell r="V8">
            <v>89.673913043478251</v>
          </cell>
          <cell r="W8">
            <v>85</v>
          </cell>
          <cell r="X8">
            <v>78.044931506849323</v>
          </cell>
          <cell r="Y8">
            <v>77.466666666666654</v>
          </cell>
          <cell r="Z8">
            <v>77.604395604395606</v>
          </cell>
          <cell r="AA8">
            <v>63.489130434782609</v>
          </cell>
          <cell r="AB8">
            <v>72.858695652173907</v>
          </cell>
          <cell r="AC8">
            <v>72.816438356164383</v>
          </cell>
          <cell r="AD8">
            <v>71.577777777777783</v>
          </cell>
          <cell r="AE8">
            <v>80.208791208791212</v>
          </cell>
          <cell r="AF8">
            <v>67.956521739130423</v>
          </cell>
          <cell r="AG8">
            <v>76.83695652173914</v>
          </cell>
          <cell r="AH8">
            <v>74.142465753424645</v>
          </cell>
          <cell r="AI8">
            <v>76.333333333333343</v>
          </cell>
          <cell r="AJ8">
            <v>77.175824175824175</v>
          </cell>
          <cell r="AK8">
            <v>87.967391304347828</v>
          </cell>
          <cell r="AL8">
            <v>89.869565217391298</v>
          </cell>
          <cell r="AM8">
            <v>82.887671232876698</v>
          </cell>
          <cell r="AN8">
            <v>84.444444444444443</v>
          </cell>
          <cell r="AO8">
            <v>83.516483516483518</v>
          </cell>
          <cell r="AP8">
            <v>85.869565217391312</v>
          </cell>
          <cell r="AQ8">
            <v>84.782608695652172</v>
          </cell>
          <cell r="AR8">
            <v>84.657534246575352</v>
          </cell>
          <cell r="AS8">
            <v>82.222222222222229</v>
          </cell>
          <cell r="AT8">
            <v>81.318681318681328</v>
          </cell>
          <cell r="AU8">
            <v>82.608695652173907</v>
          </cell>
          <cell r="AV8">
            <v>76.08695652173914</v>
          </cell>
          <cell r="AW8">
            <v>80.547945205479451</v>
          </cell>
          <cell r="AX8">
            <v>80.219780219780219</v>
          </cell>
          <cell r="AY8">
            <v>79.120879120879124</v>
          </cell>
          <cell r="AZ8">
            <v>80.434782608695656</v>
          </cell>
          <cell r="BA8">
            <v>76.08695652173914</v>
          </cell>
          <cell r="BB8">
            <v>78.961748633879779</v>
          </cell>
        </row>
        <row r="9">
          <cell r="A9" t="str">
            <v xml:space="preserve">  Gulf Coast</v>
          </cell>
          <cell r="Y9">
            <v>11.422222222222222</v>
          </cell>
          <cell r="Z9">
            <v>9.2087912087912098</v>
          </cell>
          <cell r="AA9">
            <v>9.336956521739129</v>
          </cell>
          <cell r="AB9">
            <v>10.836956521739131</v>
          </cell>
          <cell r="AC9">
            <v>10.197260273972603</v>
          </cell>
          <cell r="AD9">
            <v>11.755555555555556</v>
          </cell>
          <cell r="AE9">
            <v>12.098901098901099</v>
          </cell>
          <cell r="AF9">
            <v>14.652173913043478</v>
          </cell>
          <cell r="AG9">
            <v>15.554347826086957</v>
          </cell>
          <cell r="AH9">
            <v>13.52876712328767</v>
          </cell>
          <cell r="AI9">
            <v>18.111111111111111</v>
          </cell>
          <cell r="AJ9">
            <v>25.021978021978025</v>
          </cell>
          <cell r="AK9">
            <v>22.90217391304348</v>
          </cell>
          <cell r="AL9">
            <v>26.434782608695649</v>
          </cell>
          <cell r="AM9">
            <v>23.139726027397259</v>
          </cell>
          <cell r="AN9">
            <v>31.111111111111111</v>
          </cell>
          <cell r="AO9">
            <v>37.362637362637365</v>
          </cell>
          <cell r="AP9">
            <v>29.347826086956523</v>
          </cell>
          <cell r="AQ9">
            <v>18.478260869565219</v>
          </cell>
          <cell r="AR9">
            <v>29.041095890410954</v>
          </cell>
          <cell r="AS9">
            <v>34.444444444444443</v>
          </cell>
          <cell r="AT9">
            <v>48.35164835164835</v>
          </cell>
          <cell r="AU9">
            <v>45.652173913043477</v>
          </cell>
          <cell r="AV9">
            <v>41.086956521739125</v>
          </cell>
          <cell r="AW9">
            <v>42.410958904109584</v>
          </cell>
          <cell r="AX9">
            <v>37.362637362637365</v>
          </cell>
          <cell r="AY9">
            <v>32.967032967032971</v>
          </cell>
          <cell r="AZ9">
            <v>38.04347826086957</v>
          </cell>
          <cell r="BA9">
            <v>45.652173913043477</v>
          </cell>
          <cell r="BB9">
            <v>38.524590163934434</v>
          </cell>
        </row>
        <row r="10">
          <cell r="A10" t="str">
            <v xml:space="preserve">  Canada</v>
          </cell>
        </row>
        <row r="11">
          <cell r="A11" t="str">
            <v xml:space="preserve">  Total</v>
          </cell>
          <cell r="B11">
            <v>59.289617486338798</v>
          </cell>
          <cell r="C11">
            <v>98.082191780821915</v>
          </cell>
          <cell r="D11">
            <v>108.7</v>
          </cell>
          <cell r="E11">
            <v>120.5</v>
          </cell>
          <cell r="F11">
            <v>115</v>
          </cell>
          <cell r="G11">
            <v>111.69999999999999</v>
          </cell>
          <cell r="H11">
            <v>130.30000000000001</v>
          </cell>
          <cell r="I11">
            <v>119.4</v>
          </cell>
          <cell r="J11">
            <v>135.16483516483518</v>
          </cell>
          <cell r="K11">
            <v>124</v>
          </cell>
          <cell r="L11">
            <v>116.30434782608697</v>
          </cell>
          <cell r="M11">
            <v>122</v>
          </cell>
          <cell r="N11">
            <v>124.67945205479452</v>
          </cell>
          <cell r="O11">
            <v>123.5</v>
          </cell>
          <cell r="P11">
            <v>121</v>
          </cell>
          <cell r="Q11">
            <v>126</v>
          </cell>
          <cell r="R11">
            <v>139.13043478260869</v>
          </cell>
          <cell r="S11">
            <v>127.44657534246576</v>
          </cell>
          <cell r="T11">
            <v>136.66666666666666</v>
          </cell>
          <cell r="U11">
            <v>160.9</v>
          </cell>
          <cell r="V11">
            <v>172.28260869565216</v>
          </cell>
          <cell r="W11">
            <v>167.5</v>
          </cell>
          <cell r="X11">
            <v>159.45726027397262</v>
          </cell>
          <cell r="Y11">
            <v>171.11111111111109</v>
          </cell>
          <cell r="Z11">
            <v>163.73626373626374</v>
          </cell>
          <cell r="AA11">
            <v>144.56521739130434</v>
          </cell>
          <cell r="AB11">
            <v>154.3478260869565</v>
          </cell>
          <cell r="AC11">
            <v>158.35616438356163</v>
          </cell>
          <cell r="AD11">
            <v>157.7777777777778</v>
          </cell>
          <cell r="AE11">
            <v>163.73626373626374</v>
          </cell>
          <cell r="AF11">
            <v>154.3478260869565</v>
          </cell>
          <cell r="AG11">
            <v>168.47826086956525</v>
          </cell>
          <cell r="AH11">
            <v>161.0958904109589</v>
          </cell>
          <cell r="AI11">
            <v>167.7777777777778</v>
          </cell>
          <cell r="AJ11">
            <v>175.82417582417582</v>
          </cell>
          <cell r="AK11">
            <v>181.52173913043478</v>
          </cell>
          <cell r="AL11">
            <v>175</v>
          </cell>
          <cell r="AM11">
            <v>175.0684931506849</v>
          </cell>
          <cell r="AN11">
            <v>172.22222222222223</v>
          </cell>
          <cell r="AO11">
            <v>182.41758241758242</v>
          </cell>
          <cell r="AP11">
            <v>179.34782608695653</v>
          </cell>
          <cell r="AQ11">
            <v>169.56521739130434</v>
          </cell>
          <cell r="AR11">
            <v>175.89041095890414</v>
          </cell>
          <cell r="AS11">
            <v>178.88888888888891</v>
          </cell>
          <cell r="AT11">
            <v>186.81318681318683</v>
          </cell>
          <cell r="AU11">
            <v>185.86956521739128</v>
          </cell>
          <cell r="AV11">
            <v>167.17391304347825</v>
          </cell>
          <cell r="AW11">
            <v>179.67123287671234</v>
          </cell>
          <cell r="AX11">
            <v>167.03296703296704</v>
          </cell>
          <cell r="AY11">
            <v>161.53846153846152</v>
          </cell>
          <cell r="AZ11">
            <v>168.47826086956522</v>
          </cell>
          <cell r="BA11">
            <v>168.47826086956522</v>
          </cell>
          <cell r="BB11">
            <v>166.39344262295083</v>
          </cell>
        </row>
        <row r="13">
          <cell r="A13" t="str">
            <v>PERIOD PRODUCTION (Bcf)</v>
          </cell>
        </row>
        <row r="14">
          <cell r="A14" t="str">
            <v xml:space="preserve">  East</v>
          </cell>
          <cell r="B14">
            <v>21.7</v>
          </cell>
          <cell r="C14">
            <v>25.3</v>
          </cell>
          <cell r="D14">
            <v>25.623000000000001</v>
          </cell>
          <cell r="E14">
            <v>6.7410000000000005</v>
          </cell>
          <cell r="F14">
            <v>6.6703000000000001</v>
          </cell>
          <cell r="G14">
            <v>6.2191999999999998</v>
          </cell>
          <cell r="H14">
            <v>6.9459999999999997</v>
          </cell>
          <cell r="I14">
            <v>26.571999999999999</v>
          </cell>
          <cell r="J14">
            <v>6.9</v>
          </cell>
          <cell r="K14">
            <v>6.1879999999999997</v>
          </cell>
          <cell r="L14">
            <v>6.2</v>
          </cell>
          <cell r="M14">
            <v>6.1639999999999997</v>
          </cell>
          <cell r="N14">
            <v>25.452000000000002</v>
          </cell>
          <cell r="O14">
            <v>6.6150000000000002</v>
          </cell>
          <cell r="P14">
            <v>6.2789999999999999</v>
          </cell>
          <cell r="Q14">
            <v>6.532</v>
          </cell>
          <cell r="R14">
            <v>7.2</v>
          </cell>
          <cell r="S14">
            <v>26.626000000000001</v>
          </cell>
          <cell r="T14">
            <v>7.2</v>
          </cell>
          <cell r="U14">
            <v>7.3254999999999999</v>
          </cell>
          <cell r="V14">
            <v>7.6</v>
          </cell>
          <cell r="W14">
            <v>7.59</v>
          </cell>
          <cell r="X14">
            <v>29.715500000000002</v>
          </cell>
          <cell r="Y14">
            <v>7.4</v>
          </cell>
          <cell r="Z14">
            <v>7</v>
          </cell>
          <cell r="AA14">
            <v>6.6</v>
          </cell>
          <cell r="AB14">
            <v>6.5</v>
          </cell>
          <cell r="AC14">
            <v>27.5</v>
          </cell>
          <cell r="AD14">
            <v>6.7</v>
          </cell>
          <cell r="AE14">
            <v>6.5</v>
          </cell>
          <cell r="AF14">
            <v>6.6</v>
          </cell>
          <cell r="AG14">
            <v>7</v>
          </cell>
          <cell r="AH14">
            <v>26.799999999999997</v>
          </cell>
          <cell r="AI14">
            <v>6.6</v>
          </cell>
          <cell r="AJ14">
            <v>6.7</v>
          </cell>
          <cell r="AK14">
            <v>6.5</v>
          </cell>
          <cell r="AL14">
            <v>5.4</v>
          </cell>
          <cell r="AM14">
            <v>25.200000000000003</v>
          </cell>
          <cell r="AN14">
            <v>5.0999999999999996</v>
          </cell>
          <cell r="AO14">
            <v>5.6</v>
          </cell>
          <cell r="AP14">
            <v>5.9</v>
          </cell>
          <cell r="AQ14">
            <v>6.1</v>
          </cell>
          <cell r="AR14">
            <v>22.700000000000003</v>
          </cell>
          <cell r="AS14">
            <v>5.6</v>
          </cell>
          <cell r="AT14">
            <v>5.2</v>
          </cell>
          <cell r="AU14">
            <v>5.3</v>
          </cell>
          <cell r="AV14">
            <v>4.5999999999999996</v>
          </cell>
          <cell r="AW14">
            <v>20.700000000000003</v>
          </cell>
          <cell r="AX14">
            <v>4.5</v>
          </cell>
          <cell r="AY14">
            <v>4.5</v>
          </cell>
          <cell r="AZ14">
            <v>4.5999999999999996</v>
          </cell>
          <cell r="BA14">
            <v>4.3</v>
          </cell>
          <cell r="BB14">
            <v>17.899999999999999</v>
          </cell>
        </row>
        <row r="15">
          <cell r="A15" t="str">
            <v xml:space="preserve">  Western</v>
          </cell>
          <cell r="C15">
            <v>10.5</v>
          </cell>
          <cell r="D15">
            <v>14.0525</v>
          </cell>
          <cell r="E15">
            <v>4.1040000000000001</v>
          </cell>
          <cell r="F15">
            <v>3.7947000000000002</v>
          </cell>
          <cell r="G15">
            <v>4.0571999999999999</v>
          </cell>
          <cell r="H15">
            <v>5.0415999999999999</v>
          </cell>
          <cell r="I15">
            <v>17.009</v>
          </cell>
          <cell r="J15">
            <v>5.4</v>
          </cell>
          <cell r="K15">
            <v>5.0960000000000001</v>
          </cell>
          <cell r="L15">
            <v>4.5</v>
          </cell>
          <cell r="M15">
            <v>5</v>
          </cell>
          <cell r="N15">
            <v>20.056000000000001</v>
          </cell>
          <cell r="O15">
            <v>4.5</v>
          </cell>
          <cell r="P15">
            <v>4.7320000000000002</v>
          </cell>
          <cell r="Q15">
            <v>5.0599999999999996</v>
          </cell>
          <cell r="R15">
            <v>5.6</v>
          </cell>
          <cell r="S15">
            <v>19.891999999999999</v>
          </cell>
          <cell r="T15">
            <v>5.0999999999999996</v>
          </cell>
          <cell r="U15">
            <v>7.3164000000000007</v>
          </cell>
          <cell r="V15">
            <v>8.25</v>
          </cell>
          <cell r="W15">
            <v>7.82</v>
          </cell>
          <cell r="X15">
            <v>28.4864</v>
          </cell>
          <cell r="Y15">
            <v>6.9719999999999995</v>
          </cell>
          <cell r="Z15">
            <v>7.0620000000000003</v>
          </cell>
          <cell r="AA15">
            <v>5.8410000000000002</v>
          </cell>
          <cell r="AB15">
            <v>6.7030000000000003</v>
          </cell>
          <cell r="AC15">
            <v>26.577999999999999</v>
          </cell>
          <cell r="AD15">
            <v>6.4420000000000002</v>
          </cell>
          <cell r="AE15">
            <v>7.2990000000000004</v>
          </cell>
          <cell r="AF15">
            <v>6.2519999999999998</v>
          </cell>
          <cell r="AG15">
            <v>7.069</v>
          </cell>
          <cell r="AH15">
            <v>27.061999999999998</v>
          </cell>
          <cell r="AI15">
            <v>6.87</v>
          </cell>
          <cell r="AJ15">
            <v>7.0230000000000006</v>
          </cell>
          <cell r="AK15">
            <v>8.093</v>
          </cell>
          <cell r="AL15">
            <v>8.2679999999999989</v>
          </cell>
          <cell r="AM15">
            <v>30.253999999999998</v>
          </cell>
          <cell r="AN15">
            <v>7.6</v>
          </cell>
          <cell r="AO15">
            <v>7.6</v>
          </cell>
          <cell r="AP15">
            <v>7.9</v>
          </cell>
          <cell r="AQ15">
            <v>7.8</v>
          </cell>
          <cell r="AR15">
            <v>30.900000000000002</v>
          </cell>
          <cell r="AS15">
            <v>7.4</v>
          </cell>
          <cell r="AT15">
            <v>7.4</v>
          </cell>
          <cell r="AU15">
            <v>7.6</v>
          </cell>
          <cell r="AV15">
            <v>7</v>
          </cell>
          <cell r="AW15">
            <v>29.4</v>
          </cell>
          <cell r="AX15">
            <v>7.3</v>
          </cell>
          <cell r="AY15">
            <v>7.2</v>
          </cell>
          <cell r="AZ15">
            <v>7.4</v>
          </cell>
          <cell r="BA15">
            <v>7</v>
          </cell>
          <cell r="BB15">
            <v>28.9</v>
          </cell>
        </row>
        <row r="16">
          <cell r="A16" t="str">
            <v xml:space="preserve">  Gulf Coast</v>
          </cell>
          <cell r="Y16">
            <v>1.028</v>
          </cell>
          <cell r="Z16">
            <v>0.83799999999999997</v>
          </cell>
          <cell r="AA16">
            <v>0.85899999999999999</v>
          </cell>
          <cell r="AB16">
            <v>0.997</v>
          </cell>
          <cell r="AC16">
            <v>3.722</v>
          </cell>
          <cell r="AD16">
            <v>1.0580000000000001</v>
          </cell>
          <cell r="AE16">
            <v>1.101</v>
          </cell>
          <cell r="AF16">
            <v>1.3480000000000001</v>
          </cell>
          <cell r="AG16">
            <v>1.431</v>
          </cell>
          <cell r="AH16">
            <v>4.9379999999999997</v>
          </cell>
          <cell r="AI16">
            <v>1.63</v>
          </cell>
          <cell r="AJ16">
            <v>2.2770000000000001</v>
          </cell>
          <cell r="AK16">
            <v>2.1070000000000002</v>
          </cell>
          <cell r="AL16">
            <v>2.4319999999999999</v>
          </cell>
          <cell r="AM16">
            <v>8.4459999999999997</v>
          </cell>
          <cell r="AN16">
            <v>2.8</v>
          </cell>
          <cell r="AO16">
            <v>3.4</v>
          </cell>
          <cell r="AP16">
            <v>2.7</v>
          </cell>
          <cell r="AQ16">
            <v>1.7</v>
          </cell>
          <cell r="AR16">
            <v>10.599999999999998</v>
          </cell>
          <cell r="AS16">
            <v>3.1</v>
          </cell>
          <cell r="AT16">
            <v>4.4000000000000004</v>
          </cell>
          <cell r="AU16">
            <v>4.2</v>
          </cell>
          <cell r="AV16">
            <v>3.78</v>
          </cell>
          <cell r="AW16">
            <v>15.479999999999999</v>
          </cell>
          <cell r="AX16">
            <v>3.4</v>
          </cell>
          <cell r="AY16">
            <v>3</v>
          </cell>
          <cell r="AZ16">
            <v>3.5</v>
          </cell>
          <cell r="BA16">
            <v>4.2</v>
          </cell>
          <cell r="BB16">
            <v>14.100000000000001</v>
          </cell>
        </row>
        <row r="17">
          <cell r="A17" t="str">
            <v xml:space="preserve">  Canada</v>
          </cell>
        </row>
        <row r="18">
          <cell r="A18" t="str">
            <v xml:space="preserve">  Total</v>
          </cell>
          <cell r="B18">
            <v>21.7</v>
          </cell>
          <cell r="C18">
            <v>35.799999999999997</v>
          </cell>
          <cell r="D18">
            <v>39.6755</v>
          </cell>
          <cell r="E18">
            <v>10.845000000000001</v>
          </cell>
          <cell r="F18">
            <v>10.465</v>
          </cell>
          <cell r="G18">
            <v>10.276399999999999</v>
          </cell>
          <cell r="H18">
            <v>11.9876</v>
          </cell>
          <cell r="I18">
            <v>43.581000000000003</v>
          </cell>
          <cell r="J18">
            <v>12.3</v>
          </cell>
          <cell r="K18">
            <v>11.283999999999999</v>
          </cell>
          <cell r="L18">
            <v>10.7</v>
          </cell>
          <cell r="M18">
            <v>11.164</v>
          </cell>
          <cell r="N18">
            <v>45.508000000000003</v>
          </cell>
          <cell r="O18">
            <v>11.115</v>
          </cell>
          <cell r="P18">
            <v>11.010999999999999</v>
          </cell>
          <cell r="Q18">
            <v>11.591999999999999</v>
          </cell>
          <cell r="R18">
            <v>12.8</v>
          </cell>
          <cell r="S18">
            <v>46.518000000000001</v>
          </cell>
          <cell r="T18">
            <v>12.3</v>
          </cell>
          <cell r="U18">
            <v>14.6419</v>
          </cell>
          <cell r="V18">
            <v>15.85</v>
          </cell>
          <cell r="W18">
            <v>15.41</v>
          </cell>
          <cell r="X18">
            <v>58.201899999999995</v>
          </cell>
          <cell r="Y18">
            <v>15.4</v>
          </cell>
          <cell r="Z18">
            <v>14.9</v>
          </cell>
          <cell r="AA18">
            <v>13.299999999999999</v>
          </cell>
          <cell r="AB18">
            <v>14.2</v>
          </cell>
          <cell r="AC18">
            <v>57.8</v>
          </cell>
          <cell r="AD18">
            <v>14.2</v>
          </cell>
          <cell r="AE18">
            <v>14.899999999999999</v>
          </cell>
          <cell r="AF18">
            <v>14.200000000000001</v>
          </cell>
          <cell r="AG18">
            <v>15.5</v>
          </cell>
          <cell r="AH18">
            <v>58.8</v>
          </cell>
          <cell r="AI18">
            <v>15.099999999999998</v>
          </cell>
          <cell r="AJ18">
            <v>16</v>
          </cell>
          <cell r="AK18">
            <v>16.7</v>
          </cell>
          <cell r="AL18">
            <v>16.099999999999998</v>
          </cell>
          <cell r="AM18">
            <v>63.9</v>
          </cell>
          <cell r="AN18">
            <v>15.5</v>
          </cell>
          <cell r="AO18">
            <v>16.599999999999998</v>
          </cell>
          <cell r="AP18">
            <v>16.5</v>
          </cell>
          <cell r="AQ18">
            <v>15.599999999999998</v>
          </cell>
          <cell r="AR18">
            <v>64.2</v>
          </cell>
          <cell r="AS18">
            <v>16.100000000000001</v>
          </cell>
          <cell r="AT18">
            <v>17</v>
          </cell>
          <cell r="AU18">
            <v>17.099999999999998</v>
          </cell>
          <cell r="AV18">
            <v>15.379999999999999</v>
          </cell>
          <cell r="AW18">
            <v>65.58</v>
          </cell>
          <cell r="AX18">
            <v>15.200000000000001</v>
          </cell>
          <cell r="AY18">
            <v>14.7</v>
          </cell>
          <cell r="AZ18">
            <v>15.5</v>
          </cell>
          <cell r="BA18">
            <v>15.5</v>
          </cell>
          <cell r="BB18">
            <v>60.9</v>
          </cell>
        </row>
        <row r="20">
          <cell r="A20" t="str">
            <v>REALIZED PRICES ($/Mcf)</v>
          </cell>
        </row>
        <row r="21">
          <cell r="A21" t="str">
            <v xml:space="preserve">  East</v>
          </cell>
          <cell r="B21">
            <v>2.3199999999999998</v>
          </cell>
          <cell r="C21">
            <v>2.52</v>
          </cell>
          <cell r="D21">
            <v>2.57</v>
          </cell>
          <cell r="E21">
            <v>2.63</v>
          </cell>
          <cell r="F21">
            <v>2.21</v>
          </cell>
          <cell r="G21">
            <v>2.14</v>
          </cell>
          <cell r="H21">
            <v>2.58</v>
          </cell>
          <cell r="I21">
            <v>2.4300000000000002</v>
          </cell>
          <cell r="J21">
            <v>2.34</v>
          </cell>
          <cell r="K21">
            <v>2.2999999999999998</v>
          </cell>
          <cell r="L21">
            <v>2.2999999999999998</v>
          </cell>
          <cell r="M21">
            <v>2.94</v>
          </cell>
          <cell r="N21">
            <v>2.4699999999999998</v>
          </cell>
          <cell r="O21">
            <v>2.72</v>
          </cell>
          <cell r="P21">
            <v>2.69</v>
          </cell>
          <cell r="Q21">
            <v>2.6</v>
          </cell>
          <cell r="R21">
            <v>2.72</v>
          </cell>
          <cell r="S21">
            <v>2.6825000000000001</v>
          </cell>
          <cell r="T21">
            <v>2.94</v>
          </cell>
          <cell r="U21">
            <v>2.4700000000000002</v>
          </cell>
          <cell r="V21">
            <v>2.14</v>
          </cell>
          <cell r="W21">
            <v>2.21</v>
          </cell>
          <cell r="X21">
            <v>2.4330697783984783</v>
          </cell>
          <cell r="Y21">
            <v>2.25</v>
          </cell>
          <cell r="Z21">
            <v>2.12</v>
          </cell>
          <cell r="AA21">
            <v>1.97</v>
          </cell>
          <cell r="AB21">
            <v>2.4</v>
          </cell>
          <cell r="AC21">
            <v>2.1851636363636366</v>
          </cell>
          <cell r="AD21">
            <v>3</v>
          </cell>
          <cell r="AE21">
            <v>2.5099999999999998</v>
          </cell>
          <cell r="AF21">
            <v>2.31</v>
          </cell>
          <cell r="AG21">
            <v>3.05</v>
          </cell>
          <cell r="AH21">
            <v>2.7242910447761197</v>
          </cell>
          <cell r="AI21">
            <v>3.71</v>
          </cell>
          <cell r="AJ21">
            <v>2.38</v>
          </cell>
          <cell r="AK21">
            <v>2.5649999999999999</v>
          </cell>
          <cell r="AL21">
            <v>3.44</v>
          </cell>
          <cell r="AM21">
            <v>3.0031944444444441</v>
          </cell>
          <cell r="AN21">
            <v>2.78</v>
          </cell>
          <cell r="AO21">
            <v>2.6</v>
          </cell>
          <cell r="AP21">
            <v>2.19</v>
          </cell>
          <cell r="AQ21">
            <v>2.57</v>
          </cell>
          <cell r="AR21">
            <v>2.5258149779735679</v>
          </cell>
          <cell r="AS21">
            <v>2.25</v>
          </cell>
          <cell r="AT21">
            <v>2.31</v>
          </cell>
          <cell r="AU21">
            <v>2.4300000000000002</v>
          </cell>
          <cell r="AV21">
            <v>3.26</v>
          </cell>
          <cell r="AW21">
            <v>2.5356038647342989</v>
          </cell>
          <cell r="AX21">
            <v>3.07</v>
          </cell>
          <cell r="AY21">
            <v>2.63</v>
          </cell>
          <cell r="AZ21">
            <v>2.73</v>
          </cell>
          <cell r="BA21">
            <v>4.62</v>
          </cell>
          <cell r="BB21">
            <v>3.2443575418994417</v>
          </cell>
        </row>
        <row r="22">
          <cell r="A22" t="str">
            <v xml:space="preserve">  Western</v>
          </cell>
          <cell r="B22">
            <v>1.57</v>
          </cell>
          <cell r="C22">
            <v>1.55</v>
          </cell>
          <cell r="D22">
            <v>1.4</v>
          </cell>
          <cell r="E22">
            <v>1.62</v>
          </cell>
          <cell r="F22">
            <v>1.36</v>
          </cell>
          <cell r="G22">
            <v>1.18</v>
          </cell>
          <cell r="H22">
            <v>1.75</v>
          </cell>
          <cell r="I22">
            <v>1.49</v>
          </cell>
          <cell r="J22">
            <v>1.28</v>
          </cell>
          <cell r="K22">
            <v>1.44</v>
          </cell>
          <cell r="L22">
            <v>1.66</v>
          </cell>
          <cell r="M22">
            <v>2.15</v>
          </cell>
          <cell r="N22">
            <v>1.6324999999999998</v>
          </cell>
          <cell r="O22">
            <v>1.81</v>
          </cell>
          <cell r="P22">
            <v>2.02</v>
          </cell>
          <cell r="Q22">
            <v>1.96</v>
          </cell>
          <cell r="R22">
            <v>1.94</v>
          </cell>
          <cell r="S22">
            <v>1.9325000000000001</v>
          </cell>
          <cell r="T22">
            <v>2.04</v>
          </cell>
          <cell r="U22">
            <v>1.7749999999999999</v>
          </cell>
          <cell r="V22">
            <v>1.68</v>
          </cell>
          <cell r="W22">
            <v>1.62</v>
          </cell>
          <cell r="X22">
            <v>1.7523804341720961</v>
          </cell>
          <cell r="Y22">
            <v>1.22</v>
          </cell>
          <cell r="Z22">
            <v>1.36</v>
          </cell>
          <cell r="AA22">
            <v>1.17</v>
          </cell>
          <cell r="AB22">
            <v>1.5</v>
          </cell>
          <cell r="AC22">
            <v>1.3168270750244566</v>
          </cell>
          <cell r="AD22">
            <v>1.77</v>
          </cell>
          <cell r="AE22">
            <v>1.74</v>
          </cell>
          <cell r="AF22">
            <v>1.46</v>
          </cell>
          <cell r="AG22">
            <v>2.48</v>
          </cell>
          <cell r="AH22">
            <v>1.8757534550291923</v>
          </cell>
          <cell r="AI22">
            <v>2.62</v>
          </cell>
          <cell r="AJ22">
            <v>1.81</v>
          </cell>
          <cell r="AK22">
            <v>1.78</v>
          </cell>
          <cell r="AL22">
            <v>2.3130000000000002</v>
          </cell>
          <cell r="AM22">
            <v>2.1233705956237192</v>
          </cell>
          <cell r="AN22">
            <v>1.94</v>
          </cell>
          <cell r="AO22">
            <v>1.96</v>
          </cell>
          <cell r="AP22">
            <v>1.79</v>
          </cell>
          <cell r="AQ22">
            <v>1.92</v>
          </cell>
          <cell r="AR22">
            <v>1.9015210355987056</v>
          </cell>
          <cell r="AS22">
            <v>1.71</v>
          </cell>
          <cell r="AT22">
            <v>1.86</v>
          </cell>
          <cell r="AU22">
            <v>2.14</v>
          </cell>
          <cell r="AV22">
            <v>2.15</v>
          </cell>
          <cell r="AW22">
            <v>1.9636734693877551</v>
          </cell>
          <cell r="AX22">
            <v>2.2599999999999998</v>
          </cell>
          <cell r="AY22">
            <v>2.5099999999999998</v>
          </cell>
          <cell r="AZ22">
            <v>2.62</v>
          </cell>
          <cell r="BA22">
            <v>4.08</v>
          </cell>
          <cell r="BB22">
            <v>2.855294117647059</v>
          </cell>
        </row>
        <row r="23">
          <cell r="A23" t="str">
            <v xml:space="preserve">  Gulf Coast</v>
          </cell>
          <cell r="Y23">
            <v>1.54</v>
          </cell>
          <cell r="Z23">
            <v>1.54</v>
          </cell>
          <cell r="AA23">
            <v>1.5</v>
          </cell>
          <cell r="AB23">
            <v>1.66</v>
          </cell>
          <cell r="AC23">
            <v>1.5629124126813541</v>
          </cell>
          <cell r="AD23">
            <v>2.09</v>
          </cell>
          <cell r="AE23">
            <v>2.12</v>
          </cell>
          <cell r="AF23">
            <v>2.1800000000000002</v>
          </cell>
          <cell r="AG23">
            <v>2.85</v>
          </cell>
          <cell r="AH23">
            <v>2.3415006075334142</v>
          </cell>
          <cell r="AI23">
            <v>2.82</v>
          </cell>
          <cell r="AJ23">
            <v>2.0499999999999998</v>
          </cell>
          <cell r="AK23">
            <v>2.34</v>
          </cell>
          <cell r="AL23">
            <v>2.9</v>
          </cell>
          <cell r="AM23">
            <v>2.5157032914989346</v>
          </cell>
          <cell r="AN23">
            <v>2.2400000000000002</v>
          </cell>
          <cell r="AO23">
            <v>2.29</v>
          </cell>
          <cell r="AP23">
            <v>2.0699999999999998</v>
          </cell>
          <cell r="AQ23">
            <v>1.82</v>
          </cell>
          <cell r="AR23">
            <v>2.1453773584905664</v>
          </cell>
          <cell r="AS23">
            <v>1.75</v>
          </cell>
          <cell r="AT23">
            <v>2.16</v>
          </cell>
          <cell r="AU23">
            <v>2.4900000000000002</v>
          </cell>
          <cell r="AV23">
            <v>2.66</v>
          </cell>
          <cell r="AW23">
            <v>2.2895219638242899</v>
          </cell>
          <cell r="AX23">
            <v>2.5499999999999998</v>
          </cell>
          <cell r="AY23">
            <v>3.05</v>
          </cell>
          <cell r="AZ23">
            <v>3.72</v>
          </cell>
          <cell r="BA23">
            <v>5.41</v>
          </cell>
          <cell r="BB23">
            <v>3.7987234042553193</v>
          </cell>
        </row>
        <row r="24">
          <cell r="A24" t="str">
            <v xml:space="preserve">  Canada</v>
          </cell>
        </row>
        <row r="25">
          <cell r="A25" t="str">
            <v xml:space="preserve">  Average</v>
          </cell>
          <cell r="B25">
            <v>2.06</v>
          </cell>
          <cell r="C25">
            <v>2.2400000000000002</v>
          </cell>
          <cell r="D25">
            <v>2.2400000000000002</v>
          </cell>
          <cell r="E25">
            <v>2.35</v>
          </cell>
          <cell r="F25">
            <v>1.91</v>
          </cell>
          <cell r="G25">
            <v>1.79</v>
          </cell>
          <cell r="H25">
            <v>2.2999999999999998</v>
          </cell>
          <cell r="I25">
            <v>2.12</v>
          </cell>
          <cell r="J25">
            <v>1.97</v>
          </cell>
          <cell r="K25">
            <v>1.95</v>
          </cell>
          <cell r="L25">
            <v>2.0699999999999998</v>
          </cell>
          <cell r="M25">
            <v>2.66</v>
          </cell>
          <cell r="N25">
            <v>2.1009022589434823</v>
          </cell>
          <cell r="O25">
            <v>2.351578947368421</v>
          </cell>
          <cell r="P25">
            <v>2.4020661157024792</v>
          </cell>
          <cell r="Q25">
            <v>2.31</v>
          </cell>
          <cell r="R25">
            <v>2.3787500000000001</v>
          </cell>
          <cell r="S25">
            <v>2.3617854378950085</v>
          </cell>
          <cell r="T25">
            <v>2.566829268292683</v>
          </cell>
          <cell r="U25">
            <v>2.1227159726538223</v>
          </cell>
          <cell r="V25">
            <v>1.9005678233438486</v>
          </cell>
          <cell r="W25">
            <v>1.910597014925373</v>
          </cell>
          <cell r="X25">
            <v>2.0999124599025119</v>
          </cell>
          <cell r="Y25">
            <v>1.736296103896104</v>
          </cell>
          <cell r="Z25">
            <v>1.7271704697986578</v>
          </cell>
          <cell r="AA25">
            <v>1.5883060150375941</v>
          </cell>
          <cell r="AB25">
            <v>1.9232056338028169</v>
          </cell>
          <cell r="AC25">
            <v>1.7458095155709343</v>
          </cell>
          <cell r="AD25">
            <v>2.3741943661971834</v>
          </cell>
          <cell r="AE25">
            <v>2.1039852348993286</v>
          </cell>
          <cell r="AF25">
            <v>1.9234197183098591</v>
          </cell>
          <cell r="AG25">
            <v>2.7715787096774194</v>
          </cell>
          <cell r="AH25">
            <v>2.3016151360544215</v>
          </cell>
          <cell r="AI25">
            <v>3.1180132450331128</v>
          </cell>
          <cell r="AJ25">
            <v>2.0828424999999999</v>
          </cell>
          <cell r="AK25">
            <v>2.1561928143712574</v>
          </cell>
          <cell r="AL25">
            <v>2.7796698136645963</v>
          </cell>
          <cell r="AM25">
            <v>2.5222000625978094</v>
          </cell>
          <cell r="AN25">
            <v>2.27058064516129</v>
          </cell>
          <cell r="AO25">
            <v>2.2434939759036143</v>
          </cell>
          <cell r="AP25">
            <v>1.9788484848484849</v>
          </cell>
          <cell r="AQ25">
            <v>2.1632692307692305</v>
          </cell>
          <cell r="AR25">
            <v>2.1625233644859811</v>
          </cell>
          <cell r="AS25">
            <v>1.9055279503105589</v>
          </cell>
          <cell r="AT25">
            <v>2.0752941176470587</v>
          </cell>
          <cell r="AU25">
            <v>2.3158479532163745</v>
          </cell>
          <cell r="AV25">
            <v>2.6073342002600781</v>
          </cell>
          <cell r="AW25">
            <v>2.2211161939615733</v>
          </cell>
          <cell r="AX25">
            <v>2.5646710526315788</v>
          </cell>
          <cell r="AY25">
            <v>2.6569387755102047</v>
          </cell>
          <cell r="AZ25">
            <v>2.9010322580645163</v>
          </cell>
          <cell r="BA25">
            <v>4.5901935483870977</v>
          </cell>
          <cell r="BB25">
            <v>3.1880788177339903</v>
          </cell>
        </row>
        <row r="27">
          <cell r="A27" t="str">
            <v>GAS PRODUTION REVENUE</v>
          </cell>
        </row>
        <row r="28">
          <cell r="A28" t="str">
            <v>DAILY ($ 000s)</v>
          </cell>
        </row>
        <row r="29">
          <cell r="A29" t="str">
            <v xml:space="preserve">  Applachian</v>
          </cell>
          <cell r="B29">
            <v>137.55191256830599</v>
          </cell>
          <cell r="C29">
            <v>174.6739726027397</v>
          </cell>
          <cell r="D29">
            <v>180.41399999999999</v>
          </cell>
          <cell r="E29">
            <v>196.98699999999999</v>
          </cell>
          <cell r="F29">
            <v>161.99299999999999</v>
          </cell>
          <cell r="G29">
            <v>144.66399999999999</v>
          </cell>
          <cell r="H29">
            <v>194.79</v>
          </cell>
          <cell r="I29">
            <v>176.904</v>
          </cell>
          <cell r="J29">
            <v>177.42857142857144</v>
          </cell>
          <cell r="K29">
            <v>156.39999999999998</v>
          </cell>
          <cell r="L29">
            <v>155</v>
          </cell>
          <cell r="M29">
            <v>196.98</v>
          </cell>
          <cell r="N29">
            <v>172.23682191780819</v>
          </cell>
          <cell r="O29">
            <v>199.92000000000002</v>
          </cell>
          <cell r="P29">
            <v>185.60999999999999</v>
          </cell>
          <cell r="Q29">
            <v>184.6</v>
          </cell>
          <cell r="R29">
            <v>212.86956521739131</v>
          </cell>
          <cell r="S29">
            <v>195.68286301369864</v>
          </cell>
          <cell r="T29">
            <v>235.2</v>
          </cell>
          <cell r="U29">
            <v>198.83500000000001</v>
          </cell>
          <cell r="V29">
            <v>176.78260869565216</v>
          </cell>
          <cell r="W29">
            <v>182.32499999999999</v>
          </cell>
          <cell r="X29">
            <v>198.08187671232875</v>
          </cell>
          <cell r="Y29">
            <v>185</v>
          </cell>
          <cell r="Z29">
            <v>163.07692307692307</v>
          </cell>
          <cell r="AA29">
            <v>141.32608695652175</v>
          </cell>
          <cell r="AB29">
            <v>169.56521739130434</v>
          </cell>
          <cell r="AC29">
            <v>164.63561643835618</v>
          </cell>
          <cell r="AD29">
            <v>223.33333333333337</v>
          </cell>
          <cell r="AE29">
            <v>179.28571428571428</v>
          </cell>
          <cell r="AF29">
            <v>165.71739130434784</v>
          </cell>
          <cell r="AG29">
            <v>232.06521739130437</v>
          </cell>
          <cell r="AH29">
            <v>200.03013698630136</v>
          </cell>
          <cell r="AI29">
            <v>272.06666666666666</v>
          </cell>
          <cell r="AJ29">
            <v>175.23076923076925</v>
          </cell>
          <cell r="AK29">
            <v>181.2228260869565</v>
          </cell>
          <cell r="AL29">
            <v>201.91304347826087</v>
          </cell>
          <cell r="AM29">
            <v>207.34383561643833</v>
          </cell>
          <cell r="AN29">
            <v>157.5333333333333</v>
          </cell>
          <cell r="AO29">
            <v>160</v>
          </cell>
          <cell r="AP29">
            <v>140.44565217391306</v>
          </cell>
          <cell r="AQ29">
            <v>170.40217391304347</v>
          </cell>
          <cell r="AR29">
            <v>157.0849315068493</v>
          </cell>
          <cell r="AS29">
            <v>140</v>
          </cell>
          <cell r="AT29">
            <v>132</v>
          </cell>
          <cell r="AU29">
            <v>139.98913043478262</v>
          </cell>
          <cell r="AV29">
            <v>162.99999999999997</v>
          </cell>
          <cell r="AW29">
            <v>143.79999999999998</v>
          </cell>
          <cell r="AX29">
            <v>151.8131868131868</v>
          </cell>
          <cell r="AY29">
            <v>130.05494505494502</v>
          </cell>
          <cell r="AZ29">
            <v>136.49999999999997</v>
          </cell>
          <cell r="BA29">
            <v>215.93478260869566</v>
          </cell>
          <cell r="BB29">
            <v>158.67213114754097</v>
          </cell>
        </row>
        <row r="30">
          <cell r="A30" t="str">
            <v xml:space="preserve">  Western</v>
          </cell>
          <cell r="B30">
            <v>0</v>
          </cell>
          <cell r="C30">
            <v>44.589041095890408</v>
          </cell>
          <cell r="D30">
            <v>53.9</v>
          </cell>
          <cell r="E30">
            <v>73.872000000000014</v>
          </cell>
          <cell r="F30">
            <v>56.71200000000001</v>
          </cell>
          <cell r="G30">
            <v>52.037999999999997</v>
          </cell>
          <cell r="H30">
            <v>95.899999999999991</v>
          </cell>
          <cell r="I30">
            <v>69.433999999999997</v>
          </cell>
          <cell r="J30">
            <v>75.956043956043956</v>
          </cell>
          <cell r="K30">
            <v>80.64</v>
          </cell>
          <cell r="L30">
            <v>81.195652173913032</v>
          </cell>
          <cell r="M30">
            <v>118.25</v>
          </cell>
          <cell r="N30">
            <v>89.702520547945198</v>
          </cell>
          <cell r="O30">
            <v>90.5</v>
          </cell>
          <cell r="P30">
            <v>105.04</v>
          </cell>
          <cell r="Q30">
            <v>107.8</v>
          </cell>
          <cell r="R30">
            <v>118.08695652173911</v>
          </cell>
          <cell r="S30">
            <v>105.31860273972603</v>
          </cell>
          <cell r="T30">
            <v>115.6</v>
          </cell>
          <cell r="U30">
            <v>142.71</v>
          </cell>
          <cell r="V30">
            <v>150.65217391304347</v>
          </cell>
          <cell r="W30">
            <v>137.70000000000002</v>
          </cell>
          <cell r="X30">
            <v>136.76441095890411</v>
          </cell>
          <cell r="Y30">
            <v>94.509333333333316</v>
          </cell>
          <cell r="Z30">
            <v>105.54197802197803</v>
          </cell>
          <cell r="AA30">
            <v>74.282282608695652</v>
          </cell>
          <cell r="AB30">
            <v>109.28804347826086</v>
          </cell>
          <cell r="AC30">
            <v>95.886657534246595</v>
          </cell>
          <cell r="AD30">
            <v>126.69266666666668</v>
          </cell>
          <cell r="AE30">
            <v>139.56329670329671</v>
          </cell>
          <cell r="AF30">
            <v>99.216521739130414</v>
          </cell>
          <cell r="AG30">
            <v>190.55565217391307</v>
          </cell>
          <cell r="AH30">
            <v>139.07298630136984</v>
          </cell>
          <cell r="AI30">
            <v>199.99333333333337</v>
          </cell>
          <cell r="AJ30">
            <v>139.68824175824176</v>
          </cell>
          <cell r="AK30">
            <v>156.58195652173913</v>
          </cell>
          <cell r="AL30">
            <v>207.8683043478261</v>
          </cell>
          <cell r="AM30">
            <v>176.00124383561641</v>
          </cell>
          <cell r="AN30">
            <v>163.82222222222222</v>
          </cell>
          <cell r="AO30">
            <v>163.69230769230768</v>
          </cell>
          <cell r="AP30">
            <v>153.70652173913044</v>
          </cell>
          <cell r="AQ30">
            <v>162.78260869565216</v>
          </cell>
          <cell r="AR30">
            <v>160.97808219178086</v>
          </cell>
          <cell r="AS30">
            <v>140.6</v>
          </cell>
          <cell r="AT30">
            <v>151.25274725274727</v>
          </cell>
          <cell r="AU30">
            <v>176.78260869565216</v>
          </cell>
          <cell r="AV30">
            <v>163.58695652173915</v>
          </cell>
          <cell r="AW30">
            <v>158.16986301369863</v>
          </cell>
          <cell r="AX30">
            <v>181.29670329670327</v>
          </cell>
          <cell r="AY30">
            <v>198.5934065934066</v>
          </cell>
          <cell r="AZ30">
            <v>210.73913043478262</v>
          </cell>
          <cell r="BA30">
            <v>310.43478260869568</v>
          </cell>
          <cell r="BB30">
            <v>225.45901639344262</v>
          </cell>
        </row>
        <row r="31">
          <cell r="A31" t="str">
            <v xml:space="preserve">  Gulf Coast</v>
          </cell>
          <cell r="Y31">
            <v>17.590222222222224</v>
          </cell>
          <cell r="Z31">
            <v>14.181538461538464</v>
          </cell>
          <cell r="AA31">
            <v>14.005434782608694</v>
          </cell>
          <cell r="AB31">
            <v>17.989347826086956</v>
          </cell>
          <cell r="AC31">
            <v>15.937424657534244</v>
          </cell>
          <cell r="AD31">
            <v>24.569111111111113</v>
          </cell>
          <cell r="AE31">
            <v>25.649670329670329</v>
          </cell>
          <cell r="AF31">
            <v>31.941739130434787</v>
          </cell>
          <cell r="AG31">
            <v>44.329891304347832</v>
          </cell>
          <cell r="AH31">
            <v>31.677616438356161</v>
          </cell>
          <cell r="AI31">
            <v>51.073333333333331</v>
          </cell>
          <cell r="AJ31">
            <v>51.29505494505495</v>
          </cell>
          <cell r="AK31">
            <v>53.591086956521742</v>
          </cell>
          <cell r="AL31">
            <v>76.660869565217382</v>
          </cell>
          <cell r="AM31">
            <v>58.21268493150685</v>
          </cell>
          <cell r="AN31">
            <v>69.688888888888897</v>
          </cell>
          <cell r="AO31">
            <v>85.560439560439562</v>
          </cell>
          <cell r="AP31">
            <v>60.75</v>
          </cell>
          <cell r="AQ31">
            <v>33.630434782608702</v>
          </cell>
          <cell r="AR31">
            <v>62.304109589041097</v>
          </cell>
          <cell r="AS31">
            <v>60.277777777777771</v>
          </cell>
          <cell r="AT31">
            <v>104.43956043956044</v>
          </cell>
          <cell r="AU31">
            <v>113.67391304347827</v>
          </cell>
          <cell r="AV31">
            <v>109.29130434782608</v>
          </cell>
          <cell r="AW31">
            <v>97.100821917808233</v>
          </cell>
          <cell r="AX31">
            <v>95.27472527472527</v>
          </cell>
          <cell r="AY31">
            <v>100.54945054945055</v>
          </cell>
          <cell r="AZ31">
            <v>141.52173913043481</v>
          </cell>
          <cell r="BA31">
            <v>246.97826086956522</v>
          </cell>
          <cell r="BB31">
            <v>146.34426229508199</v>
          </cell>
        </row>
        <row r="32">
          <cell r="A32" t="str">
            <v xml:space="preserve">  Canada</v>
          </cell>
        </row>
        <row r="33">
          <cell r="A33" t="str">
            <v xml:space="preserve">  Total</v>
          </cell>
          <cell r="B33">
            <v>137.55191256830599</v>
          </cell>
          <cell r="C33">
            <v>219.26301369863012</v>
          </cell>
          <cell r="D33">
            <v>234.31399999999999</v>
          </cell>
          <cell r="E33">
            <v>270.85900000000004</v>
          </cell>
          <cell r="F33">
            <v>218.70500000000001</v>
          </cell>
          <cell r="G33">
            <v>196.702</v>
          </cell>
          <cell r="H33">
            <v>290.69</v>
          </cell>
          <cell r="I33">
            <v>246.33799999999999</v>
          </cell>
          <cell r="J33">
            <v>253.38461538461542</v>
          </cell>
          <cell r="K33">
            <v>237.03999999999996</v>
          </cell>
          <cell r="L33">
            <v>236.19565217391303</v>
          </cell>
          <cell r="M33">
            <v>315.23</v>
          </cell>
          <cell r="N33">
            <v>261.93934246575338</v>
          </cell>
          <cell r="O33">
            <v>290.42</v>
          </cell>
          <cell r="P33">
            <v>290.64999999999998</v>
          </cell>
          <cell r="Q33">
            <v>292.39999999999998</v>
          </cell>
          <cell r="R33">
            <v>330.95652173913044</v>
          </cell>
          <cell r="S33">
            <v>301.00146575342467</v>
          </cell>
          <cell r="T33">
            <v>350.79999999999995</v>
          </cell>
          <cell r="U33">
            <v>341.54500000000002</v>
          </cell>
          <cell r="V33">
            <v>327.43478260869563</v>
          </cell>
          <cell r="W33">
            <v>320.02499999999998</v>
          </cell>
          <cell r="X33">
            <v>334.84628767123286</v>
          </cell>
          <cell r="Y33">
            <v>297.09955555555553</v>
          </cell>
          <cell r="Z33">
            <v>282.8004395604396</v>
          </cell>
          <cell r="AA33">
            <v>229.61380434782609</v>
          </cell>
          <cell r="AB33">
            <v>296.84260869565213</v>
          </cell>
          <cell r="AC33">
            <v>276.45969863013698</v>
          </cell>
          <cell r="AD33">
            <v>374.59511111111118</v>
          </cell>
          <cell r="AE33">
            <v>344.49868131868129</v>
          </cell>
          <cell r="AF33">
            <v>296.87565217391301</v>
          </cell>
          <cell r="AG33">
            <v>466.95076086956527</v>
          </cell>
          <cell r="AH33">
            <v>370.78073972602738</v>
          </cell>
          <cell r="AI33">
            <v>523.13333333333344</v>
          </cell>
          <cell r="AJ33">
            <v>366.21406593406596</v>
          </cell>
          <cell r="AK33">
            <v>391.39586956521737</v>
          </cell>
          <cell r="AL33">
            <v>486.44221739130433</v>
          </cell>
          <cell r="AM33">
            <v>441.55776438356156</v>
          </cell>
          <cell r="AN33">
            <v>391.04444444444437</v>
          </cell>
          <cell r="AO33">
            <v>409.25274725274721</v>
          </cell>
          <cell r="AP33">
            <v>354.9021739130435</v>
          </cell>
          <cell r="AQ33">
            <v>366.81521739130432</v>
          </cell>
          <cell r="AR33">
            <v>380.36712328767123</v>
          </cell>
          <cell r="AS33">
            <v>340.87777777777779</v>
          </cell>
          <cell r="AT33">
            <v>387.69230769230774</v>
          </cell>
          <cell r="AU33">
            <v>430.445652173913</v>
          </cell>
          <cell r="AV33">
            <v>435.87826086956522</v>
          </cell>
          <cell r="AW33">
            <v>399.07068493150683</v>
          </cell>
          <cell r="AX33">
            <v>428.38461538461536</v>
          </cell>
          <cell r="AY33">
            <v>429.19780219780222</v>
          </cell>
          <cell r="AZ33">
            <v>488.76086956521743</v>
          </cell>
          <cell r="BA33">
            <v>773.34782608695662</v>
          </cell>
          <cell r="BB33">
            <v>530.47540983606564</v>
          </cell>
        </row>
        <row r="35">
          <cell r="A35" t="str">
            <v>PERIOD ($ Millions)</v>
          </cell>
        </row>
        <row r="36">
          <cell r="A36" t="str">
            <v xml:space="preserve">  Applachian</v>
          </cell>
          <cell r="B36">
            <v>50.343999999999994</v>
          </cell>
          <cell r="C36">
            <v>63.756</v>
          </cell>
          <cell r="D36">
            <v>65.851110000000006</v>
          </cell>
          <cell r="E36">
            <v>17.728830000000002</v>
          </cell>
          <cell r="F36">
            <v>14.741363</v>
          </cell>
          <cell r="G36">
            <v>13.309088000000001</v>
          </cell>
          <cell r="H36">
            <v>17.920680000000001</v>
          </cell>
          <cell r="I36">
            <v>64.569960000000009</v>
          </cell>
          <cell r="J36">
            <v>16.146000000000001</v>
          </cell>
          <cell r="K36">
            <v>14.232399999999998</v>
          </cell>
          <cell r="L36">
            <v>14.26</v>
          </cell>
          <cell r="M36">
            <v>18.122159999999997</v>
          </cell>
          <cell r="N36">
            <v>62.866439999999997</v>
          </cell>
          <cell r="O36">
            <v>17.992800000000003</v>
          </cell>
          <cell r="P36">
            <v>16.890509999999999</v>
          </cell>
          <cell r="Q36">
            <v>16.9832</v>
          </cell>
          <cell r="R36">
            <v>19.584000000000003</v>
          </cell>
          <cell r="S36">
            <v>71.424244999999999</v>
          </cell>
          <cell r="T36">
            <v>21.167999999999999</v>
          </cell>
          <cell r="U36">
            <v>18.093985</v>
          </cell>
          <cell r="V36">
            <v>16.263999999999999</v>
          </cell>
          <cell r="W36">
            <v>16.773900000000001</v>
          </cell>
          <cell r="X36">
            <v>72.299884999999989</v>
          </cell>
          <cell r="Y36">
            <v>16.650000000000002</v>
          </cell>
          <cell r="Z36">
            <v>14.84</v>
          </cell>
          <cell r="AA36">
            <v>13.001999999999999</v>
          </cell>
          <cell r="AB36">
            <v>15.6</v>
          </cell>
          <cell r="AC36">
            <v>60.092000000000006</v>
          </cell>
          <cell r="AD36">
            <v>20.100000000000001</v>
          </cell>
          <cell r="AE36">
            <v>16.314999999999998</v>
          </cell>
          <cell r="AF36">
            <v>15.245999999999999</v>
          </cell>
          <cell r="AG36">
            <v>21.349999999999998</v>
          </cell>
          <cell r="AH36">
            <v>73.010999999999996</v>
          </cell>
          <cell r="AI36">
            <v>24.485999999999997</v>
          </cell>
          <cell r="AJ36">
            <v>15.946</v>
          </cell>
          <cell r="AK36">
            <v>16.672499999999999</v>
          </cell>
          <cell r="AL36">
            <v>18.576000000000001</v>
          </cell>
          <cell r="AM36">
            <v>75.680499999999995</v>
          </cell>
          <cell r="AN36">
            <v>14.177999999999997</v>
          </cell>
          <cell r="AO36">
            <v>14.559999999999999</v>
          </cell>
          <cell r="AP36">
            <v>12.921000000000001</v>
          </cell>
          <cell r="AQ36">
            <v>15.676999999999998</v>
          </cell>
          <cell r="AR36">
            <v>57.335999999999999</v>
          </cell>
          <cell r="AS36">
            <v>12.6</v>
          </cell>
          <cell r="AT36">
            <v>12.012</v>
          </cell>
          <cell r="AU36">
            <v>12.879</v>
          </cell>
          <cell r="AV36">
            <v>14.995999999999999</v>
          </cell>
          <cell r="AW36">
            <v>52.486999999999995</v>
          </cell>
          <cell r="AX36">
            <v>13.815</v>
          </cell>
          <cell r="AY36">
            <v>11.834999999999999</v>
          </cell>
          <cell r="AZ36">
            <v>12.558</v>
          </cell>
          <cell r="BA36">
            <v>19.866</v>
          </cell>
          <cell r="BB36">
            <v>58.073999999999998</v>
          </cell>
        </row>
        <row r="37">
          <cell r="A37" t="str">
            <v xml:space="preserve">  Western</v>
          </cell>
          <cell r="B37">
            <v>0</v>
          </cell>
          <cell r="C37">
            <v>16.275000000000002</v>
          </cell>
          <cell r="D37">
            <v>19.673500000000001</v>
          </cell>
          <cell r="E37">
            <v>6.6484800000000002</v>
          </cell>
          <cell r="F37">
            <v>5.1607920000000007</v>
          </cell>
          <cell r="G37">
            <v>4.787496</v>
          </cell>
          <cell r="H37">
            <v>8.8227999999999991</v>
          </cell>
          <cell r="I37">
            <v>25.343409999999999</v>
          </cell>
          <cell r="J37">
            <v>6.9120000000000008</v>
          </cell>
          <cell r="K37">
            <v>7.3382399999999999</v>
          </cell>
          <cell r="L37">
            <v>7.47</v>
          </cell>
          <cell r="M37">
            <v>10.75</v>
          </cell>
          <cell r="N37">
            <v>32.741419999999998</v>
          </cell>
          <cell r="O37">
            <v>8.1449999999999996</v>
          </cell>
          <cell r="P37">
            <v>9.5586400000000005</v>
          </cell>
          <cell r="Q37">
            <v>9.9175999999999984</v>
          </cell>
          <cell r="R37">
            <v>10.863999999999999</v>
          </cell>
          <cell r="S37">
            <v>38.441290000000002</v>
          </cell>
          <cell r="T37">
            <v>10.404</v>
          </cell>
          <cell r="U37">
            <v>12.986610000000001</v>
          </cell>
          <cell r="V37">
            <v>13.86</v>
          </cell>
          <cell r="W37">
            <v>12.668400000000002</v>
          </cell>
          <cell r="X37">
            <v>49.91901</v>
          </cell>
          <cell r="Y37">
            <v>8.5058399999999992</v>
          </cell>
          <cell r="Z37">
            <v>9.6043200000000013</v>
          </cell>
          <cell r="AA37">
            <v>6.8339699999999999</v>
          </cell>
          <cell r="AB37">
            <v>10.054500000000001</v>
          </cell>
          <cell r="AC37">
            <v>34.998630000000006</v>
          </cell>
          <cell r="AD37">
            <v>11.402340000000001</v>
          </cell>
          <cell r="AE37">
            <v>12.70026</v>
          </cell>
          <cell r="AF37">
            <v>9.1279199999999996</v>
          </cell>
          <cell r="AG37">
            <v>17.531120000000001</v>
          </cell>
          <cell r="AH37">
            <v>50.76164</v>
          </cell>
          <cell r="AI37">
            <v>17.999400000000001</v>
          </cell>
          <cell r="AJ37">
            <v>12.711630000000001</v>
          </cell>
          <cell r="AK37">
            <v>14.40554</v>
          </cell>
          <cell r="AL37">
            <v>19.123884</v>
          </cell>
          <cell r="AM37">
            <v>64.240454</v>
          </cell>
          <cell r="AN37">
            <v>14.744</v>
          </cell>
          <cell r="AO37">
            <v>14.895999999999999</v>
          </cell>
          <cell r="AP37">
            <v>14.141000000000002</v>
          </cell>
          <cell r="AQ37">
            <v>14.975999999999999</v>
          </cell>
          <cell r="AR37">
            <v>58.757000000000005</v>
          </cell>
          <cell r="AS37">
            <v>12.654</v>
          </cell>
          <cell r="AT37">
            <v>13.764000000000001</v>
          </cell>
          <cell r="AU37">
            <v>16.263999999999999</v>
          </cell>
          <cell r="AV37">
            <v>15.049999999999999</v>
          </cell>
          <cell r="AW37">
            <v>57.731999999999999</v>
          </cell>
          <cell r="AX37">
            <v>16.497999999999998</v>
          </cell>
          <cell r="AY37">
            <v>18.071999999999999</v>
          </cell>
          <cell r="AZ37">
            <v>19.388000000000002</v>
          </cell>
          <cell r="BA37">
            <v>28.560000000000002</v>
          </cell>
          <cell r="BB37">
            <v>82.518000000000001</v>
          </cell>
        </row>
        <row r="38">
          <cell r="A38" t="str">
            <v xml:space="preserve">  Gulf Coast</v>
          </cell>
          <cell r="Y38">
            <v>1.5831200000000001</v>
          </cell>
          <cell r="Z38">
            <v>1.2905199999999999</v>
          </cell>
          <cell r="AA38">
            <v>1.2885</v>
          </cell>
          <cell r="AB38">
            <v>1.6550199999999999</v>
          </cell>
          <cell r="AC38">
            <v>5.8171599999999994</v>
          </cell>
          <cell r="AD38">
            <v>2.21122</v>
          </cell>
          <cell r="AE38">
            <v>2.33412</v>
          </cell>
          <cell r="AF38">
            <v>2.9386400000000004</v>
          </cell>
          <cell r="AG38">
            <v>4.0783500000000004</v>
          </cell>
          <cell r="AH38">
            <v>11.562329999999999</v>
          </cell>
          <cell r="AI38">
            <v>4.5965999999999996</v>
          </cell>
          <cell r="AJ38">
            <v>4.6678499999999996</v>
          </cell>
          <cell r="AK38">
            <v>4.9303800000000004</v>
          </cell>
          <cell r="AL38">
            <v>7.0527999999999995</v>
          </cell>
          <cell r="AM38">
            <v>21.247630000000001</v>
          </cell>
          <cell r="AN38">
            <v>6.2720000000000002</v>
          </cell>
          <cell r="AO38">
            <v>7.7859999999999996</v>
          </cell>
          <cell r="AP38">
            <v>5.5889999999999995</v>
          </cell>
          <cell r="AQ38">
            <v>3.0939999999999999</v>
          </cell>
          <cell r="AR38">
            <v>22.741</v>
          </cell>
          <cell r="AS38">
            <v>5.4249999999999998</v>
          </cell>
          <cell r="AT38">
            <v>9.5040000000000013</v>
          </cell>
          <cell r="AU38">
            <v>10.458000000000002</v>
          </cell>
          <cell r="AV38">
            <v>10.0548</v>
          </cell>
          <cell r="AW38">
            <v>35.441800000000001</v>
          </cell>
          <cell r="AX38">
            <v>8.67</v>
          </cell>
          <cell r="AY38">
            <v>9.1499999999999986</v>
          </cell>
          <cell r="AZ38">
            <v>13.020000000000001</v>
          </cell>
          <cell r="BA38">
            <v>22.722000000000001</v>
          </cell>
          <cell r="BB38">
            <v>53.562000000000005</v>
          </cell>
        </row>
        <row r="39">
          <cell r="A39" t="str">
            <v xml:space="preserve">  Canada</v>
          </cell>
        </row>
        <row r="40">
          <cell r="A40" t="str">
            <v xml:space="preserve">  Total Calculated</v>
          </cell>
          <cell r="B40">
            <v>50.343999999999994</v>
          </cell>
          <cell r="C40">
            <v>80.031000000000006</v>
          </cell>
          <cell r="D40">
            <v>85.52461000000001</v>
          </cell>
          <cell r="E40">
            <v>24.377310000000001</v>
          </cell>
          <cell r="F40">
            <v>19.902155</v>
          </cell>
          <cell r="G40">
            <v>18.096584</v>
          </cell>
          <cell r="H40">
            <v>26.743479999999998</v>
          </cell>
          <cell r="I40">
            <v>89.913370000000015</v>
          </cell>
          <cell r="J40">
            <v>23.058</v>
          </cell>
          <cell r="K40">
            <v>21.570639999999997</v>
          </cell>
          <cell r="L40">
            <v>21.73</v>
          </cell>
          <cell r="M40">
            <v>28.872159999999997</v>
          </cell>
          <cell r="N40">
            <v>95.607859999999988</v>
          </cell>
          <cell r="O40">
            <v>26.137800000000002</v>
          </cell>
          <cell r="P40">
            <v>26.449149999999999</v>
          </cell>
          <cell r="Q40">
            <v>26.900799999999997</v>
          </cell>
          <cell r="R40">
            <v>30.448</v>
          </cell>
          <cell r="S40">
            <v>109.86553499999999</v>
          </cell>
          <cell r="T40">
            <v>31.571999999999999</v>
          </cell>
          <cell r="U40">
            <v>31.080595000000002</v>
          </cell>
          <cell r="V40">
            <v>30.123999999999999</v>
          </cell>
          <cell r="W40">
            <v>29.442300000000003</v>
          </cell>
          <cell r="X40">
            <v>122.218895</v>
          </cell>
          <cell r="Y40">
            <v>26.738960000000002</v>
          </cell>
          <cell r="Z40">
            <v>25.734840000000002</v>
          </cell>
          <cell r="AA40">
            <v>21.124469999999999</v>
          </cell>
          <cell r="AB40">
            <v>27.309519999999999</v>
          </cell>
          <cell r="AC40">
            <v>100.90779000000001</v>
          </cell>
          <cell r="AD40">
            <v>33.713560000000001</v>
          </cell>
          <cell r="AE40">
            <v>31.349379999999996</v>
          </cell>
          <cell r="AF40">
            <v>27.312559999999998</v>
          </cell>
          <cell r="AG40">
            <v>42.959469999999996</v>
          </cell>
          <cell r="AH40">
            <v>135.33497</v>
          </cell>
          <cell r="AI40">
            <v>47.082000000000001</v>
          </cell>
          <cell r="AJ40">
            <v>33.325479999999999</v>
          </cell>
          <cell r="AK40">
            <v>36.008420000000001</v>
          </cell>
          <cell r="AL40">
            <v>44.752683999999995</v>
          </cell>
          <cell r="AM40">
            <v>161.16858400000001</v>
          </cell>
          <cell r="AN40">
            <v>35.193999999999996</v>
          </cell>
          <cell r="AO40">
            <v>37.241999999999997</v>
          </cell>
          <cell r="AP40">
            <v>32.651000000000003</v>
          </cell>
          <cell r="AQ40">
            <v>33.747</v>
          </cell>
          <cell r="AR40">
            <v>138.834</v>
          </cell>
          <cell r="AS40">
            <v>30.678999999999998</v>
          </cell>
          <cell r="AT40">
            <v>35.28</v>
          </cell>
          <cell r="AU40">
            <v>39.600999999999999</v>
          </cell>
          <cell r="AV40">
            <v>40.1008</v>
          </cell>
          <cell r="AW40">
            <v>145.66079999999999</v>
          </cell>
          <cell r="AX40">
            <v>38.982999999999997</v>
          </cell>
          <cell r="AY40">
            <v>39.056999999999995</v>
          </cell>
          <cell r="AZ40">
            <v>44.966000000000001</v>
          </cell>
          <cell r="BA40">
            <v>71.147999999999996</v>
          </cell>
          <cell r="BB40">
            <v>194.154</v>
          </cell>
        </row>
        <row r="42">
          <cell r="A42" t="str">
            <v>Variance with reported</v>
          </cell>
          <cell r="B42">
            <v>37.719000000000008</v>
          </cell>
          <cell r="C42">
            <v>16.61</v>
          </cell>
          <cell r="D42">
            <v>3.3163899999999842</v>
          </cell>
          <cell r="E42">
            <v>1.3946899999999971</v>
          </cell>
          <cell r="F42">
            <v>7.4844999999999828E-2</v>
          </cell>
          <cell r="G42">
            <v>0.29041600000000045</v>
          </cell>
          <cell r="H42">
            <v>0.83352000000000359</v>
          </cell>
          <cell r="I42">
            <v>1.7996299999999792</v>
          </cell>
          <cell r="J42">
            <v>7.2000000000002728E-2</v>
          </cell>
          <cell r="N42">
            <v>7.2000000000002728E-2</v>
          </cell>
          <cell r="S42">
            <v>0</v>
          </cell>
          <cell r="X42">
            <v>0</v>
          </cell>
          <cell r="AC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-0.59242000000000417</v>
          </cell>
          <cell r="AL42">
            <v>1.0823160000000058</v>
          </cell>
          <cell r="AM42">
            <v>0</v>
          </cell>
          <cell r="AN42">
            <v>-1.7999999999993577E-2</v>
          </cell>
          <cell r="AO42">
            <v>0</v>
          </cell>
          <cell r="AP42">
            <v>8.8999999999998636E-2</v>
          </cell>
          <cell r="AQ42">
            <v>-8.5000000000000853E-2</v>
          </cell>
          <cell r="AR42">
            <v>0</v>
          </cell>
          <cell r="AS42">
            <v>0</v>
          </cell>
          <cell r="AT42">
            <v>-3.1000000000005912E-2</v>
          </cell>
          <cell r="AU42">
            <v>-9.2999999999996419E-2</v>
          </cell>
          <cell r="AV42">
            <v>0</v>
          </cell>
          <cell r="AW42">
            <v>-0.12399999999999523</v>
          </cell>
          <cell r="AX42">
            <v>0.10300000000000153</v>
          </cell>
          <cell r="AY42">
            <v>-0.15399999999999636</v>
          </cell>
          <cell r="AZ42">
            <v>0</v>
          </cell>
          <cell r="BA42">
            <v>-5.1000000000001933E-2</v>
          </cell>
          <cell r="BB42">
            <v>0</v>
          </cell>
        </row>
        <row r="44">
          <cell r="A44" t="str">
            <v>Reported Gas Prod. Rev.</v>
          </cell>
          <cell r="B44">
            <v>88.063000000000002</v>
          </cell>
          <cell r="C44">
            <v>96.641000000000005</v>
          </cell>
          <cell r="D44">
            <v>88.840999999999994</v>
          </cell>
          <cell r="E44">
            <v>25.771999999999998</v>
          </cell>
          <cell r="F44">
            <v>19.977</v>
          </cell>
          <cell r="G44">
            <v>18.387</v>
          </cell>
          <cell r="H44">
            <v>27.577000000000002</v>
          </cell>
          <cell r="I44">
            <v>91.712999999999994</v>
          </cell>
          <cell r="J44">
            <v>23.130000000000003</v>
          </cell>
          <cell r="K44">
            <v>21.570639999999997</v>
          </cell>
          <cell r="L44">
            <v>21.73</v>
          </cell>
          <cell r="M44">
            <v>28.872159999999997</v>
          </cell>
          <cell r="N44">
            <v>95.607859999999988</v>
          </cell>
          <cell r="O44">
            <v>26.137800000000002</v>
          </cell>
          <cell r="P44">
            <v>26.449149999999999</v>
          </cell>
          <cell r="Q44">
            <v>26.900799999999997</v>
          </cell>
          <cell r="R44">
            <v>30.448</v>
          </cell>
          <cell r="S44">
            <v>109.86553499999999</v>
          </cell>
          <cell r="T44">
            <v>31.571999999999999</v>
          </cell>
          <cell r="U44">
            <v>31.080595000000002</v>
          </cell>
          <cell r="V44">
            <v>30.123999999999999</v>
          </cell>
          <cell r="W44">
            <v>29.442300000000003</v>
          </cell>
          <cell r="X44">
            <v>122.218895</v>
          </cell>
          <cell r="Y44">
            <v>26.738960000000002</v>
          </cell>
          <cell r="Z44">
            <v>25.734840000000002</v>
          </cell>
          <cell r="AA44">
            <v>21.124469999999999</v>
          </cell>
          <cell r="AB44">
            <v>27.309519999999999</v>
          </cell>
          <cell r="AC44">
            <v>100.90779000000001</v>
          </cell>
          <cell r="AD44">
            <v>33.713560000000001</v>
          </cell>
          <cell r="AE44">
            <v>31.349379999999996</v>
          </cell>
          <cell r="AF44">
            <v>29.655999999999999</v>
          </cell>
          <cell r="AG44">
            <v>42.959469999999996</v>
          </cell>
          <cell r="AH44">
            <v>135.33497</v>
          </cell>
          <cell r="AI44">
            <v>47.082000000000001</v>
          </cell>
          <cell r="AJ44">
            <v>33.325479999999999</v>
          </cell>
          <cell r="AK44">
            <v>35.415999999999997</v>
          </cell>
          <cell r="AL44">
            <v>45.835000000000001</v>
          </cell>
          <cell r="AM44">
            <v>161.16858400000001</v>
          </cell>
          <cell r="AN44">
            <v>35.176000000000002</v>
          </cell>
          <cell r="AO44">
            <v>37.241999999999997</v>
          </cell>
          <cell r="AP44">
            <v>32.74</v>
          </cell>
          <cell r="AQ44">
            <v>33.661999999999999</v>
          </cell>
          <cell r="AR44">
            <v>138.834</v>
          </cell>
          <cell r="AS44">
            <v>30.678999999999998</v>
          </cell>
          <cell r="AT44">
            <v>35.248999999999995</v>
          </cell>
          <cell r="AU44">
            <v>39.508000000000003</v>
          </cell>
          <cell r="AV44">
            <v>40.1008</v>
          </cell>
          <cell r="AW44">
            <v>145.5368</v>
          </cell>
          <cell r="AX44">
            <v>39.085999999999999</v>
          </cell>
          <cell r="AY44">
            <v>38.902999999999999</v>
          </cell>
          <cell r="AZ44">
            <v>44.966000000000001</v>
          </cell>
          <cell r="BA44">
            <v>71.096999999999994</v>
          </cell>
          <cell r="BB44">
            <v>194.154</v>
          </cell>
        </row>
        <row r="45">
          <cell r="A45" t="str">
            <v>ReportedOil Prod. Rev.</v>
          </cell>
        </row>
        <row r="47">
          <cell r="A47" t="str">
            <v>GAS PRICE($/Mcf)</v>
          </cell>
        </row>
        <row r="49">
          <cell r="A49" t="str">
            <v>Mkting Revenue ($Mil.)</v>
          </cell>
          <cell r="D49">
            <v>31.993000000000002</v>
          </cell>
          <cell r="E49">
            <v>16.873000000000001</v>
          </cell>
          <cell r="F49">
            <v>6.5087999999999999</v>
          </cell>
          <cell r="G49">
            <v>4.8867000000000003</v>
          </cell>
          <cell r="H49">
            <v>12.070589999999999</v>
          </cell>
          <cell r="I49">
            <v>40.29907</v>
          </cell>
          <cell r="J49">
            <v>12.84</v>
          </cell>
          <cell r="K49">
            <v>7.0379999999999994</v>
          </cell>
          <cell r="L49">
            <v>9.1080000000000005</v>
          </cell>
          <cell r="M49">
            <v>14.56</v>
          </cell>
          <cell r="N49">
            <v>43.545999999999999</v>
          </cell>
          <cell r="O49">
            <v>14.094000000000001</v>
          </cell>
          <cell r="P49">
            <v>9.234</v>
          </cell>
          <cell r="Q49">
            <v>6.24</v>
          </cell>
          <cell r="R49">
            <v>16.12107</v>
          </cell>
          <cell r="S49">
            <v>45.836467500000005</v>
          </cell>
          <cell r="T49">
            <v>32.148250000000004</v>
          </cell>
          <cell r="U49">
            <v>21.824999999999999</v>
          </cell>
          <cell r="V49">
            <v>20.14</v>
          </cell>
          <cell r="W49">
            <v>23.684000000000001</v>
          </cell>
          <cell r="X49">
            <v>97.853274999999996</v>
          </cell>
          <cell r="Y49">
            <v>26.1</v>
          </cell>
          <cell r="Z49">
            <v>21.93</v>
          </cell>
          <cell r="AA49">
            <v>19.558</v>
          </cell>
          <cell r="AB49">
            <v>28.13</v>
          </cell>
          <cell r="AC49">
            <v>95.717999999999989</v>
          </cell>
        </row>
        <row r="50">
          <cell r="A50" t="str">
            <v>Marketing Costs</v>
          </cell>
          <cell r="D50">
            <v>25.709669999999999</v>
          </cell>
          <cell r="E50">
            <v>10.787669999999999</v>
          </cell>
          <cell r="F50">
            <v>7.7025600000000001</v>
          </cell>
          <cell r="G50">
            <v>10.70748</v>
          </cell>
          <cell r="H50">
            <v>10.287899999999999</v>
          </cell>
          <cell r="I50">
            <v>36.121749999999999</v>
          </cell>
          <cell r="J50">
            <v>9.7644000000000002</v>
          </cell>
          <cell r="K50">
            <v>7.0519999999999996</v>
          </cell>
          <cell r="L50">
            <v>9</v>
          </cell>
          <cell r="M50">
            <v>13.356</v>
          </cell>
          <cell r="N50">
            <v>39.172400000000003</v>
          </cell>
          <cell r="O50">
            <v>8.831999999999999</v>
          </cell>
          <cell r="P50">
            <v>10.835000000000001</v>
          </cell>
          <cell r="Q50">
            <v>6.8</v>
          </cell>
          <cell r="R50">
            <v>13.824000000000002</v>
          </cell>
          <cell r="S50">
            <v>43.847999999999999</v>
          </cell>
          <cell r="T50">
            <v>29.06</v>
          </cell>
          <cell r="U50">
            <v>22.32</v>
          </cell>
          <cell r="V50">
            <v>22.835999999999999</v>
          </cell>
          <cell r="W50">
            <v>21.78</v>
          </cell>
          <cell r="X50">
            <v>98.566600000000022</v>
          </cell>
          <cell r="Y50">
            <v>24.472000000000001</v>
          </cell>
          <cell r="Z50">
            <v>21.731999999999999</v>
          </cell>
          <cell r="AA50">
            <v>18.359000000000002</v>
          </cell>
          <cell r="AB50">
            <v>27.212</v>
          </cell>
          <cell r="AC50">
            <v>91.775000000000006</v>
          </cell>
        </row>
        <row r="51">
          <cell r="A51" t="str">
            <v>Gross Marketing Margin</v>
          </cell>
          <cell r="D51">
            <v>6.283330000000003</v>
          </cell>
          <cell r="E51">
            <v>6.0853300000000026</v>
          </cell>
          <cell r="F51">
            <v>-1.1937600000000002</v>
          </cell>
          <cell r="G51">
            <v>-5.8207800000000001</v>
          </cell>
          <cell r="H51">
            <v>1.7826900000000006</v>
          </cell>
          <cell r="I51">
            <v>4.1773200000000017</v>
          </cell>
          <cell r="J51">
            <v>3.0755999999999997</v>
          </cell>
          <cell r="K51">
            <v>-1.4000000000000234E-2</v>
          </cell>
          <cell r="L51">
            <v>0.10800000000000054</v>
          </cell>
          <cell r="M51">
            <v>1.2040000000000006</v>
          </cell>
          <cell r="N51">
            <v>4.3736000000000006</v>
          </cell>
          <cell r="O51">
            <v>5.2620000000000022</v>
          </cell>
          <cell r="P51">
            <v>-1.6010000000000009</v>
          </cell>
          <cell r="Q51">
            <v>-0.55999999999999961</v>
          </cell>
          <cell r="R51">
            <v>2.2970699999999979</v>
          </cell>
          <cell r="S51">
            <v>1.9884675000000058</v>
          </cell>
          <cell r="T51">
            <v>3.0882500000000057</v>
          </cell>
          <cell r="U51">
            <v>-0.49500000000000099</v>
          </cell>
          <cell r="V51">
            <v>-2.695999999999998</v>
          </cell>
          <cell r="W51">
            <v>1.9039999999999999</v>
          </cell>
          <cell r="X51">
            <v>-0.71332500000002597</v>
          </cell>
          <cell r="Y51">
            <v>1.6280000000000001</v>
          </cell>
          <cell r="Z51">
            <v>0.1980000000000004</v>
          </cell>
          <cell r="AA51">
            <v>1.1989999999999981</v>
          </cell>
          <cell r="AB51">
            <v>0.91799999999999926</v>
          </cell>
          <cell r="AC51">
            <v>3.9429999999999978</v>
          </cell>
        </row>
        <row r="52">
          <cell r="A52" t="str">
            <v>Other Marketing costs</v>
          </cell>
          <cell r="D52">
            <v>5.5563300000000027</v>
          </cell>
          <cell r="E52">
            <v>1.7473300000000025</v>
          </cell>
          <cell r="F52">
            <v>-0.36076000000000019</v>
          </cell>
          <cell r="G52">
            <v>-5.74078</v>
          </cell>
          <cell r="H52">
            <v>1.2976900000000007</v>
          </cell>
          <cell r="I52">
            <v>0.26732000000000156</v>
          </cell>
          <cell r="J52">
            <v>0.48859999999999948</v>
          </cell>
          <cell r="K52">
            <v>-0.31400000000000022</v>
          </cell>
          <cell r="L52">
            <v>-0.3</v>
          </cell>
          <cell r="M52">
            <v>-0.13999999999999949</v>
          </cell>
          <cell r="N52">
            <v>-0.26540000000000019</v>
          </cell>
          <cell r="O52">
            <v>-0.4</v>
          </cell>
          <cell r="P52">
            <v>-0.1</v>
          </cell>
          <cell r="Q52">
            <v>-1.7</v>
          </cell>
          <cell r="R52">
            <v>-4</v>
          </cell>
          <cell r="S52">
            <v>-6.2</v>
          </cell>
          <cell r="T52">
            <v>-0.1</v>
          </cell>
          <cell r="U52">
            <v>-0.5</v>
          </cell>
          <cell r="V52">
            <v>1.3</v>
          </cell>
          <cell r="W52">
            <v>0</v>
          </cell>
          <cell r="X52">
            <v>0.7</v>
          </cell>
          <cell r="Y52">
            <v>-1</v>
          </cell>
          <cell r="Z52">
            <v>-0.25</v>
          </cell>
          <cell r="AA52">
            <v>-0.25</v>
          </cell>
          <cell r="AB52">
            <v>-0.25</v>
          </cell>
          <cell r="AC52">
            <v>-1.75</v>
          </cell>
        </row>
        <row r="53">
          <cell r="A53" t="str">
            <v>Marketing Margin</v>
          </cell>
          <cell r="D53">
            <v>0.72699999999999998</v>
          </cell>
          <cell r="E53">
            <v>4.3380000000000001</v>
          </cell>
          <cell r="F53">
            <v>-0.83299999999999996</v>
          </cell>
          <cell r="G53">
            <v>-0.08</v>
          </cell>
          <cell r="H53">
            <v>0.48499999999999999</v>
          </cell>
          <cell r="I53">
            <v>3.91</v>
          </cell>
          <cell r="J53">
            <v>2.5870000000000002</v>
          </cell>
          <cell r="K53">
            <v>0.3</v>
          </cell>
          <cell r="L53">
            <v>0.40800000000000053</v>
          </cell>
          <cell r="M53">
            <v>1.0640000000000012</v>
          </cell>
          <cell r="N53">
            <v>4.3590000000000018</v>
          </cell>
          <cell r="O53">
            <v>4.8620000000000019</v>
          </cell>
          <cell r="P53">
            <v>-1.701000000000001</v>
          </cell>
          <cell r="Q53">
            <v>-2.2599999999999998</v>
          </cell>
          <cell r="R53">
            <v>-1.7029300000000021</v>
          </cell>
          <cell r="S53">
            <v>-0.80193000000000092</v>
          </cell>
          <cell r="T53">
            <v>2.9882500000000056</v>
          </cell>
          <cell r="U53">
            <v>-0.99500000000000099</v>
          </cell>
          <cell r="V53">
            <v>-1.3959999999999979</v>
          </cell>
          <cell r="W53">
            <v>1.9039999999999999</v>
          </cell>
          <cell r="X53">
            <v>2.5012500000000069</v>
          </cell>
          <cell r="Y53">
            <v>0.95199999999999996</v>
          </cell>
          <cell r="Z53">
            <v>-5.1999999999999602E-2</v>
          </cell>
          <cell r="AA53">
            <v>0.94899999999999807</v>
          </cell>
          <cell r="AB53">
            <v>0.66799999999999926</v>
          </cell>
          <cell r="AC53">
            <v>2.5169999999999977</v>
          </cell>
          <cell r="AD53">
            <v>2.09</v>
          </cell>
          <cell r="AE53">
            <v>0.7</v>
          </cell>
          <cell r="AF53">
            <v>0.97099999999999997</v>
          </cell>
          <cell r="AG53">
            <v>1.4339999999999999</v>
          </cell>
          <cell r="AH53">
            <v>5.1950000000000003</v>
          </cell>
          <cell r="AI53">
            <v>0.497</v>
          </cell>
          <cell r="AJ53">
            <v>0.93200000000000005</v>
          </cell>
          <cell r="AK53">
            <v>1.0529999999999999</v>
          </cell>
          <cell r="AL53">
            <v>1.629</v>
          </cell>
          <cell r="AM53">
            <v>4.1110000000000007</v>
          </cell>
          <cell r="AN53">
            <v>1.387</v>
          </cell>
          <cell r="AO53">
            <v>1.143</v>
          </cell>
          <cell r="AP53">
            <v>1.095</v>
          </cell>
          <cell r="AQ53">
            <v>1.91</v>
          </cell>
          <cell r="AR53">
            <v>5.5350000000000001</v>
          </cell>
          <cell r="AS53">
            <v>0.88300000000000001</v>
          </cell>
          <cell r="AT53">
            <v>1.056</v>
          </cell>
          <cell r="AU53">
            <v>0.90500000000000003</v>
          </cell>
          <cell r="AV53">
            <v>1.546</v>
          </cell>
          <cell r="AW53">
            <v>4.3900000000000006</v>
          </cell>
          <cell r="AX53">
            <v>1.4510000000000001</v>
          </cell>
          <cell r="AY53">
            <v>1.2</v>
          </cell>
          <cell r="AZ53">
            <v>1.23</v>
          </cell>
          <cell r="BA53">
            <v>1.6040000000000001</v>
          </cell>
          <cell r="BB53">
            <v>5.4849999999999994</v>
          </cell>
        </row>
        <row r="56">
          <cell r="A56" t="str">
            <v>CRUDE OIL PRODUCTION</v>
          </cell>
          <cell r="B56">
            <v>1988</v>
          </cell>
          <cell r="C56">
            <v>1989</v>
          </cell>
          <cell r="D56">
            <v>1990</v>
          </cell>
          <cell r="E56" t="str">
            <v>1q</v>
          </cell>
          <cell r="F56" t="str">
            <v>2q</v>
          </cell>
          <cell r="G56" t="str">
            <v>3q</v>
          </cell>
          <cell r="H56" t="str">
            <v>4q</v>
          </cell>
          <cell r="I56">
            <v>1991</v>
          </cell>
          <cell r="J56" t="str">
            <v>1q</v>
          </cell>
          <cell r="K56" t="str">
            <v>2q'</v>
          </cell>
          <cell r="L56" t="str">
            <v>3q</v>
          </cell>
          <cell r="M56" t="str">
            <v>4q</v>
          </cell>
          <cell r="N56" t="str">
            <v>1992</v>
          </cell>
          <cell r="O56" t="str">
            <v>1q</v>
          </cell>
          <cell r="P56" t="str">
            <v xml:space="preserve">2q </v>
          </cell>
          <cell r="Q56" t="str">
            <v>3q*</v>
          </cell>
          <cell r="R56" t="str">
            <v>4q</v>
          </cell>
          <cell r="S56">
            <v>1993</v>
          </cell>
          <cell r="T56" t="str">
            <v>1q</v>
          </cell>
          <cell r="U56" t="str">
            <v>2q</v>
          </cell>
          <cell r="V56" t="str">
            <v>3q</v>
          </cell>
          <cell r="W56" t="str">
            <v>4q</v>
          </cell>
          <cell r="X56" t="str">
            <v>1994</v>
          </cell>
          <cell r="Y56" t="str">
            <v>1q</v>
          </cell>
          <cell r="Z56" t="str">
            <v>2q</v>
          </cell>
          <cell r="AA56" t="str">
            <v>3q</v>
          </cell>
          <cell r="AB56" t="str">
            <v>4q</v>
          </cell>
          <cell r="AC56">
            <v>1995</v>
          </cell>
          <cell r="AD56" t="str">
            <v>1q</v>
          </cell>
          <cell r="AE56" t="str">
            <v>2q</v>
          </cell>
          <cell r="AF56" t="str">
            <v>3q</v>
          </cell>
          <cell r="AG56" t="str">
            <v>4q</v>
          </cell>
          <cell r="AH56" t="str">
            <v>1996</v>
          </cell>
          <cell r="AI56" t="str">
            <v>1q</v>
          </cell>
          <cell r="AJ56" t="str">
            <v>2q</v>
          </cell>
          <cell r="AK56" t="str">
            <v>3q</v>
          </cell>
          <cell r="AL56" t="str">
            <v>4q</v>
          </cell>
          <cell r="AM56" t="str">
            <v>1997</v>
          </cell>
          <cell r="AN56" t="str">
            <v>1q</v>
          </cell>
          <cell r="AO56" t="str">
            <v>2q</v>
          </cell>
          <cell r="AP56" t="str">
            <v>3q</v>
          </cell>
          <cell r="AQ56" t="str">
            <v>4q</v>
          </cell>
          <cell r="AR56" t="str">
            <v>1998</v>
          </cell>
          <cell r="AS56" t="str">
            <v>1q</v>
          </cell>
          <cell r="AT56" t="str">
            <v>2q</v>
          </cell>
          <cell r="AU56" t="str">
            <v>3q</v>
          </cell>
          <cell r="AV56" t="str">
            <v>4q</v>
          </cell>
          <cell r="AW56" t="str">
            <v>1999</v>
          </cell>
          <cell r="AX56" t="str">
            <v>1q</v>
          </cell>
          <cell r="AY56" t="str">
            <v>2q</v>
          </cell>
          <cell r="AZ56" t="str">
            <v>3q</v>
          </cell>
          <cell r="BA56" t="str">
            <v>4q</v>
          </cell>
          <cell r="BB56">
            <v>2000</v>
          </cell>
        </row>
        <row r="57">
          <cell r="A57" t="str">
            <v>Daily (MBbls)</v>
          </cell>
          <cell r="B57">
            <v>0.20599999999999999</v>
          </cell>
          <cell r="C57">
            <v>0.156</v>
          </cell>
          <cell r="D57">
            <v>0.48</v>
          </cell>
          <cell r="E57">
            <v>0.4</v>
          </cell>
          <cell r="F57">
            <v>0.4</v>
          </cell>
          <cell r="G57">
            <v>0.4</v>
          </cell>
          <cell r="H57">
            <v>0.4</v>
          </cell>
          <cell r="I57">
            <v>0.4</v>
          </cell>
          <cell r="J57">
            <v>0.41</v>
          </cell>
          <cell r="K57">
            <v>0.41760000000000003</v>
          </cell>
          <cell r="L57">
            <v>0.43</v>
          </cell>
          <cell r="M57">
            <v>0.4</v>
          </cell>
          <cell r="N57">
            <v>0.4</v>
          </cell>
          <cell r="O57">
            <v>0.43</v>
          </cell>
          <cell r="P57">
            <v>1.0329999999999999</v>
          </cell>
          <cell r="Q57">
            <v>1.1200000000000001</v>
          </cell>
          <cell r="R57">
            <v>1.1413043478260869</v>
          </cell>
          <cell r="S57">
            <v>0.93354246575342459</v>
          </cell>
          <cell r="T57">
            <v>1.02</v>
          </cell>
          <cell r="U57">
            <v>1.8791208791208791</v>
          </cell>
          <cell r="V57">
            <v>2.3043478260869565</v>
          </cell>
          <cell r="W57">
            <v>2.4239130434782608</v>
          </cell>
          <cell r="X57">
            <v>1.9117808219178081</v>
          </cell>
          <cell r="Y57">
            <v>2.0555555555555554</v>
          </cell>
          <cell r="Z57">
            <v>1.8241758241758241</v>
          </cell>
          <cell r="AA57">
            <v>1.2934782608695652</v>
          </cell>
          <cell r="AB57">
            <v>1.6086956521739131</v>
          </cell>
          <cell r="AC57">
            <v>1.6931506849315068</v>
          </cell>
          <cell r="AD57">
            <v>1.5111111111111111</v>
          </cell>
          <cell r="AE57">
            <v>1.5714285714285714</v>
          </cell>
          <cell r="AF57">
            <v>1.5978260869565217</v>
          </cell>
          <cell r="AG57">
            <v>1.2717391304347827</v>
          </cell>
          <cell r="AH57">
            <v>1.4876712328767123</v>
          </cell>
          <cell r="AI57">
            <v>1.5777777777777777</v>
          </cell>
          <cell r="AJ57">
            <v>1.6813186813186813</v>
          </cell>
          <cell r="AK57">
            <v>1.5108695652173914</v>
          </cell>
          <cell r="AL57">
            <v>1.5217391304347827</v>
          </cell>
          <cell r="AM57">
            <v>1.5726027397260274</v>
          </cell>
          <cell r="AN57">
            <v>1.5444444444444445</v>
          </cell>
          <cell r="AO57">
            <v>1.5494505494505495</v>
          </cell>
          <cell r="AP57">
            <v>1.8913043478260869</v>
          </cell>
          <cell r="AQ57">
            <v>1.9456521739130435</v>
          </cell>
          <cell r="AR57">
            <v>1.7342465753424658</v>
          </cell>
          <cell r="AS57">
            <v>2.6555555555555554</v>
          </cell>
          <cell r="AT57">
            <v>2.6703296703296702</v>
          </cell>
          <cell r="AU57">
            <v>2.6304347826086958</v>
          </cell>
          <cell r="AV57">
            <v>2.4456521739130435</v>
          </cell>
          <cell r="AW57">
            <v>2.6</v>
          </cell>
          <cell r="AX57">
            <v>2.2197802197802199</v>
          </cell>
          <cell r="AY57">
            <v>2.2527472527472527</v>
          </cell>
          <cell r="AZ57">
            <v>2.8260869565217392</v>
          </cell>
          <cell r="BA57">
            <v>3.2282608695652173</v>
          </cell>
          <cell r="BB57">
            <v>2.6338797814207648</v>
          </cell>
        </row>
        <row r="58">
          <cell r="A58" t="str">
            <v>Period (MBbls)</v>
          </cell>
          <cell r="B58">
            <v>75.396000000000001</v>
          </cell>
          <cell r="C58">
            <v>56.94</v>
          </cell>
          <cell r="D58">
            <v>175.2</v>
          </cell>
          <cell r="E58">
            <v>36</v>
          </cell>
          <cell r="F58">
            <v>36.4</v>
          </cell>
          <cell r="G58">
            <v>36.800000000000004</v>
          </cell>
          <cell r="H58">
            <v>36.800000000000004</v>
          </cell>
          <cell r="I58">
            <v>146</v>
          </cell>
          <cell r="J58">
            <v>37.309999999999995</v>
          </cell>
          <cell r="K58">
            <v>38.001600000000003</v>
          </cell>
          <cell r="L58">
            <v>39.56</v>
          </cell>
          <cell r="M58">
            <v>36.800000000000004</v>
          </cell>
          <cell r="N58">
            <v>146</v>
          </cell>
          <cell r="O58">
            <v>38.700000000000003</v>
          </cell>
          <cell r="P58">
            <v>94.002999999999986</v>
          </cell>
          <cell r="Q58">
            <v>103.04</v>
          </cell>
          <cell r="R58">
            <v>105</v>
          </cell>
          <cell r="S58">
            <v>340.74299999999999</v>
          </cell>
          <cell r="T58">
            <v>91.8</v>
          </cell>
          <cell r="U58">
            <v>171</v>
          </cell>
          <cell r="V58">
            <v>212</v>
          </cell>
          <cell r="W58">
            <v>223</v>
          </cell>
          <cell r="X58">
            <v>697.8</v>
          </cell>
          <cell r="Y58">
            <v>185</v>
          </cell>
          <cell r="Z58">
            <v>166</v>
          </cell>
          <cell r="AA58">
            <v>119</v>
          </cell>
          <cell r="AB58">
            <v>148</v>
          </cell>
          <cell r="AC58">
            <v>618</v>
          </cell>
          <cell r="AD58">
            <v>136</v>
          </cell>
          <cell r="AE58">
            <v>143</v>
          </cell>
          <cell r="AF58">
            <v>147</v>
          </cell>
          <cell r="AG58">
            <v>117</v>
          </cell>
          <cell r="AH58">
            <v>543</v>
          </cell>
          <cell r="AI58">
            <v>142</v>
          </cell>
          <cell r="AJ58">
            <v>153</v>
          </cell>
          <cell r="AK58">
            <v>139</v>
          </cell>
          <cell r="AL58">
            <v>140</v>
          </cell>
          <cell r="AM58">
            <v>574</v>
          </cell>
          <cell r="AN58">
            <v>139</v>
          </cell>
          <cell r="AO58">
            <v>141</v>
          </cell>
          <cell r="AP58">
            <v>174</v>
          </cell>
          <cell r="AQ58">
            <v>179</v>
          </cell>
          <cell r="AR58">
            <v>633</v>
          </cell>
          <cell r="AS58">
            <v>239</v>
          </cell>
          <cell r="AT58">
            <v>243</v>
          </cell>
          <cell r="AU58">
            <v>242</v>
          </cell>
          <cell r="AV58">
            <v>225</v>
          </cell>
          <cell r="AW58">
            <v>949</v>
          </cell>
          <cell r="AX58">
            <v>202</v>
          </cell>
          <cell r="AY58">
            <v>205</v>
          </cell>
          <cell r="AZ58">
            <v>260</v>
          </cell>
          <cell r="BA58">
            <v>297</v>
          </cell>
          <cell r="BB58">
            <v>964</v>
          </cell>
        </row>
        <row r="59">
          <cell r="AU59" t="str">
            <v/>
          </cell>
          <cell r="AZ59" t="str">
            <v/>
          </cell>
        </row>
        <row r="60">
          <cell r="A60" t="str">
            <v>Price ($/Bbl)</v>
          </cell>
          <cell r="B60">
            <v>19.489999999999998</v>
          </cell>
          <cell r="C60">
            <v>18.239999999999998</v>
          </cell>
          <cell r="D60">
            <v>19.63</v>
          </cell>
          <cell r="E60">
            <v>19.02</v>
          </cell>
          <cell r="F60">
            <v>19.23</v>
          </cell>
          <cell r="G60">
            <v>19.96</v>
          </cell>
          <cell r="H60">
            <v>20.95</v>
          </cell>
          <cell r="I60">
            <v>19.8</v>
          </cell>
          <cell r="J60">
            <v>17.73</v>
          </cell>
          <cell r="K60">
            <v>19.11</v>
          </cell>
          <cell r="L60">
            <v>20.87</v>
          </cell>
          <cell r="M60">
            <v>18.32</v>
          </cell>
          <cell r="N60">
            <v>19.0075</v>
          </cell>
          <cell r="O60">
            <v>17.899999999999999</v>
          </cell>
          <cell r="P60">
            <v>18.68</v>
          </cell>
          <cell r="Q60">
            <v>15.71</v>
          </cell>
          <cell r="R60">
            <v>15.01</v>
          </cell>
          <cell r="S60">
            <v>16.824999999999999</v>
          </cell>
          <cell r="T60">
            <v>13.43</v>
          </cell>
          <cell r="U60">
            <v>16.38</v>
          </cell>
          <cell r="V60">
            <v>17.920000000000002</v>
          </cell>
          <cell r="W60">
            <v>16.86</v>
          </cell>
          <cell r="X60">
            <v>16.147500000000001</v>
          </cell>
          <cell r="Y60">
            <v>16.84</v>
          </cell>
          <cell r="Z60">
            <v>19</v>
          </cell>
          <cell r="AA60">
            <v>17.829999999999998</v>
          </cell>
          <cell r="AB60">
            <v>18.23</v>
          </cell>
          <cell r="AC60">
            <v>17.975000000000001</v>
          </cell>
          <cell r="AD60">
            <v>19.55</v>
          </cell>
          <cell r="AE60">
            <v>20.53</v>
          </cell>
          <cell r="AF60">
            <v>20.92</v>
          </cell>
          <cell r="AG60">
            <v>23.88</v>
          </cell>
          <cell r="AH60">
            <v>21.22</v>
          </cell>
          <cell r="AI60">
            <v>22.59</v>
          </cell>
          <cell r="AJ60">
            <v>19.239999999999998</v>
          </cell>
          <cell r="AK60">
            <v>19.57</v>
          </cell>
          <cell r="AL60">
            <v>19.11</v>
          </cell>
          <cell r="AM60">
            <v>20.127499999999998</v>
          </cell>
          <cell r="AN60">
            <v>15.5</v>
          </cell>
          <cell r="AO60">
            <v>13.55</v>
          </cell>
          <cell r="AP60">
            <v>12.35</v>
          </cell>
          <cell r="AQ60">
            <v>11.69</v>
          </cell>
          <cell r="AR60">
            <v>13.272499999999999</v>
          </cell>
          <cell r="AS60">
            <v>11.53</v>
          </cell>
          <cell r="AT60">
            <v>16.2</v>
          </cell>
          <cell r="AU60">
            <v>20.23</v>
          </cell>
          <cell r="AV60">
            <v>20.92</v>
          </cell>
          <cell r="AW60">
            <v>17.22</v>
          </cell>
          <cell r="AX60">
            <v>22.19</v>
          </cell>
          <cell r="AY60">
            <v>22.66</v>
          </cell>
          <cell r="AZ60">
            <v>29.72</v>
          </cell>
          <cell r="BA60">
            <v>30.23</v>
          </cell>
          <cell r="BB60">
            <v>26.2</v>
          </cell>
        </row>
        <row r="62">
          <cell r="A62" t="str">
            <v>Crude Production Revenue</v>
          </cell>
        </row>
        <row r="63">
          <cell r="A63" t="str">
            <v>Daily ($ 000s)</v>
          </cell>
          <cell r="B63">
            <v>4.0149399999999993</v>
          </cell>
          <cell r="C63">
            <v>2.84544</v>
          </cell>
          <cell r="D63">
            <v>9.4223999999999997</v>
          </cell>
          <cell r="E63">
            <v>7.6080000000000005</v>
          </cell>
          <cell r="F63">
            <v>7.6920000000000002</v>
          </cell>
          <cell r="G63">
            <v>7.9840000000000009</v>
          </cell>
          <cell r="H63">
            <v>8.3800000000000008</v>
          </cell>
          <cell r="I63">
            <v>7.9200000000000008</v>
          </cell>
          <cell r="J63">
            <v>7.2692999999999994</v>
          </cell>
          <cell r="K63">
            <v>7.9803360000000003</v>
          </cell>
          <cell r="L63">
            <v>8.9741</v>
          </cell>
          <cell r="M63">
            <v>7.3280000000000003</v>
          </cell>
          <cell r="N63">
            <v>7.6030000000000006</v>
          </cell>
          <cell r="O63">
            <v>7.6969999999999992</v>
          </cell>
          <cell r="P63">
            <v>19.296439999999997</v>
          </cell>
          <cell r="Q63">
            <v>17.595200000000002</v>
          </cell>
          <cell r="R63">
            <v>17.130978260869565</v>
          </cell>
          <cell r="S63">
            <v>15.706851986301368</v>
          </cell>
          <cell r="T63">
            <v>13.698600000000001</v>
          </cell>
          <cell r="U63">
            <v>30.779999999999998</v>
          </cell>
          <cell r="V63">
            <v>41.293913043478263</v>
          </cell>
          <cell r="W63">
            <v>40.867173913043473</v>
          </cell>
          <cell r="X63">
            <v>30.870480821917809</v>
          </cell>
          <cell r="Y63">
            <v>34.615555555555552</v>
          </cell>
          <cell r="Z63">
            <v>34.659340659340657</v>
          </cell>
          <cell r="AA63">
            <v>23.062717391304346</v>
          </cell>
          <cell r="AB63">
            <v>29.326521739130435</v>
          </cell>
          <cell r="AC63">
            <v>30.381397260273978</v>
          </cell>
          <cell r="AD63">
            <v>29.542222222222222</v>
          </cell>
          <cell r="AE63">
            <v>32.261428571428574</v>
          </cell>
          <cell r="AF63">
            <v>33.426521739130436</v>
          </cell>
          <cell r="AG63">
            <v>30.369130434782608</v>
          </cell>
          <cell r="AH63">
            <v>31.568383561643834</v>
          </cell>
          <cell r="AI63">
            <v>35.641999999999996</v>
          </cell>
          <cell r="AJ63">
            <v>32.348571428571425</v>
          </cell>
          <cell r="AK63">
            <v>29.567717391304349</v>
          </cell>
          <cell r="AL63">
            <v>29.080434782608698</v>
          </cell>
          <cell r="AM63">
            <v>31.652561643835611</v>
          </cell>
          <cell r="AN63">
            <v>23.93888888888889</v>
          </cell>
          <cell r="AO63">
            <v>20.995054945054946</v>
          </cell>
          <cell r="AP63">
            <v>23.357608695652171</v>
          </cell>
          <cell r="AQ63">
            <v>22.744673913043478</v>
          </cell>
          <cell r="AR63">
            <v>23.017787671232877</v>
          </cell>
          <cell r="AS63">
            <v>30.618555555555552</v>
          </cell>
          <cell r="AT63">
            <v>43.259340659340651</v>
          </cell>
          <cell r="AU63">
            <v>53.213695652173918</v>
          </cell>
          <cell r="AV63">
            <v>51.163043478260875</v>
          </cell>
          <cell r="AW63">
            <v>44.771999999999998</v>
          </cell>
          <cell r="AX63">
            <v>49.25692307692308</v>
          </cell>
          <cell r="AY63">
            <v>51.047252747252749</v>
          </cell>
          <cell r="AZ63">
            <v>83.991304347826087</v>
          </cell>
          <cell r="BA63">
            <v>97.590326086956523</v>
          </cell>
          <cell r="BB63">
            <v>69.00765027322403</v>
          </cell>
        </row>
        <row r="64">
          <cell r="A64" t="str">
            <v>Period ($ Millions)</v>
          </cell>
          <cell r="B64">
            <v>1.46946804</v>
          </cell>
          <cell r="C64">
            <v>1.0385855999999998</v>
          </cell>
          <cell r="D64">
            <v>3.4391759999999993</v>
          </cell>
          <cell r="E64">
            <v>0.68472</v>
          </cell>
          <cell r="F64">
            <v>0.69997199999999993</v>
          </cell>
          <cell r="G64">
            <v>0.73452800000000018</v>
          </cell>
          <cell r="H64">
            <v>0.77096000000000009</v>
          </cell>
          <cell r="I64">
            <v>2.8908</v>
          </cell>
          <cell r="J64">
            <v>0.66150629999999988</v>
          </cell>
          <cell r="K64">
            <v>0.72621057600000005</v>
          </cell>
          <cell r="L64">
            <v>0.9</v>
          </cell>
          <cell r="M64">
            <v>0.674176</v>
          </cell>
          <cell r="N64">
            <v>2.7750950000000003</v>
          </cell>
          <cell r="O64">
            <v>0.69273000000000007</v>
          </cell>
          <cell r="P64">
            <v>1.7559760399999997</v>
          </cell>
          <cell r="Q64">
            <v>1.6187584000000002</v>
          </cell>
          <cell r="R64">
            <v>1.57605</v>
          </cell>
          <cell r="S64">
            <v>5.7330009749999995</v>
          </cell>
          <cell r="T64">
            <v>1.232874</v>
          </cell>
          <cell r="U64">
            <v>2.80098</v>
          </cell>
          <cell r="V64">
            <v>3.7990400000000006</v>
          </cell>
          <cell r="W64">
            <v>3.7597799999999997</v>
          </cell>
          <cell r="X64">
            <v>11.267725500000001</v>
          </cell>
          <cell r="Y64">
            <v>3.1154000000000002</v>
          </cell>
          <cell r="Z64">
            <v>3.1539999999999999</v>
          </cell>
          <cell r="AA64">
            <v>2.1217700000000002</v>
          </cell>
          <cell r="AB64">
            <v>2.6980399999999998</v>
          </cell>
          <cell r="AC64">
            <v>11.089210000000001</v>
          </cell>
          <cell r="AD64">
            <v>2.6588000000000003</v>
          </cell>
          <cell r="AE64">
            <v>2.9357899999999999</v>
          </cell>
          <cell r="AF64">
            <v>3.0752400000000004</v>
          </cell>
          <cell r="AG64">
            <v>2.7939600000000002</v>
          </cell>
          <cell r="AH64">
            <v>11.522459999999999</v>
          </cell>
          <cell r="AI64">
            <v>3.2077800000000001</v>
          </cell>
          <cell r="AJ64">
            <v>2.9437199999999999</v>
          </cell>
          <cell r="AK64">
            <v>2.7202299999999999</v>
          </cell>
          <cell r="AL64">
            <v>2.6754000000000002</v>
          </cell>
          <cell r="AM64">
            <v>11.553184999999999</v>
          </cell>
          <cell r="AN64">
            <v>2.1545000000000001</v>
          </cell>
          <cell r="AO64">
            <v>1.9105500000000002</v>
          </cell>
          <cell r="AP64">
            <v>2.1489000000000003</v>
          </cell>
          <cell r="AQ64">
            <v>2.0925099999999999</v>
          </cell>
          <cell r="AR64">
            <v>8.4014924999999998</v>
          </cell>
          <cell r="AS64">
            <v>2.7556700000000003</v>
          </cell>
          <cell r="AT64">
            <v>3.9365999999999999</v>
          </cell>
          <cell r="AU64">
            <v>4.8956599999999995</v>
          </cell>
          <cell r="AV64">
            <v>4.7069999999999999</v>
          </cell>
          <cell r="AW64">
            <v>16.34178</v>
          </cell>
          <cell r="AX64">
            <v>4.48238</v>
          </cell>
          <cell r="AY64">
            <v>4.6452999999999998</v>
          </cell>
          <cell r="AZ64">
            <v>7.7271999999999998</v>
          </cell>
          <cell r="BA64">
            <v>8.9783099999999987</v>
          </cell>
          <cell r="BB64">
            <v>25.256799999999998</v>
          </cell>
        </row>
        <row r="66">
          <cell r="A66" t="str">
            <v>Ngls</v>
          </cell>
        </row>
        <row r="67">
          <cell r="A67" t="str">
            <v xml:space="preserve">Quarter </v>
          </cell>
          <cell r="Y67">
            <v>38</v>
          </cell>
          <cell r="AD67">
            <v>20</v>
          </cell>
          <cell r="AE67">
            <v>20</v>
          </cell>
          <cell r="AF67">
            <v>20</v>
          </cell>
          <cell r="AG67">
            <v>15</v>
          </cell>
          <cell r="AH67">
            <v>75</v>
          </cell>
          <cell r="AI67">
            <v>13</v>
          </cell>
          <cell r="AJ67">
            <v>13</v>
          </cell>
          <cell r="AK67">
            <v>14</v>
          </cell>
          <cell r="AL67">
            <v>17</v>
          </cell>
          <cell r="AM67">
            <v>57</v>
          </cell>
          <cell r="AN67">
            <v>14.25</v>
          </cell>
          <cell r="AO67">
            <v>29</v>
          </cell>
          <cell r="AP67">
            <v>16</v>
          </cell>
          <cell r="AQ67">
            <v>15</v>
          </cell>
          <cell r="AR67">
            <v>74.25</v>
          </cell>
        </row>
        <row r="68">
          <cell r="A68" t="str">
            <v>$/Bbl</v>
          </cell>
          <cell r="AD68">
            <v>11.73</v>
          </cell>
          <cell r="AE68">
            <v>12.318</v>
          </cell>
          <cell r="AF68">
            <v>12.552000000000001</v>
          </cell>
          <cell r="AG68">
            <v>14.327999999999999</v>
          </cell>
          <cell r="AH68">
            <v>12.731999999999999</v>
          </cell>
          <cell r="AI68">
            <v>13.554</v>
          </cell>
          <cell r="AJ68">
            <v>11.543999999999999</v>
          </cell>
          <cell r="AK68">
            <v>11.741999999999999</v>
          </cell>
          <cell r="AL68">
            <v>12.4215</v>
          </cell>
          <cell r="AM68">
            <v>12.076499999999998</v>
          </cell>
          <cell r="AN68">
            <v>9.2999999999999989</v>
          </cell>
          <cell r="AO68">
            <v>8.1300000000000008</v>
          </cell>
          <cell r="AP68">
            <v>7.4099999999999993</v>
          </cell>
          <cell r="AQ68">
            <v>7.0139999999999993</v>
          </cell>
          <cell r="AR68">
            <v>7.9634999999999998</v>
          </cell>
        </row>
        <row r="69">
          <cell r="A69" t="str">
            <v>Period Revenue ($ Millions)</v>
          </cell>
          <cell r="AD69">
            <v>234.60000000000002</v>
          </cell>
          <cell r="AE69">
            <v>246.35999999999999</v>
          </cell>
          <cell r="AF69">
            <v>251.04000000000002</v>
          </cell>
          <cell r="AG69">
            <v>214.92</v>
          </cell>
          <cell r="AH69">
            <v>946.92</v>
          </cell>
          <cell r="AI69">
            <v>176.202</v>
          </cell>
          <cell r="AJ69">
            <v>150.07199999999997</v>
          </cell>
          <cell r="AK69">
            <v>164.38799999999998</v>
          </cell>
          <cell r="AL69">
            <v>211.16550000000001</v>
          </cell>
          <cell r="AM69">
            <v>701.82749999999999</v>
          </cell>
          <cell r="AN69">
            <v>132.52499999999998</v>
          </cell>
          <cell r="AO69">
            <v>235.77</v>
          </cell>
          <cell r="AP69">
            <v>118.55999999999999</v>
          </cell>
          <cell r="AQ69">
            <v>105.21</v>
          </cell>
          <cell r="AR69">
            <v>592.06499999999994</v>
          </cell>
        </row>
        <row r="71">
          <cell r="A71" t="str">
            <v>PERIOD ENERGY EQUIVALENT PRODUCTION UNITS</v>
          </cell>
        </row>
        <row r="72">
          <cell r="A72" t="str">
            <v>Bcfe</v>
          </cell>
          <cell r="B72">
            <v>22.152376</v>
          </cell>
          <cell r="C72">
            <v>36.141639999999995</v>
          </cell>
          <cell r="D72">
            <v>40.726700000000001</v>
          </cell>
          <cell r="E72">
            <v>11.061</v>
          </cell>
          <cell r="F72">
            <v>10.683400000000001</v>
          </cell>
          <cell r="G72">
            <v>10.497199999999999</v>
          </cell>
          <cell r="H72">
            <v>12.208400000000001</v>
          </cell>
          <cell r="I72">
            <v>44.457000000000001</v>
          </cell>
          <cell r="J72">
            <v>12.523860000000001</v>
          </cell>
          <cell r="K72">
            <v>11.512009599999999</v>
          </cell>
          <cell r="L72">
            <v>10.93736</v>
          </cell>
          <cell r="M72">
            <v>11.3848</v>
          </cell>
          <cell r="N72">
            <v>46.384</v>
          </cell>
          <cell r="O72">
            <v>11.347200000000001</v>
          </cell>
          <cell r="P72">
            <v>11.575018</v>
          </cell>
          <cell r="Q72">
            <v>12.210239999999999</v>
          </cell>
          <cell r="R72">
            <v>13.430000000000001</v>
          </cell>
          <cell r="S72">
            <v>48.562457999999999</v>
          </cell>
          <cell r="T72">
            <v>12.850800000000001</v>
          </cell>
          <cell r="U72">
            <v>15.667899999999999</v>
          </cell>
          <cell r="V72">
            <v>17.122</v>
          </cell>
          <cell r="W72">
            <v>16.748000000000001</v>
          </cell>
          <cell r="X72">
            <v>62.388699999999993</v>
          </cell>
          <cell r="Y72">
            <v>16.510000000000002</v>
          </cell>
          <cell r="Z72">
            <v>15.896000000000001</v>
          </cell>
          <cell r="AA72">
            <v>14.013999999999999</v>
          </cell>
          <cell r="AB72">
            <v>15.087999999999999</v>
          </cell>
          <cell r="AC72">
            <v>61.507999999999996</v>
          </cell>
          <cell r="AD72">
            <v>15.016</v>
          </cell>
          <cell r="AE72">
            <v>15.757999999999999</v>
          </cell>
          <cell r="AF72">
            <v>15.082000000000001</v>
          </cell>
          <cell r="AG72">
            <v>16.202000000000002</v>
          </cell>
          <cell r="AH72">
            <v>62.058</v>
          </cell>
          <cell r="AI72">
            <v>15.951999999999998</v>
          </cell>
          <cell r="AJ72">
            <v>16.917999999999999</v>
          </cell>
          <cell r="AK72">
            <v>17.533999999999999</v>
          </cell>
          <cell r="AL72">
            <v>16.939999999999998</v>
          </cell>
          <cell r="AM72">
            <v>67.343999999999994</v>
          </cell>
          <cell r="AN72">
            <v>16.334</v>
          </cell>
          <cell r="AO72">
            <v>17.445999999999998</v>
          </cell>
          <cell r="AP72">
            <v>17.544</v>
          </cell>
          <cell r="AQ72">
            <v>16.673999999999999</v>
          </cell>
          <cell r="AR72">
            <v>67.998000000000005</v>
          </cell>
          <cell r="AS72">
            <v>17.534000000000002</v>
          </cell>
          <cell r="AT72">
            <v>18.457999999999998</v>
          </cell>
          <cell r="AU72">
            <v>18.552</v>
          </cell>
          <cell r="AV72">
            <v>16.73</v>
          </cell>
          <cell r="AW72">
            <v>71.274000000000001</v>
          </cell>
          <cell r="AX72">
            <v>16.412000000000003</v>
          </cell>
          <cell r="AY72">
            <v>15.93</v>
          </cell>
          <cell r="AZ72">
            <v>17.059999999999999</v>
          </cell>
          <cell r="BA72">
            <v>17.282</v>
          </cell>
          <cell r="BB72">
            <v>66.683999999999997</v>
          </cell>
        </row>
        <row r="73">
          <cell r="A73" t="str">
            <v>MMBOEs</v>
          </cell>
          <cell r="B73">
            <v>3.6920626666666667</v>
          </cell>
          <cell r="C73">
            <v>6.0236066666666659</v>
          </cell>
          <cell r="D73">
            <v>6.7877833333333335</v>
          </cell>
          <cell r="E73">
            <v>1.8435000000000001</v>
          </cell>
          <cell r="F73">
            <v>1.7805666666666666</v>
          </cell>
          <cell r="G73">
            <v>1.7495333333333332</v>
          </cell>
          <cell r="H73">
            <v>2.0347333333333335</v>
          </cell>
          <cell r="I73">
            <v>7.4095000000000004</v>
          </cell>
          <cell r="J73">
            <v>2.0873100000000004</v>
          </cell>
          <cell r="K73">
            <v>1.9186682666666666</v>
          </cell>
          <cell r="L73">
            <v>1.8228933333333333</v>
          </cell>
          <cell r="M73">
            <v>1.8974666666666666</v>
          </cell>
          <cell r="N73">
            <v>7.730666666666667</v>
          </cell>
          <cell r="O73">
            <v>1.8912</v>
          </cell>
          <cell r="P73">
            <v>1.9291696666666667</v>
          </cell>
          <cell r="Q73">
            <v>2.0350399999999995</v>
          </cell>
          <cell r="R73">
            <v>2.2383333333333333</v>
          </cell>
          <cell r="S73">
            <v>8.0937429999999999</v>
          </cell>
          <cell r="T73">
            <v>2.1418000000000004</v>
          </cell>
          <cell r="U73">
            <v>2.6113166666666663</v>
          </cell>
          <cell r="V73">
            <v>2.8536666666666668</v>
          </cell>
          <cell r="W73">
            <v>2.7913333333333332</v>
          </cell>
          <cell r="X73">
            <v>10.398116666666667</v>
          </cell>
          <cell r="Y73">
            <v>2.7516666666666669</v>
          </cell>
          <cell r="Z73">
            <v>2.6493333333333333</v>
          </cell>
          <cell r="AA73">
            <v>2.3356666666666666</v>
          </cell>
          <cell r="AB73">
            <v>2.5146666666666668</v>
          </cell>
          <cell r="AC73">
            <v>10.251333333333333</v>
          </cell>
          <cell r="AD73">
            <v>2.5026666666666668</v>
          </cell>
          <cell r="AE73">
            <v>2.6263333333333327</v>
          </cell>
          <cell r="AF73">
            <v>2.5136666666666669</v>
          </cell>
          <cell r="AG73">
            <v>2.7003333333333335</v>
          </cell>
          <cell r="AH73">
            <v>10.342999999999998</v>
          </cell>
          <cell r="AI73">
            <v>2.6586666666666661</v>
          </cell>
          <cell r="AJ73">
            <v>2.8196666666666665</v>
          </cell>
          <cell r="AK73">
            <v>2.922333333333333</v>
          </cell>
          <cell r="AL73">
            <v>2.8233333333333333</v>
          </cell>
          <cell r="AM73">
            <v>11.224</v>
          </cell>
          <cell r="AN73">
            <v>2.7223333333333333</v>
          </cell>
          <cell r="AO73">
            <v>2.9076666666666662</v>
          </cell>
          <cell r="AP73">
            <v>2.9239999999999999</v>
          </cell>
          <cell r="AQ73">
            <v>2.7789999999999995</v>
          </cell>
          <cell r="AR73">
            <v>11.333000000000002</v>
          </cell>
          <cell r="AS73">
            <v>2.9223333333333334</v>
          </cell>
          <cell r="AT73">
            <v>3.0763333333333334</v>
          </cell>
          <cell r="AU73">
            <v>3.0920000000000001</v>
          </cell>
          <cell r="AV73">
            <v>2.7883333333333331</v>
          </cell>
          <cell r="AW73">
            <v>11.879</v>
          </cell>
          <cell r="AX73">
            <v>2.7353333333333336</v>
          </cell>
          <cell r="AY73">
            <v>2.6549999999999998</v>
          </cell>
          <cell r="AZ73">
            <v>2.8433333333333333</v>
          </cell>
          <cell r="BA73">
            <v>2.8803333333333336</v>
          </cell>
          <cell r="BB73">
            <v>11.114000000000001</v>
          </cell>
        </row>
        <row r="75">
          <cell r="A75" t="str">
            <v>MCFE ANALYSIS</v>
          </cell>
        </row>
        <row r="76">
          <cell r="A76" t="str">
            <v>$ Operating Expenses Per Energy Equivalent Unit(s)</v>
          </cell>
        </row>
        <row r="77">
          <cell r="A77" t="str">
            <v>Per Mcfe</v>
          </cell>
        </row>
        <row r="79">
          <cell r="A79" t="str">
            <v>Production</v>
          </cell>
          <cell r="B79">
            <v>1.1614555477028738</v>
          </cell>
          <cell r="C79">
            <v>0.61444361683642479</v>
          </cell>
          <cell r="D79">
            <v>0.64250233876056739</v>
          </cell>
          <cell r="E79">
            <v>0.55401862399421387</v>
          </cell>
          <cell r="F79">
            <v>0.61572158676076905</v>
          </cell>
          <cell r="G79">
            <v>0.59492055024196933</v>
          </cell>
          <cell r="H79">
            <v>0.53422233871760427</v>
          </cell>
          <cell r="I79">
            <v>0.57298063297118562</v>
          </cell>
          <cell r="J79">
            <v>0.47908552155645301</v>
          </cell>
          <cell r="K79">
            <v>0.51250825920089582</v>
          </cell>
          <cell r="L79">
            <v>0.55762999480679065</v>
          </cell>
          <cell r="M79">
            <v>0.57972032885953195</v>
          </cell>
          <cell r="N79">
            <v>0.53033373577095544</v>
          </cell>
          <cell r="O79">
            <v>0.60763888888888884</v>
          </cell>
          <cell r="P79">
            <v>0.60734246806354864</v>
          </cell>
          <cell r="Q79">
            <v>0.58147915192494171</v>
          </cell>
          <cell r="R79">
            <v>0.57289650037230078</v>
          </cell>
          <cell r="S79">
            <v>0.59138275084840219</v>
          </cell>
          <cell r="T79">
            <v>0.58043079030099287</v>
          </cell>
          <cell r="U79">
            <v>0.5550839614753732</v>
          </cell>
          <cell r="V79">
            <v>0.50981193785772683</v>
          </cell>
          <cell r="W79">
            <v>0.50441843802245045</v>
          </cell>
          <cell r="X79">
            <v>0.53427944483536283</v>
          </cell>
          <cell r="Y79">
            <v>0.44173228346456689</v>
          </cell>
          <cell r="Z79">
            <v>0.41607951685958727</v>
          </cell>
          <cell r="AA79">
            <v>0.48415869844441278</v>
          </cell>
          <cell r="AB79">
            <v>0.50609756097560976</v>
          </cell>
          <cell r="AC79">
            <v>0.46055797619821814</v>
          </cell>
          <cell r="AD79">
            <v>0.4543153969099627</v>
          </cell>
          <cell r="AE79">
            <v>0.43171722299784238</v>
          </cell>
          <cell r="AF79">
            <v>0.46147725765813552</v>
          </cell>
          <cell r="AG79">
            <v>0.49222318232316992</v>
          </cell>
          <cell r="AH79">
            <v>0.46021463791936579</v>
          </cell>
          <cell r="AI79">
            <v>0.44314192577733202</v>
          </cell>
          <cell r="AJ79">
            <v>0.43527603735666154</v>
          </cell>
          <cell r="AK79">
            <v>0.40800730010265773</v>
          </cell>
          <cell r="AL79">
            <v>0.46003541912632828</v>
          </cell>
          <cell r="AM79">
            <v>0.43626752197671659</v>
          </cell>
          <cell r="AN79">
            <v>0.42634994490020817</v>
          </cell>
          <cell r="AO79">
            <v>0.43173220222400555</v>
          </cell>
          <cell r="AP79">
            <v>0.42914956680346555</v>
          </cell>
          <cell r="AQ79">
            <v>0.49322298188796931</v>
          </cell>
          <cell r="AR79">
            <v>0.44485131915644571</v>
          </cell>
          <cell r="AS79">
            <v>0.44753051214782702</v>
          </cell>
          <cell r="AT79">
            <v>0.42052226676779719</v>
          </cell>
          <cell r="AU79">
            <v>0.4582794307891333</v>
          </cell>
          <cell r="AV79">
            <v>0.55265989240884639</v>
          </cell>
          <cell r="AW79">
            <v>0.46801077531778768</v>
          </cell>
          <cell r="AX79">
            <v>0.51858396295393605</v>
          </cell>
          <cell r="AY79">
            <v>0.53622096672944131</v>
          </cell>
          <cell r="AZ79">
            <v>0.51101992966002352</v>
          </cell>
          <cell r="BA79">
            <v>0.54600162018284926</v>
          </cell>
          <cell r="BB79">
            <v>0.52796772839061834</v>
          </cell>
        </row>
        <row r="80">
          <cell r="A80" t="str">
            <v>Production Taxes</v>
          </cell>
          <cell r="B80">
            <v>0.28159507585100579</v>
          </cell>
          <cell r="C80">
            <v>0.18302987910897239</v>
          </cell>
          <cell r="D80">
            <v>0.12613347018049584</v>
          </cell>
          <cell r="E80">
            <v>0.17783202242111926</v>
          </cell>
          <cell r="F80">
            <v>0.13750304210270139</v>
          </cell>
          <cell r="G80">
            <v>0.10555195671226614</v>
          </cell>
          <cell r="H80">
            <v>0.18905016218341467</v>
          </cell>
          <cell r="I80">
            <v>0.15412645927525476</v>
          </cell>
          <cell r="J80">
            <v>0.15969517385215101</v>
          </cell>
          <cell r="K80">
            <v>0.1549467128727898</v>
          </cell>
          <cell r="L80">
            <v>0.12414330331999678</v>
          </cell>
          <cell r="M80">
            <v>0.1756728269271309</v>
          </cell>
          <cell r="N80">
            <v>0.15396576505001724</v>
          </cell>
          <cell r="O80">
            <v>0.19678863508178229</v>
          </cell>
          <cell r="P80">
            <v>0.1975806862676153</v>
          </cell>
          <cell r="Q80">
            <v>0.18836648583484028</v>
          </cell>
          <cell r="R80">
            <v>0.19910647803425166</v>
          </cell>
          <cell r="S80">
            <v>0.19550081258242735</v>
          </cell>
          <cell r="T80">
            <v>0.20348927693217542</v>
          </cell>
          <cell r="U80">
            <v>0.19007014341424189</v>
          </cell>
          <cell r="V80">
            <v>0.19238406728185961</v>
          </cell>
          <cell r="W80">
            <v>0.19423214712204442</v>
          </cell>
          <cell r="X80">
            <v>0.1945865196742359</v>
          </cell>
          <cell r="Y80">
            <v>0.17692307692307691</v>
          </cell>
          <cell r="Z80">
            <v>0.1806114745848012</v>
          </cell>
          <cell r="AA80">
            <v>0.21285857000142716</v>
          </cell>
          <cell r="AB80">
            <v>0.16171792152704137</v>
          </cell>
          <cell r="AC80">
            <v>0.18233400533263966</v>
          </cell>
          <cell r="AD80">
            <v>0.22669152903569526</v>
          </cell>
          <cell r="AE80">
            <v>0.19755045056479251</v>
          </cell>
          <cell r="AF80">
            <v>0.19155284445033813</v>
          </cell>
          <cell r="AG80">
            <v>0.21102333045303048</v>
          </cell>
          <cell r="AH80">
            <v>0.20666151020013535</v>
          </cell>
          <cell r="AI80">
            <v>0.25589267803410232</v>
          </cell>
          <cell r="AJ80">
            <v>0.20599361626669818</v>
          </cell>
          <cell r="AK80">
            <v>0.19676057944564848</v>
          </cell>
          <cell r="AL80">
            <v>0.22768595041322318</v>
          </cell>
          <cell r="AM80">
            <v>0.22086600142551674</v>
          </cell>
          <cell r="AN80">
            <v>0.23258234357781316</v>
          </cell>
          <cell r="AO80">
            <v>0.23134242806373953</v>
          </cell>
          <cell r="AP80">
            <v>0.21523027815777471</v>
          </cell>
          <cell r="AQ80">
            <v>0.22274199352284996</v>
          </cell>
          <cell r="AR80">
            <v>0.22537427571399157</v>
          </cell>
          <cell r="AS80">
            <v>0.20748260522413592</v>
          </cell>
          <cell r="AT80">
            <v>0.22564741575468633</v>
          </cell>
          <cell r="AU80">
            <v>0.25695342820181116</v>
          </cell>
          <cell r="AV80">
            <v>0.26407650926479381</v>
          </cell>
          <cell r="AW80">
            <v>0.23834778460588713</v>
          </cell>
          <cell r="AX80">
            <v>0.28034365098708258</v>
          </cell>
          <cell r="AY80">
            <v>0.31098556183301945</v>
          </cell>
          <cell r="AZ80">
            <v>0.3526377491207503</v>
          </cell>
          <cell r="BA80">
            <v>0.43224163869922461</v>
          </cell>
          <cell r="BB80">
            <v>0.34552516345750106</v>
          </cell>
        </row>
        <row r="81">
          <cell r="A81" t="str">
            <v>Total LOE</v>
          </cell>
          <cell r="B81">
            <v>1.4430506235538796</v>
          </cell>
          <cell r="C81">
            <v>0.79747349594539718</v>
          </cell>
          <cell r="D81">
            <v>0.7686358089410632</v>
          </cell>
          <cell r="E81">
            <v>0.73185064641533315</v>
          </cell>
          <cell r="F81">
            <v>0.75322462886347041</v>
          </cell>
          <cell r="G81">
            <v>0.70047250695423546</v>
          </cell>
          <cell r="H81">
            <v>0.72327250090101891</v>
          </cell>
          <cell r="I81">
            <v>0.72710709224644043</v>
          </cell>
          <cell r="J81">
            <v>0.63878069540860405</v>
          </cell>
          <cell r="K81">
            <v>0.66745497207368565</v>
          </cell>
          <cell r="L81">
            <v>0.68177329812678744</v>
          </cell>
          <cell r="M81">
            <v>0.75539315578666288</v>
          </cell>
          <cell r="N81">
            <v>0.68429950082097268</v>
          </cell>
          <cell r="O81">
            <v>0.80442752397067108</v>
          </cell>
          <cell r="P81">
            <v>0.8049231543311639</v>
          </cell>
          <cell r="Q81">
            <v>0.76984563775978199</v>
          </cell>
          <cell r="R81">
            <v>0.77200297840655241</v>
          </cell>
          <cell r="S81">
            <v>0.78688356343082955</v>
          </cell>
          <cell r="T81">
            <v>0.78392006723316832</v>
          </cell>
          <cell r="U81">
            <v>0.74515410488961509</v>
          </cell>
          <cell r="V81">
            <v>0.70219600513958647</v>
          </cell>
          <cell r="W81">
            <v>0.69865058514449485</v>
          </cell>
          <cell r="X81">
            <v>0.72886596450959873</v>
          </cell>
          <cell r="Y81">
            <v>0.61865536038764379</v>
          </cell>
          <cell r="Z81">
            <v>0.59669099144438853</v>
          </cell>
          <cell r="AA81">
            <v>0.69701726844584</v>
          </cell>
          <cell r="AB81">
            <v>0.6678154825026511</v>
          </cell>
          <cell r="AC81">
            <v>0.6428919815308578</v>
          </cell>
          <cell r="AD81">
            <v>0.68100692594565793</v>
          </cell>
          <cell r="AE81">
            <v>0.62926767356263491</v>
          </cell>
          <cell r="AF81">
            <v>0.65303010210847368</v>
          </cell>
          <cell r="AG81">
            <v>0.70324651277620043</v>
          </cell>
          <cell r="AH81">
            <v>0.66687614811950113</v>
          </cell>
          <cell r="AI81">
            <v>0.69903460381143434</v>
          </cell>
          <cell r="AJ81">
            <v>0.64126965362335975</v>
          </cell>
          <cell r="AK81">
            <v>0.60476787954830624</v>
          </cell>
          <cell r="AL81">
            <v>0.68772136953955143</v>
          </cell>
          <cell r="AM81">
            <v>0.6571335234022333</v>
          </cell>
          <cell r="AN81">
            <v>0.65893228847802132</v>
          </cell>
          <cell r="AO81">
            <v>0.66307463028774505</v>
          </cell>
          <cell r="AP81">
            <v>0.64437984496124023</v>
          </cell>
          <cell r="AQ81">
            <v>0.71596497541081927</v>
          </cell>
          <cell r="AR81">
            <v>0.67022559487043731</v>
          </cell>
          <cell r="AS81">
            <v>0.65501311737196288</v>
          </cell>
          <cell r="AT81">
            <v>0.64616968252248352</v>
          </cell>
          <cell r="AU81">
            <v>0.71523285899094446</v>
          </cell>
          <cell r="AV81">
            <v>0.81673640167364026</v>
          </cell>
          <cell r="AW81">
            <v>0.7063585599236748</v>
          </cell>
          <cell r="AX81">
            <v>0.79892761394101863</v>
          </cell>
          <cell r="AY81">
            <v>0.84720652856246081</v>
          </cell>
          <cell r="AZ81">
            <v>0.86365767878077382</v>
          </cell>
          <cell r="BA81">
            <v>0.97824325888207386</v>
          </cell>
          <cell r="BB81">
            <v>0.8734928918481194</v>
          </cell>
        </row>
        <row r="83">
          <cell r="A83" t="str">
            <v>G&amp;A</v>
          </cell>
          <cell r="B83">
            <v>0.61790211578207233</v>
          </cell>
          <cell r="C83">
            <v>0.38351884419190724</v>
          </cell>
          <cell r="D83">
            <v>0.44977864644078702</v>
          </cell>
          <cell r="E83">
            <v>0.43495163185968716</v>
          </cell>
          <cell r="F83">
            <v>0.49375666922515304</v>
          </cell>
          <cell r="G83">
            <v>0.41820675989787753</v>
          </cell>
          <cell r="H83">
            <v>0.675846138724157</v>
          </cell>
          <cell r="I83">
            <v>0.511213082304249</v>
          </cell>
          <cell r="J83">
            <v>0.32737510639690953</v>
          </cell>
          <cell r="K83">
            <v>0.36483638790572243</v>
          </cell>
          <cell r="L83">
            <v>0.40229086360876853</v>
          </cell>
          <cell r="M83">
            <v>0.41283114327875764</v>
          </cell>
          <cell r="N83">
            <v>0.37512935494998279</v>
          </cell>
          <cell r="O83">
            <v>0.37136914833615342</v>
          </cell>
          <cell r="P83">
            <v>0.37036659467829769</v>
          </cell>
          <cell r="Q83">
            <v>0.36854312445947013</v>
          </cell>
          <cell r="R83">
            <v>0.35845122859270284</v>
          </cell>
          <cell r="S83">
            <v>0.3668471641200699</v>
          </cell>
          <cell r="T83">
            <v>0.32527157842313315</v>
          </cell>
          <cell r="U83">
            <v>0.26723428155655832</v>
          </cell>
          <cell r="V83">
            <v>0.26024997079780404</v>
          </cell>
          <cell r="W83">
            <v>0.26594220205397656</v>
          </cell>
          <cell r="X83">
            <v>0.27692514830409998</v>
          </cell>
          <cell r="Y83">
            <v>0.25808600847970925</v>
          </cell>
          <cell r="Z83">
            <v>0.32656014091595365</v>
          </cell>
          <cell r="AA83">
            <v>0.23355216212359073</v>
          </cell>
          <cell r="AB83">
            <v>0.26895546129374337</v>
          </cell>
          <cell r="AC83">
            <v>0.2728588151134812</v>
          </cell>
          <cell r="AD83">
            <v>0.24906766116142781</v>
          </cell>
          <cell r="AE83">
            <v>0.27427338494732834</v>
          </cell>
          <cell r="AF83">
            <v>0.26355920965389207</v>
          </cell>
          <cell r="AG83">
            <v>0.29570423404517959</v>
          </cell>
          <cell r="AH83">
            <v>0.2711656837152342</v>
          </cell>
          <cell r="AI83">
            <v>0.26053159478435306</v>
          </cell>
          <cell r="AJ83">
            <v>0.27781061591204637</v>
          </cell>
          <cell r="AK83">
            <v>0.28578761263830277</v>
          </cell>
          <cell r="AL83">
            <v>0.34693034238488785</v>
          </cell>
          <cell r="AM83">
            <v>0.29318127821335238</v>
          </cell>
          <cell r="AN83">
            <v>0.3367209501652994</v>
          </cell>
          <cell r="AO83">
            <v>0.33383010432190763</v>
          </cell>
          <cell r="AP83">
            <v>0.28038075695394432</v>
          </cell>
          <cell r="AQ83">
            <v>0.3422694014633561</v>
          </cell>
          <cell r="AR83">
            <v>0.32280361187093737</v>
          </cell>
          <cell r="AS83">
            <v>0.24472453518877607</v>
          </cell>
          <cell r="AT83">
            <v>0.23978762596164269</v>
          </cell>
          <cell r="AU83">
            <v>0.26509271237602416</v>
          </cell>
          <cell r="AV83">
            <v>0.38858338314405261</v>
          </cell>
          <cell r="AW83">
            <v>0.28251536324606452</v>
          </cell>
          <cell r="AX83">
            <v>0.29776992444552758</v>
          </cell>
          <cell r="AY83">
            <v>0.31581920903954808</v>
          </cell>
          <cell r="AZ83">
            <v>0.31172332942555686</v>
          </cell>
          <cell r="BA83">
            <v>0.28272190718666823</v>
          </cell>
          <cell r="BB83">
            <v>0.30175154459840442</v>
          </cell>
        </row>
        <row r="84">
          <cell r="A84" t="str">
            <v>Net Interest Expense</v>
          </cell>
          <cell r="B84">
            <v>0.87268291220770178</v>
          </cell>
          <cell r="C84">
            <v>0.26232899226487788</v>
          </cell>
          <cell r="D84">
            <v>9.0849491856693526E-2</v>
          </cell>
          <cell r="E84">
            <v>-4.6469577795859328E-2</v>
          </cell>
          <cell r="F84">
            <v>-0.21173034801654902</v>
          </cell>
          <cell r="G84">
            <v>-0.22367869527111992</v>
          </cell>
          <cell r="H84">
            <v>-0.20231971429507553</v>
          </cell>
          <cell r="I84">
            <v>-0.1708167442697438</v>
          </cell>
          <cell r="J84">
            <v>-0.19163420862258121</v>
          </cell>
          <cell r="K84">
            <v>-0.2084779359461271</v>
          </cell>
          <cell r="L84">
            <v>-0.22857435432316392</v>
          </cell>
          <cell r="M84">
            <v>-0.21959103365891364</v>
          </cell>
          <cell r="N84">
            <v>-0.21127975163849605</v>
          </cell>
          <cell r="O84">
            <v>-0.22913141567963902</v>
          </cell>
          <cell r="P84">
            <v>-0.21356338279560341</v>
          </cell>
          <cell r="Q84">
            <v>-0.19983227192913491</v>
          </cell>
          <cell r="R84">
            <v>-0.21064780342516753</v>
          </cell>
          <cell r="S84">
            <v>-0.21294226910837177</v>
          </cell>
          <cell r="T84">
            <v>-0.22387711270893637</v>
          </cell>
          <cell r="U84">
            <v>-0.2424064488540264</v>
          </cell>
          <cell r="V84">
            <v>-0.27052914379161314</v>
          </cell>
          <cell r="W84">
            <v>-0.31908287556723192</v>
          </cell>
          <cell r="X84">
            <v>-0.26689127999140871</v>
          </cell>
          <cell r="Y84">
            <v>-0.37874015748031492</v>
          </cell>
          <cell r="Z84">
            <v>-0.36078258681429293</v>
          </cell>
          <cell r="AA84">
            <v>-0.39410589410589408</v>
          </cell>
          <cell r="AB84">
            <v>-0.51477995758218453</v>
          </cell>
          <cell r="AC84">
            <v>-0.41097093061065226</v>
          </cell>
          <cell r="AD84">
            <v>-0.29508524240809803</v>
          </cell>
          <cell r="AE84">
            <v>-0.30206879045564156</v>
          </cell>
          <cell r="AF84">
            <v>-0.30108738894045883</v>
          </cell>
          <cell r="AG84">
            <v>-0.28021231946673247</v>
          </cell>
          <cell r="AH84">
            <v>-0.29443423893776788</v>
          </cell>
          <cell r="AI84">
            <v>-0.28717402206619863</v>
          </cell>
          <cell r="AJ84">
            <v>-0.2575954604563187</v>
          </cell>
          <cell r="AK84">
            <v>-0.26314588798904986</v>
          </cell>
          <cell r="AL84">
            <v>-0.25383707201889022</v>
          </cell>
          <cell r="AM84">
            <v>-0.26510156806842483</v>
          </cell>
          <cell r="AN84">
            <v>-0.26049957144606345</v>
          </cell>
          <cell r="AO84">
            <v>-0.26246704115556574</v>
          </cell>
          <cell r="AP84">
            <v>-0.25210898312813496</v>
          </cell>
          <cell r="AQ84">
            <v>-0.32043900683699172</v>
          </cell>
          <cell r="AR84">
            <v>-0.27353745698402893</v>
          </cell>
          <cell r="AS84">
            <v>-0.38314132542488871</v>
          </cell>
          <cell r="AT84">
            <v>-0.34944197637880597</v>
          </cell>
          <cell r="AU84">
            <v>-0.35068995256576113</v>
          </cell>
          <cell r="AV84">
            <v>-0.36724447101016139</v>
          </cell>
          <cell r="AW84">
            <v>-0.36223587844094618</v>
          </cell>
          <cell r="AX84">
            <v>-0.36381915671459902</v>
          </cell>
          <cell r="AY84">
            <v>-0.33678593848085375</v>
          </cell>
          <cell r="AZ84">
            <v>-0.33464243845252051</v>
          </cell>
          <cell r="BA84">
            <v>-0.33757666936697139</v>
          </cell>
          <cell r="BB84">
            <v>-0.34309579509327576</v>
          </cell>
        </row>
        <row r="85">
          <cell r="A85" t="str">
            <v>Total Cash Expenses</v>
          </cell>
          <cell r="B85">
            <v>2.9336356515436535</v>
          </cell>
          <cell r="C85">
            <v>1.4433213324021823</v>
          </cell>
          <cell r="D85">
            <v>1.3092639472385437</v>
          </cell>
          <cell r="E85">
            <v>1.2132718560708795</v>
          </cell>
          <cell r="F85">
            <v>1.4587116461051726</v>
          </cell>
          <cell r="G85">
            <v>1.3423579621232329</v>
          </cell>
          <cell r="H85">
            <v>1.6014383539202515</v>
          </cell>
          <cell r="I85">
            <v>1.4091369188204332</v>
          </cell>
          <cell r="J85">
            <v>1.1577900104280949</v>
          </cell>
          <cell r="K85">
            <v>1.2407692959255352</v>
          </cell>
          <cell r="L85">
            <v>1.31263851605872</v>
          </cell>
          <cell r="M85">
            <v>1.3878153327243341</v>
          </cell>
          <cell r="N85">
            <v>1.2707086074094516</v>
          </cell>
          <cell r="O85">
            <v>1.4049280879864634</v>
          </cell>
          <cell r="P85">
            <v>1.388853131805065</v>
          </cell>
          <cell r="Q85">
            <v>1.3382210341483871</v>
          </cell>
          <cell r="R85">
            <v>1.3411020104244229</v>
          </cell>
          <cell r="S85">
            <v>1.3666729966592712</v>
          </cell>
          <cell r="T85">
            <v>1.3330687583652376</v>
          </cell>
          <cell r="U85">
            <v>1.2547948353001996</v>
          </cell>
          <cell r="V85">
            <v>1.2329751197290035</v>
          </cell>
          <cell r="W85">
            <v>1.2836756627657033</v>
          </cell>
          <cell r="X85">
            <v>1.2726823928051074</v>
          </cell>
          <cell r="Y85">
            <v>1.255481526347668</v>
          </cell>
          <cell r="Z85">
            <v>1.2840337191746352</v>
          </cell>
          <cell r="AA85">
            <v>1.3246753246753249</v>
          </cell>
          <cell r="AB85">
            <v>1.451550901378579</v>
          </cell>
          <cell r="AC85">
            <v>1.3267217272549914</v>
          </cell>
          <cell r="AD85">
            <v>1.2251598295151838</v>
          </cell>
          <cell r="AE85">
            <v>1.2056098489656049</v>
          </cell>
          <cell r="AF85">
            <v>1.2176767007028246</v>
          </cell>
          <cell r="AG85">
            <v>1.2791630662881126</v>
          </cell>
          <cell r="AH85">
            <v>1.2324760707725031</v>
          </cell>
          <cell r="AI85">
            <v>1.246740220661986</v>
          </cell>
          <cell r="AJ85">
            <v>1.1766757299917248</v>
          </cell>
          <cell r="AK85">
            <v>1.1537013801756588</v>
          </cell>
          <cell r="AL85">
            <v>1.2884887839433294</v>
          </cell>
          <cell r="AM85">
            <v>1.2154163696840106</v>
          </cell>
          <cell r="AN85">
            <v>1.2561528100893842</v>
          </cell>
          <cell r="AO85">
            <v>1.2593717757652185</v>
          </cell>
          <cell r="AP85">
            <v>1.1768695850433195</v>
          </cell>
          <cell r="AQ85">
            <v>1.3786733837111671</v>
          </cell>
          <cell r="AR85">
            <v>1.2665666637254036</v>
          </cell>
          <cell r="AS85">
            <v>1.2828789779856278</v>
          </cell>
          <cell r="AT85">
            <v>1.2353992848629323</v>
          </cell>
          <cell r="AU85">
            <v>1.3310155239327297</v>
          </cell>
          <cell r="AV85">
            <v>1.5725642558278543</v>
          </cell>
          <cell r="AW85">
            <v>1.3511098016106855</v>
          </cell>
          <cell r="AX85">
            <v>1.4605166951011452</v>
          </cell>
          <cell r="AY85">
            <v>1.4998116760828628</v>
          </cell>
          <cell r="AZ85">
            <v>1.5100234466588511</v>
          </cell>
          <cell r="BA85">
            <v>1.5985418354357135</v>
          </cell>
          <cell r="BB85">
            <v>1.5183402315397996</v>
          </cell>
        </row>
        <row r="87">
          <cell r="A87" t="str">
            <v>Non-Cash Expenses</v>
          </cell>
        </row>
        <row r="88">
          <cell r="A88" t="str">
            <v>Exploration Expense</v>
          </cell>
          <cell r="B88">
            <v>0.54400485076634664</v>
          </cell>
          <cell r="C88">
            <v>0.371289183335344</v>
          </cell>
          <cell r="D88">
            <v>0.15031907814775072</v>
          </cell>
          <cell r="E88">
            <v>0.16390923063014193</v>
          </cell>
          <cell r="F88">
            <v>0.16726884699627459</v>
          </cell>
          <cell r="G88">
            <v>0.23453873413862747</v>
          </cell>
          <cell r="H88">
            <v>0.16357589856164609</v>
          </cell>
          <cell r="I88">
            <v>0.18127628944823085</v>
          </cell>
          <cell r="J88">
            <v>7.9847586926075506E-2</v>
          </cell>
          <cell r="K88">
            <v>5.2119483986531774E-2</v>
          </cell>
          <cell r="L88">
            <v>0.11885866424804524</v>
          </cell>
          <cell r="M88">
            <v>0.16688918558077434</v>
          </cell>
          <cell r="N88">
            <v>0.10348395998620215</v>
          </cell>
          <cell r="O88">
            <v>0.1649746192893401</v>
          </cell>
          <cell r="P88">
            <v>0.14980538259206164</v>
          </cell>
          <cell r="Q88">
            <v>0.13103755536336717</v>
          </cell>
          <cell r="R88">
            <v>0.13045420699925539</v>
          </cell>
          <cell r="S88">
            <v>0.14327940319660096</v>
          </cell>
          <cell r="T88">
            <v>7.9139041927350814E-2</v>
          </cell>
          <cell r="U88">
            <v>0.13371287792237635</v>
          </cell>
          <cell r="V88">
            <v>0.12837285363859363</v>
          </cell>
          <cell r="W88">
            <v>0.16145211368521614</v>
          </cell>
          <cell r="X88">
            <v>0.12845274865480452</v>
          </cell>
          <cell r="Y88">
            <v>0.10042398546335553</v>
          </cell>
          <cell r="Z88">
            <v>8.385757423251132E-2</v>
          </cell>
          <cell r="AA88">
            <v>0.14449835878407308</v>
          </cell>
          <cell r="AB88">
            <v>0.19982767762460235</v>
          </cell>
          <cell r="AC88">
            <v>0.13056838134876766</v>
          </cell>
          <cell r="AD88">
            <v>0.16249334043686733</v>
          </cell>
          <cell r="AE88">
            <v>0.23448407158268816</v>
          </cell>
          <cell r="AF88">
            <v>0.19400609998673915</v>
          </cell>
          <cell r="AG88">
            <v>0.22126897913837795</v>
          </cell>
          <cell r="AH88">
            <v>0.20377711173418417</v>
          </cell>
          <cell r="AI88">
            <v>0.22736960882647944</v>
          </cell>
          <cell r="AJ88">
            <v>0.19393545336328172</v>
          </cell>
          <cell r="AK88">
            <v>0.16915706627124447</v>
          </cell>
          <cell r="AL88">
            <v>0.23677685950413227</v>
          </cell>
          <cell r="AM88">
            <v>0.20618020907578996</v>
          </cell>
          <cell r="AN88">
            <v>0.20815476919309417</v>
          </cell>
          <cell r="AO88">
            <v>0.17069815430471172</v>
          </cell>
          <cell r="AP88">
            <v>0.41011171910624716</v>
          </cell>
          <cell r="AQ88">
            <v>0.35918195993762747</v>
          </cell>
          <cell r="AR88">
            <v>0.28768493190976208</v>
          </cell>
          <cell r="AS88">
            <v>0.13830272613208619</v>
          </cell>
          <cell r="AT88">
            <v>0.10916675696175102</v>
          </cell>
          <cell r="AU88">
            <v>0.16133031479085813</v>
          </cell>
          <cell r="AV88">
            <v>0.24249850567842202</v>
          </cell>
          <cell r="AW88">
            <v>0.16120885596430676</v>
          </cell>
          <cell r="AX88">
            <v>0.19699000731172311</v>
          </cell>
          <cell r="AY88">
            <v>0.25310734463276835</v>
          </cell>
          <cell r="AZ88">
            <v>0.27497069167643612</v>
          </cell>
          <cell r="BA88">
            <v>0.44965860432820276</v>
          </cell>
          <cell r="BB88">
            <v>0.29582808469797855</v>
          </cell>
        </row>
        <row r="89">
          <cell r="A89" t="str">
            <v>DD&amp;A</v>
          </cell>
          <cell r="B89">
            <v>1.640681794133505</v>
          </cell>
          <cell r="C89">
            <v>0.99098989420513306</v>
          </cell>
          <cell r="D89">
            <v>0.56687627526904949</v>
          </cell>
          <cell r="E89">
            <v>0.62833378537202789</v>
          </cell>
          <cell r="F89">
            <v>0.57584664058258606</v>
          </cell>
          <cell r="G89">
            <v>0.55729146820104414</v>
          </cell>
          <cell r="H89">
            <v>0.45829101274532286</v>
          </cell>
          <cell r="I89">
            <v>0.55215151719639199</v>
          </cell>
          <cell r="J89">
            <v>0.66273497148642668</v>
          </cell>
          <cell r="K89">
            <v>0.66886671116049112</v>
          </cell>
          <cell r="L89">
            <v>0.70400901131534488</v>
          </cell>
          <cell r="M89">
            <v>0.68512402501581049</v>
          </cell>
          <cell r="N89">
            <v>0.67911348740945154</v>
          </cell>
          <cell r="O89">
            <v>0.62217992103778896</v>
          </cell>
          <cell r="P89">
            <v>0.72051723807254553</v>
          </cell>
          <cell r="Q89">
            <v>0.71251670728830885</v>
          </cell>
          <cell r="R89">
            <v>0.72263588979895743</v>
          </cell>
          <cell r="S89">
            <v>0.69611385815767401</v>
          </cell>
          <cell r="T89">
            <v>0.71746506054097792</v>
          </cell>
          <cell r="U89">
            <v>0.93088416443811883</v>
          </cell>
          <cell r="V89">
            <v>0.9356967643966827</v>
          </cell>
          <cell r="W89">
            <v>0.8389658466682588</v>
          </cell>
          <cell r="X89">
            <v>0.86356984518029722</v>
          </cell>
          <cell r="Y89">
            <v>0.88467595396729248</v>
          </cell>
          <cell r="Z89">
            <v>0.89789884247609453</v>
          </cell>
          <cell r="AA89">
            <v>0.89053803339517634</v>
          </cell>
          <cell r="AB89">
            <v>0.72203075291622487</v>
          </cell>
          <cell r="AC89">
            <v>0.84953176822527143</v>
          </cell>
          <cell r="AD89">
            <v>0.69645711241342567</v>
          </cell>
          <cell r="AE89">
            <v>0.69590049498667339</v>
          </cell>
          <cell r="AF89">
            <v>0.73949078371568755</v>
          </cell>
          <cell r="AG89">
            <v>0.79082829280335754</v>
          </cell>
          <cell r="AH89">
            <v>0.73141254955042057</v>
          </cell>
          <cell r="AI89">
            <v>0.70379889669007034</v>
          </cell>
          <cell r="AJ89">
            <v>0.64020569807305827</v>
          </cell>
          <cell r="AK89">
            <v>0.64794114292232241</v>
          </cell>
          <cell r="AL89">
            <v>0.59238488783943333</v>
          </cell>
          <cell r="AM89">
            <v>0.64525421715371822</v>
          </cell>
          <cell r="AN89">
            <v>0.64062691318721687</v>
          </cell>
          <cell r="AO89">
            <v>0.65493522870572063</v>
          </cell>
          <cell r="AP89">
            <v>0.70354537163702691</v>
          </cell>
          <cell r="AQ89">
            <v>0.68100035984166973</v>
          </cell>
          <cell r="AR89">
            <v>0.67043148327891999</v>
          </cell>
          <cell r="AS89">
            <v>0.81190829246036267</v>
          </cell>
          <cell r="AT89">
            <v>0.84039440892837802</v>
          </cell>
          <cell r="AU89">
            <v>0.78120957309185002</v>
          </cell>
          <cell r="AV89">
            <v>0.78099222952779446</v>
          </cell>
          <cell r="AW89">
            <v>0.80403793809804414</v>
          </cell>
          <cell r="AX89">
            <v>0.8291494028759443</v>
          </cell>
          <cell r="AY89">
            <v>0.84287507846829879</v>
          </cell>
          <cell r="AZ89">
            <v>0.83112543962485352</v>
          </cell>
          <cell r="BA89">
            <v>0.96024765652123589</v>
          </cell>
          <cell r="BB89">
            <v>0.86690960350308921</v>
          </cell>
        </row>
        <row r="90">
          <cell r="A90" t="str">
            <v>Total Pre-tax Costs</v>
          </cell>
          <cell r="B90">
            <v>5.1183222964435053</v>
          </cell>
          <cell r="C90">
            <v>2.8056004099426595</v>
          </cell>
          <cell r="D90">
            <v>2.0264593006553442</v>
          </cell>
          <cell r="E90">
            <v>2.0055148720730491</v>
          </cell>
          <cell r="F90">
            <v>2.2018271336840334</v>
          </cell>
          <cell r="G90">
            <v>2.1341881644629046</v>
          </cell>
          <cell r="H90">
            <v>2.2233052652272205</v>
          </cell>
          <cell r="I90">
            <v>2.1425647254650562</v>
          </cell>
          <cell r="J90">
            <v>1.9003725688405972</v>
          </cell>
          <cell r="K90">
            <v>1.9617554910725581</v>
          </cell>
          <cell r="L90">
            <v>2.1355061916221101</v>
          </cell>
          <cell r="M90">
            <v>2.2398285433209191</v>
          </cell>
          <cell r="N90">
            <v>2.0533060548051054</v>
          </cell>
          <cell r="O90">
            <v>2.1920826283135924</v>
          </cell>
          <cell r="P90">
            <v>2.2591757524696723</v>
          </cell>
          <cell r="Q90">
            <v>2.1817752968000632</v>
          </cell>
          <cell r="R90">
            <v>2.1941921072226358</v>
          </cell>
          <cell r="S90">
            <v>2.2060662580135464</v>
          </cell>
          <cell r="T90">
            <v>2.1296728608335664</v>
          </cell>
          <cell r="U90">
            <v>2.3193918776606948</v>
          </cell>
          <cell r="V90">
            <v>2.2970447377642795</v>
          </cell>
          <cell r="W90">
            <v>2.284093623119178</v>
          </cell>
          <cell r="X90">
            <v>2.2647049866402091</v>
          </cell>
          <cell r="Y90">
            <v>2.2405814657783161</v>
          </cell>
          <cell r="Z90">
            <v>2.2657901358832411</v>
          </cell>
          <cell r="AA90">
            <v>2.3597117168545743</v>
          </cell>
          <cell r="AB90">
            <v>2.3734093319194063</v>
          </cell>
          <cell r="AC90">
            <v>2.3068218768290305</v>
          </cell>
          <cell r="AD90">
            <v>2.0841102823654767</v>
          </cell>
          <cell r="AE90">
            <v>2.1359944155349666</v>
          </cell>
          <cell r="AF90">
            <v>2.1511735844052513</v>
          </cell>
          <cell r="AG90">
            <v>2.291260338229848</v>
          </cell>
          <cell r="AH90">
            <v>2.1676657320571078</v>
          </cell>
          <cell r="AI90">
            <v>2.1779087261785355</v>
          </cell>
          <cell r="AJ90">
            <v>2.0108168814280649</v>
          </cell>
          <cell r="AK90">
            <v>1.9707995893692258</v>
          </cell>
          <cell r="AL90">
            <v>2.1176505312868947</v>
          </cell>
          <cell r="AM90">
            <v>2.0668507959135187</v>
          </cell>
          <cell r="AN90">
            <v>2.1049344924696953</v>
          </cell>
          <cell r="AO90">
            <v>2.0850051587756511</v>
          </cell>
          <cell r="AP90">
            <v>2.2905266757865936</v>
          </cell>
          <cell r="AQ90">
            <v>2.4188557034904643</v>
          </cell>
          <cell r="AR90">
            <v>2.2246830789140857</v>
          </cell>
          <cell r="AS90">
            <v>2.2330899965780766</v>
          </cell>
          <cell r="AT90">
            <v>2.1849604507530613</v>
          </cell>
          <cell r="AU90">
            <v>2.2735554118154377</v>
          </cell>
          <cell r="AV90">
            <v>2.5960549910340709</v>
          </cell>
          <cell r="AW90">
            <v>2.3163565956730365</v>
          </cell>
          <cell r="AX90">
            <v>2.4866561052888128</v>
          </cell>
          <cell r="AY90">
            <v>2.5957940991839301</v>
          </cell>
          <cell r="AZ90">
            <v>2.6161195779601405</v>
          </cell>
          <cell r="BA90">
            <v>3.0084480962851523</v>
          </cell>
          <cell r="BB90">
            <v>2.6810779197408676</v>
          </cell>
        </row>
        <row r="92">
          <cell r="A92" t="str">
            <v>Upstream Revenue/Mcfe</v>
          </cell>
          <cell r="B92">
            <v>5.0990015698541775</v>
          </cell>
          <cell r="C92">
            <v>3.12774959852403</v>
          </cell>
          <cell r="D92">
            <v>2.2658397562287149</v>
          </cell>
          <cell r="E92">
            <v>2.391892233975228</v>
          </cell>
          <cell r="F92">
            <v>1.9354299193140758</v>
          </cell>
          <cell r="G92">
            <v>1.8215836604046796</v>
          </cell>
          <cell r="H92">
            <v>2.3220045214770155</v>
          </cell>
          <cell r="I92">
            <v>2.1279843444227002</v>
          </cell>
          <cell r="J92">
            <v>1.899694367391523</v>
          </cell>
          <cell r="K92">
            <v>1.9368339109098727</v>
          </cell>
          <cell r="L92">
            <v>2.0690550553332798</v>
          </cell>
          <cell r="M92">
            <v>2.5952441852294283</v>
          </cell>
          <cell r="N92">
            <v>2.1226059632631937</v>
          </cell>
          <cell r="O92">
            <v>2.3645066624365483</v>
          </cell>
          <cell r="P92">
            <v>2.4367241623295963</v>
          </cell>
          <cell r="Q92">
            <v>2.335708257986739</v>
          </cell>
          <cell r="R92">
            <v>2.3845160089352198</v>
          </cell>
          <cell r="S92">
            <v>2.3804094919371668</v>
          </cell>
          <cell r="T92">
            <v>2.5527495564478473</v>
          </cell>
          <cell r="U92">
            <v>2.1624834853426438</v>
          </cell>
          <cell r="V92">
            <v>1.9812545263403809</v>
          </cell>
          <cell r="W92">
            <v>1.9824504418438023</v>
          </cell>
          <cell r="X92">
            <v>2.1395961207718712</v>
          </cell>
          <cell r="Y92">
            <v>1.8082592368261661</v>
          </cell>
          <cell r="Z92">
            <v>1.817365374937091</v>
          </cell>
          <cell r="AA92">
            <v>1.658786927358356</v>
          </cell>
          <cell r="AB92">
            <v>1.9888361611876988</v>
          </cell>
          <cell r="AC92">
            <v>1.8208525720231516</v>
          </cell>
          <cell r="AD92">
            <v>2.4222402770378264</v>
          </cell>
          <cell r="AE92">
            <v>2.1757310572407662</v>
          </cell>
          <cell r="AF92">
            <v>2.0148388807850415</v>
          </cell>
          <cell r="AG92">
            <v>2.8239371682508327</v>
          </cell>
          <cell r="AH92">
            <v>2.3664544458409873</v>
          </cell>
          <cell r="AI92">
            <v>3.1525689568706121</v>
          </cell>
          <cell r="AJ92">
            <v>2.1438231469440834</v>
          </cell>
          <cell r="AK92">
            <v>2.1749874529485571</v>
          </cell>
          <cell r="AL92">
            <v>2.8761254722550182</v>
          </cell>
          <cell r="AM92">
            <v>2.5750887309931101</v>
          </cell>
          <cell r="AN92">
            <v>2.2935609771029757</v>
          </cell>
          <cell r="AO92">
            <v>2.2442135733119342</v>
          </cell>
          <cell r="AP92">
            <v>1.9886513907888737</v>
          </cell>
          <cell r="AQ92">
            <v>2.1506369197553075</v>
          </cell>
          <cell r="AR92">
            <v>2.1671842554192771</v>
          </cell>
          <cell r="AS92">
            <v>1.9068478384852283</v>
          </cell>
          <cell r="AT92">
            <v>2.1229602340448586</v>
          </cell>
          <cell r="AU92">
            <v>2.3934702457956019</v>
          </cell>
          <cell r="AV92">
            <v>2.678290496114764</v>
          </cell>
          <cell r="AW92">
            <v>2.2705577068776832</v>
          </cell>
          <cell r="AX92">
            <v>2.6546660979770893</v>
          </cell>
          <cell r="AY92">
            <v>2.7337288135593218</v>
          </cell>
          <cell r="AZ92">
            <v>3.0886987104337638</v>
          </cell>
          <cell r="BA92">
            <v>4.633451568105543</v>
          </cell>
          <cell r="BB92">
            <v>3.2974205206646277</v>
          </cell>
        </row>
        <row r="93">
          <cell r="A93" t="str">
            <v>Cash Generation</v>
          </cell>
          <cell r="B93">
            <v>2.1653659183105241</v>
          </cell>
          <cell r="C93">
            <v>1.6844282661218477</v>
          </cell>
          <cell r="D93">
            <v>0.95657580899017125</v>
          </cell>
          <cell r="E93">
            <v>1.1786203779043485</v>
          </cell>
          <cell r="F93">
            <v>0.47671827320890325</v>
          </cell>
          <cell r="G93">
            <v>0.47922569828144668</v>
          </cell>
          <cell r="H93">
            <v>0.72056616755676406</v>
          </cell>
          <cell r="I93">
            <v>0.718847425602267</v>
          </cell>
          <cell r="J93">
            <v>0.74190435696342805</v>
          </cell>
          <cell r="K93">
            <v>0.69606461498433747</v>
          </cell>
          <cell r="L93">
            <v>0.75641653927455987</v>
          </cell>
          <cell r="M93">
            <v>1.2074288525050942</v>
          </cell>
          <cell r="N93">
            <v>0.85189735585374216</v>
          </cell>
          <cell r="O93">
            <v>0.95957857445008488</v>
          </cell>
          <cell r="P93">
            <v>1.0478710305245313</v>
          </cell>
          <cell r="Q93">
            <v>0.99748722383835187</v>
          </cell>
          <cell r="R93">
            <v>1.0434139985107969</v>
          </cell>
          <cell r="S93">
            <v>1.0137364952778956</v>
          </cell>
          <cell r="T93">
            <v>1.2196807980826097</v>
          </cell>
          <cell r="U93">
            <v>0.90768865004244415</v>
          </cell>
          <cell r="V93">
            <v>0.74827940661137737</v>
          </cell>
          <cell r="W93">
            <v>0.69877477907809893</v>
          </cell>
          <cell r="X93">
            <v>0.8669137279667638</v>
          </cell>
          <cell r="Y93">
            <v>0.55277771047849811</v>
          </cell>
          <cell r="Z93">
            <v>0.53333165576245589</v>
          </cell>
          <cell r="AA93">
            <v>0.33411160268303108</v>
          </cell>
          <cell r="AB93">
            <v>0.53728525980911979</v>
          </cell>
          <cell r="AC93">
            <v>0.49413084476816027</v>
          </cell>
          <cell r="AD93">
            <v>1.1970804475226426</v>
          </cell>
          <cell r="AE93">
            <v>0.97012120827516135</v>
          </cell>
          <cell r="AF93">
            <v>0.79716218008221684</v>
          </cell>
          <cell r="AG93">
            <v>1.5447741019627201</v>
          </cell>
          <cell r="AH93">
            <v>1.1339783750684842</v>
          </cell>
          <cell r="AI93">
            <v>1.9058287362086261</v>
          </cell>
          <cell r="AJ93">
            <v>0.96714741695235862</v>
          </cell>
          <cell r="AK93">
            <v>1.0212860727728983</v>
          </cell>
          <cell r="AL93">
            <v>1.5876366883116888</v>
          </cell>
          <cell r="AM93">
            <v>1.3596723613090995</v>
          </cell>
          <cell r="AN93">
            <v>1.0374081670135915</v>
          </cell>
          <cell r="AO93">
            <v>0.98484179754671564</v>
          </cell>
          <cell r="AP93">
            <v>0.81178180574555414</v>
          </cell>
          <cell r="AQ93">
            <v>0.77196353604414036</v>
          </cell>
          <cell r="AR93">
            <v>0.90061759169387345</v>
          </cell>
          <cell r="AS93">
            <v>0.62396886049960054</v>
          </cell>
          <cell r="AT93">
            <v>0.8875609491819263</v>
          </cell>
          <cell r="AU93">
            <v>1.0624547218628722</v>
          </cell>
          <cell r="AV93">
            <v>1.1057262402869097</v>
          </cell>
          <cell r="AW93">
            <v>0.91944790526699771</v>
          </cell>
          <cell r="AX93">
            <v>1.1941494028759441</v>
          </cell>
          <cell r="AY93">
            <v>1.233917137476459</v>
          </cell>
          <cell r="AZ93">
            <v>1.5786752637749126</v>
          </cell>
          <cell r="BA93">
            <v>3.0349097326698296</v>
          </cell>
          <cell r="BB93">
            <v>1.7790802891248281</v>
          </cell>
        </row>
        <row r="94">
          <cell r="A94" t="str">
            <v>Pre-tax Profit</v>
          </cell>
          <cell r="B94">
            <v>-1.9320726589327819E-2</v>
          </cell>
          <cell r="C94">
            <v>0.32214918858137054</v>
          </cell>
          <cell r="D94">
            <v>0.23938045557337073</v>
          </cell>
          <cell r="E94">
            <v>0.38637736190217886</v>
          </cell>
          <cell r="F94">
            <v>-0.26639721436995756</v>
          </cell>
          <cell r="G94">
            <v>-0.31260450405822504</v>
          </cell>
          <cell r="H94">
            <v>9.8699256249795031E-2</v>
          </cell>
          <cell r="I94">
            <v>-1.4580381042355928E-2</v>
          </cell>
          <cell r="J94">
            <v>-6.7820144907426716E-4</v>
          </cell>
          <cell r="K94">
            <v>-2.4921580162685419E-2</v>
          </cell>
          <cell r="L94">
            <v>-6.6451136288830259E-2</v>
          </cell>
          <cell r="M94">
            <v>0.35541564190850927</v>
          </cell>
          <cell r="N94">
            <v>6.9299908458088311E-2</v>
          </cell>
          <cell r="O94">
            <v>0.17242403412295593</v>
          </cell>
          <cell r="P94">
            <v>0.17754840985992404</v>
          </cell>
          <cell r="Q94">
            <v>0.15393296118667577</v>
          </cell>
          <cell r="R94">
            <v>0.19032390171258395</v>
          </cell>
          <cell r="S94">
            <v>0.17434323392362039</v>
          </cell>
          <cell r="T94">
            <v>0.42307669561428085</v>
          </cell>
          <cell r="U94">
            <v>-0.15690839231805098</v>
          </cell>
          <cell r="V94">
            <v>-0.31579021142389863</v>
          </cell>
          <cell r="W94">
            <v>-0.3016431812753757</v>
          </cell>
          <cell r="X94">
            <v>-0.12510886586833792</v>
          </cell>
          <cell r="Y94">
            <v>-0.43232222895215</v>
          </cell>
          <cell r="Z94">
            <v>-0.44842476094615003</v>
          </cell>
          <cell r="AA94">
            <v>-0.70092478949621828</v>
          </cell>
          <cell r="AB94">
            <v>-0.38457317073170749</v>
          </cell>
          <cell r="AC94">
            <v>-0.48596930480587885</v>
          </cell>
          <cell r="AD94">
            <v>0.33812999467234972</v>
          </cell>
          <cell r="AE94">
            <v>3.9736641705799602E-2</v>
          </cell>
          <cell r="AF94">
            <v>-0.13633470362020983</v>
          </cell>
          <cell r="AG94">
            <v>0.53267683002098476</v>
          </cell>
          <cell r="AH94">
            <v>0.19878871378387952</v>
          </cell>
          <cell r="AI94">
            <v>0.97466023069207663</v>
          </cell>
          <cell r="AJ94">
            <v>0.13300626551601846</v>
          </cell>
          <cell r="AK94">
            <v>0.20418786357933127</v>
          </cell>
          <cell r="AL94">
            <v>0.75847494096812351</v>
          </cell>
          <cell r="AM94">
            <v>0.50823793507959136</v>
          </cell>
          <cell r="AN94">
            <v>0.18862648463328036</v>
          </cell>
          <cell r="AO94">
            <v>0.15920841453628309</v>
          </cell>
          <cell r="AP94">
            <v>-0.30187528499771998</v>
          </cell>
          <cell r="AQ94">
            <v>-0.26821878373515684</v>
          </cell>
          <cell r="AR94">
            <v>-5.7498823494808615E-2</v>
          </cell>
          <cell r="AS94">
            <v>-0.32624215809284829</v>
          </cell>
          <cell r="AT94">
            <v>-6.2000216708202771E-2</v>
          </cell>
          <cell r="AU94">
            <v>0.11991483398016411</v>
          </cell>
          <cell r="AV94">
            <v>8.2235505080693105E-2</v>
          </cell>
          <cell r="AW94">
            <v>-4.5798888795353321E-2</v>
          </cell>
          <cell r="AX94">
            <v>0.16800999268827654</v>
          </cell>
          <cell r="AY94">
            <v>0.13793471437539173</v>
          </cell>
          <cell r="AZ94">
            <v>0.47257913247362326</v>
          </cell>
          <cell r="BA94">
            <v>1.6250034718203907</v>
          </cell>
          <cell r="BB94">
            <v>0.61634260092376003</v>
          </cell>
        </row>
        <row r="96">
          <cell r="A96" t="str">
            <v>Per BOE</v>
          </cell>
        </row>
        <row r="98">
          <cell r="A98" t="str">
            <v>Production</v>
          </cell>
          <cell r="B98">
            <v>6.9687332862172431</v>
          </cell>
          <cell r="C98">
            <v>3.686661701018549</v>
          </cell>
          <cell r="D98">
            <v>3.8550140325634041</v>
          </cell>
          <cell r="E98">
            <v>3.3241117439652834</v>
          </cell>
          <cell r="F98">
            <v>3.6943295205646143</v>
          </cell>
          <cell r="G98">
            <v>3.5695233014518157</v>
          </cell>
          <cell r="H98">
            <v>3.2053340323056254</v>
          </cell>
          <cell r="I98">
            <v>3.437883797827114</v>
          </cell>
          <cell r="J98">
            <v>2.8745131293387178</v>
          </cell>
          <cell r="K98">
            <v>3.0750495552053749</v>
          </cell>
          <cell r="L98">
            <v>3.3457799688407439</v>
          </cell>
          <cell r="M98">
            <v>3.4783219731571915</v>
          </cell>
          <cell r="N98">
            <v>3.1820024146257326</v>
          </cell>
          <cell r="O98">
            <v>3.645833333333333</v>
          </cell>
          <cell r="P98">
            <v>3.6440548083812918</v>
          </cell>
          <cell r="Q98">
            <v>3.48887491154965</v>
          </cell>
          <cell r="R98">
            <v>3.4373790022338047</v>
          </cell>
          <cell r="S98">
            <v>3.5482965050904132</v>
          </cell>
          <cell r="T98">
            <v>3.4825847418059572</v>
          </cell>
          <cell r="U98">
            <v>3.330503768852239</v>
          </cell>
          <cell r="V98">
            <v>3.058871627146361</v>
          </cell>
          <cell r="W98">
            <v>3.0265106281347025</v>
          </cell>
          <cell r="X98">
            <v>3.2056766690121767</v>
          </cell>
          <cell r="Y98">
            <v>2.6503937007874012</v>
          </cell>
          <cell r="Z98">
            <v>2.4964771011575237</v>
          </cell>
          <cell r="AA98">
            <v>2.9049521906664766</v>
          </cell>
          <cell r="AB98">
            <v>3.0365853658536586</v>
          </cell>
          <cell r="AC98">
            <v>2.7633478571893089</v>
          </cell>
          <cell r="AD98">
            <v>2.7258923814597762</v>
          </cell>
          <cell r="AE98">
            <v>2.5903033379870544</v>
          </cell>
          <cell r="AF98">
            <v>2.7688635459488129</v>
          </cell>
          <cell r="AG98">
            <v>2.9533390939390194</v>
          </cell>
          <cell r="AH98">
            <v>2.7612878275161945</v>
          </cell>
          <cell r="AI98">
            <v>2.6588515546639924</v>
          </cell>
          <cell r="AJ98">
            <v>2.6116562241399692</v>
          </cell>
          <cell r="AK98">
            <v>2.4480438006159462</v>
          </cell>
          <cell r="AL98">
            <v>2.7602125147579697</v>
          </cell>
          <cell r="AM98">
            <v>2.6176051318602997</v>
          </cell>
          <cell r="AN98">
            <v>2.558099669401249</v>
          </cell>
          <cell r="AO98">
            <v>2.5903932133440333</v>
          </cell>
          <cell r="AP98">
            <v>2.5748974008207934</v>
          </cell>
          <cell r="AQ98">
            <v>2.9593378913278157</v>
          </cell>
          <cell r="AR98">
            <v>2.6691079149386745</v>
          </cell>
          <cell r="AS98">
            <v>2.6851830728869621</v>
          </cell>
          <cell r="AT98">
            <v>2.523133600606783</v>
          </cell>
          <cell r="AU98">
            <v>2.7496765847347997</v>
          </cell>
          <cell r="AV98">
            <v>3.3159593544530783</v>
          </cell>
          <cell r="AW98">
            <v>2.8080646519067258</v>
          </cell>
          <cell r="AX98">
            <v>3.1115037777236161</v>
          </cell>
          <cell r="AY98">
            <v>3.2173258003766478</v>
          </cell>
          <cell r="AZ98">
            <v>3.0661195779601411</v>
          </cell>
          <cell r="BA98">
            <v>3.2760097210970955</v>
          </cell>
          <cell r="BB98">
            <v>3.16780637034371</v>
          </cell>
        </row>
        <row r="99">
          <cell r="A99" t="str">
            <v>Production Taxes</v>
          </cell>
          <cell r="B99">
            <v>1.6895704551060349</v>
          </cell>
          <cell r="C99">
            <v>1.0981792746538344</v>
          </cell>
          <cell r="D99">
            <v>0.75680082108297508</v>
          </cell>
          <cell r="E99">
            <v>1.0669921345267155</v>
          </cell>
          <cell r="F99">
            <v>0.82501825261620843</v>
          </cell>
          <cell r="G99">
            <v>0.63331174027359682</v>
          </cell>
          <cell r="H99">
            <v>1.1343009731004881</v>
          </cell>
          <cell r="I99">
            <v>0.92475875565152854</v>
          </cell>
          <cell r="J99">
            <v>0.95817104311290602</v>
          </cell>
          <cell r="K99">
            <v>0.92968027723673874</v>
          </cell>
          <cell r="L99">
            <v>0.74485981991998063</v>
          </cell>
          <cell r="M99">
            <v>1.0540369615627854</v>
          </cell>
          <cell r="N99">
            <v>0.92379459030010347</v>
          </cell>
          <cell r="O99">
            <v>1.1807318104906939</v>
          </cell>
          <cell r="P99">
            <v>1.1854841176056918</v>
          </cell>
          <cell r="Q99">
            <v>1.1301989150090417</v>
          </cell>
          <cell r="R99">
            <v>1.19463886820551</v>
          </cell>
          <cell r="S99">
            <v>1.1730048754945641</v>
          </cell>
          <cell r="T99">
            <v>1.2209356615930524</v>
          </cell>
          <cell r="U99">
            <v>1.1404208604854513</v>
          </cell>
          <cell r="V99">
            <v>1.1543044036911576</v>
          </cell>
          <cell r="W99">
            <v>1.1653928827322666</v>
          </cell>
          <cell r="X99">
            <v>1.1675191180454154</v>
          </cell>
          <cell r="Y99">
            <v>1.0615384615384613</v>
          </cell>
          <cell r="Z99">
            <v>1.0836688475088072</v>
          </cell>
          <cell r="AA99">
            <v>1.277151420008563</v>
          </cell>
          <cell r="AB99">
            <v>0.97030752916224827</v>
          </cell>
          <cell r="AC99">
            <v>1.094004031995838</v>
          </cell>
          <cell r="AD99">
            <v>1.3601491742141716</v>
          </cell>
          <cell r="AE99">
            <v>1.1853027033887551</v>
          </cell>
          <cell r="AF99">
            <v>1.1493170667020287</v>
          </cell>
          <cell r="AG99">
            <v>1.266139982718183</v>
          </cell>
          <cell r="AH99">
            <v>1.2399690612008121</v>
          </cell>
          <cell r="AI99">
            <v>1.5353560682046139</v>
          </cell>
          <cell r="AJ99">
            <v>1.235961697600189</v>
          </cell>
          <cell r="AK99">
            <v>1.1805634766738908</v>
          </cell>
          <cell r="AL99">
            <v>1.3661157024793391</v>
          </cell>
          <cell r="AM99">
            <v>1.3251960085531005</v>
          </cell>
          <cell r="AN99">
            <v>1.3954940614668789</v>
          </cell>
          <cell r="AO99">
            <v>1.3880545683824372</v>
          </cell>
          <cell r="AP99">
            <v>1.2913816689466482</v>
          </cell>
          <cell r="AQ99">
            <v>1.3364519611370997</v>
          </cell>
          <cell r="AR99">
            <v>1.3522456542839494</v>
          </cell>
          <cell r="AS99">
            <v>1.2448956313448156</v>
          </cell>
          <cell r="AT99">
            <v>1.3538844945281179</v>
          </cell>
          <cell r="AU99">
            <v>1.5417205692108671</v>
          </cell>
          <cell r="AV99">
            <v>1.5844590555887628</v>
          </cell>
          <cell r="AW99">
            <v>1.4300867076353228</v>
          </cell>
          <cell r="AX99">
            <v>1.6820619059224955</v>
          </cell>
          <cell r="AY99">
            <v>1.8659133709981166</v>
          </cell>
          <cell r="AZ99">
            <v>2.1158264947245016</v>
          </cell>
          <cell r="BA99">
            <v>2.5934498321953479</v>
          </cell>
          <cell r="BB99">
            <v>2.0731509807450061</v>
          </cell>
        </row>
        <row r="100">
          <cell r="A100" t="str">
            <v>Total LOE</v>
          </cell>
          <cell r="B100">
            <v>8.6583037413232784</v>
          </cell>
          <cell r="C100">
            <v>4.7848409756723829</v>
          </cell>
          <cell r="D100">
            <v>4.6118148536463792</v>
          </cell>
          <cell r="E100">
            <v>4.3911038784919985</v>
          </cell>
          <cell r="F100">
            <v>4.5193477731808223</v>
          </cell>
          <cell r="G100">
            <v>4.2028350417254128</v>
          </cell>
          <cell r="H100">
            <v>4.3396350054061132</v>
          </cell>
          <cell r="I100">
            <v>4.3626425534786426</v>
          </cell>
          <cell r="J100">
            <v>3.8326841724516241</v>
          </cell>
          <cell r="K100">
            <v>4.0047298324421137</v>
          </cell>
          <cell r="L100">
            <v>4.0906397887607246</v>
          </cell>
          <cell r="M100">
            <v>4.5323589347199764</v>
          </cell>
          <cell r="N100">
            <v>4.1057970049258365</v>
          </cell>
          <cell r="O100">
            <v>4.8265651438240269</v>
          </cell>
          <cell r="P100">
            <v>4.8295389259869834</v>
          </cell>
          <cell r="Q100">
            <v>4.6190738265586919</v>
          </cell>
          <cell r="R100">
            <v>4.6320178704393147</v>
          </cell>
          <cell r="S100">
            <v>4.7213013805849773</v>
          </cell>
          <cell r="T100">
            <v>4.7035204033990095</v>
          </cell>
          <cell r="U100">
            <v>4.4709246293376905</v>
          </cell>
          <cell r="V100">
            <v>4.2131760308375181</v>
          </cell>
          <cell r="W100">
            <v>4.1919035108669691</v>
          </cell>
          <cell r="X100">
            <v>4.3731957870575924</v>
          </cell>
          <cell r="Y100">
            <v>3.7119321623258625</v>
          </cell>
          <cell r="Z100">
            <v>3.5801459486663312</v>
          </cell>
          <cell r="AA100">
            <v>4.1821036106750391</v>
          </cell>
          <cell r="AB100">
            <v>4.0068928950159073</v>
          </cell>
          <cell r="AC100">
            <v>3.8573518891851468</v>
          </cell>
          <cell r="AD100">
            <v>4.0860415556739476</v>
          </cell>
          <cell r="AE100">
            <v>3.7756060413758092</v>
          </cell>
          <cell r="AF100">
            <v>3.9181806126508416</v>
          </cell>
          <cell r="AG100">
            <v>4.2194790766572021</v>
          </cell>
          <cell r="AH100">
            <v>4.0012568887170064</v>
          </cell>
          <cell r="AI100">
            <v>4.194207622868606</v>
          </cell>
          <cell r="AJ100">
            <v>3.8476179217401585</v>
          </cell>
          <cell r="AK100">
            <v>3.628607277289837</v>
          </cell>
          <cell r="AL100">
            <v>4.126328217237309</v>
          </cell>
          <cell r="AM100">
            <v>3.9428011404134002</v>
          </cell>
          <cell r="AN100">
            <v>3.9535937308681279</v>
          </cell>
          <cell r="AO100">
            <v>3.9784477817264703</v>
          </cell>
          <cell r="AP100">
            <v>3.8662790697674416</v>
          </cell>
          <cell r="AQ100">
            <v>4.2957898524649156</v>
          </cell>
          <cell r="AR100">
            <v>4.0213535692226241</v>
          </cell>
          <cell r="AS100">
            <v>3.9300787042317777</v>
          </cell>
          <cell r="AT100">
            <v>3.8770180951349009</v>
          </cell>
          <cell r="AU100">
            <v>4.2913971539456668</v>
          </cell>
          <cell r="AV100">
            <v>4.9004184100418406</v>
          </cell>
          <cell r="AW100">
            <v>4.2381513595420488</v>
          </cell>
          <cell r="AX100">
            <v>4.7935656836461114</v>
          </cell>
          <cell r="AY100">
            <v>5.083239171374764</v>
          </cell>
          <cell r="AZ100">
            <v>5.1819460726846422</v>
          </cell>
          <cell r="BA100">
            <v>5.8694595532924438</v>
          </cell>
          <cell r="BB100">
            <v>5.2409573510887162</v>
          </cell>
        </row>
        <row r="102">
          <cell r="A102" t="str">
            <v>G&amp;A</v>
          </cell>
          <cell r="B102">
            <v>3.707412694692434</v>
          </cell>
          <cell r="C102">
            <v>2.3011130651514433</v>
          </cell>
          <cell r="D102">
            <v>2.6986718786447224</v>
          </cell>
          <cell r="E102">
            <v>2.6097097911581231</v>
          </cell>
          <cell r="F102">
            <v>2.9625400153509185</v>
          </cell>
          <cell r="G102">
            <v>2.5092405593872651</v>
          </cell>
          <cell r="H102">
            <v>4.055076832344942</v>
          </cell>
          <cell r="I102">
            <v>3.0672784938254942</v>
          </cell>
          <cell r="J102">
            <v>1.9642506383814573</v>
          </cell>
          <cell r="K102">
            <v>2.1890183274343347</v>
          </cell>
          <cell r="L102">
            <v>2.4137451816526112</v>
          </cell>
          <cell r="M102">
            <v>2.4769868596725457</v>
          </cell>
          <cell r="N102">
            <v>2.2507761296998967</v>
          </cell>
          <cell r="O102">
            <v>2.2282148900169205</v>
          </cell>
          <cell r="P102">
            <v>2.2221995680697861</v>
          </cell>
          <cell r="Q102">
            <v>2.2112587467568208</v>
          </cell>
          <cell r="R102">
            <v>2.1507073715562171</v>
          </cell>
          <cell r="S102">
            <v>2.2010829847204194</v>
          </cell>
          <cell r="T102">
            <v>1.9516294705387989</v>
          </cell>
          <cell r="U102">
            <v>1.60340568933935</v>
          </cell>
          <cell r="V102">
            <v>1.5614998247868241</v>
          </cell>
          <cell r="W102">
            <v>1.5956532123238594</v>
          </cell>
          <cell r="X102">
            <v>1.6615508898245999</v>
          </cell>
          <cell r="Y102">
            <v>1.5485160508782556</v>
          </cell>
          <cell r="Z102">
            <v>1.9593608454957219</v>
          </cell>
          <cell r="AA102">
            <v>1.4013129727415443</v>
          </cell>
          <cell r="AB102">
            <v>1.6137327677624602</v>
          </cell>
          <cell r="AC102">
            <v>1.6371528906808872</v>
          </cell>
          <cell r="AD102">
            <v>1.494405966968567</v>
          </cell>
          <cell r="AE102">
            <v>1.64564030968397</v>
          </cell>
          <cell r="AF102">
            <v>1.5813552579233523</v>
          </cell>
          <cell r="AG102">
            <v>1.7742254042710774</v>
          </cell>
          <cell r="AH102">
            <v>1.6269941022914052</v>
          </cell>
          <cell r="AI102">
            <v>1.5631895687061184</v>
          </cell>
          <cell r="AJ102">
            <v>1.6668636954722782</v>
          </cell>
          <cell r="AK102">
            <v>1.7147256758298166</v>
          </cell>
          <cell r="AL102">
            <v>2.0815820543093269</v>
          </cell>
          <cell r="AM102">
            <v>1.7590876692801143</v>
          </cell>
          <cell r="AN102">
            <v>2.0203257009917963</v>
          </cell>
          <cell r="AO102">
            <v>2.0029806259314458</v>
          </cell>
          <cell r="AP102">
            <v>1.682284541723666</v>
          </cell>
          <cell r="AQ102">
            <v>2.0536164087801367</v>
          </cell>
          <cell r="AR102">
            <v>1.9368216712256241</v>
          </cell>
          <cell r="AS102">
            <v>1.4683472111326563</v>
          </cell>
          <cell r="AT102">
            <v>1.4387257557698561</v>
          </cell>
          <cell r="AU102">
            <v>1.590556274256145</v>
          </cell>
          <cell r="AV102">
            <v>2.3315002988643156</v>
          </cell>
          <cell r="AW102">
            <v>1.6950921794763871</v>
          </cell>
          <cell r="AX102">
            <v>1.7866195466731654</v>
          </cell>
          <cell r="AY102">
            <v>1.8949152542372885</v>
          </cell>
          <cell r="AZ102">
            <v>1.8703399765533413</v>
          </cell>
          <cell r="BA102">
            <v>1.6963314431200094</v>
          </cell>
          <cell r="BB102">
            <v>1.8105092675904264</v>
          </cell>
        </row>
        <row r="103">
          <cell r="A103" t="str">
            <v>Net Interest Expense</v>
          </cell>
          <cell r="B103">
            <v>5.2360974732462111</v>
          </cell>
          <cell r="C103">
            <v>1.5739739535892672</v>
          </cell>
          <cell r="D103">
            <v>0.5450969511401611</v>
          </cell>
          <cell r="E103">
            <v>-0.27881746677515595</v>
          </cell>
          <cell r="F103">
            <v>-1.2703820880992942</v>
          </cell>
          <cell r="G103">
            <v>-1.3420721716267194</v>
          </cell>
          <cell r="H103">
            <v>-1.2139182857704531</v>
          </cell>
          <cell r="I103">
            <v>-1.0249004656184628</v>
          </cell>
          <cell r="J103">
            <v>-1.1498052517354873</v>
          </cell>
          <cell r="K103">
            <v>-1.2508676156767626</v>
          </cell>
          <cell r="L103">
            <v>-1.3714461259389834</v>
          </cell>
          <cell r="M103">
            <v>-1.3175462019534818</v>
          </cell>
          <cell r="N103">
            <v>-1.2676785098309762</v>
          </cell>
          <cell r="O103">
            <v>-1.3747884940778341</v>
          </cell>
          <cell r="P103">
            <v>-1.2813802967736205</v>
          </cell>
          <cell r="Q103">
            <v>-1.1989936315748095</v>
          </cell>
          <cell r="R103">
            <v>-1.2638868205510052</v>
          </cell>
          <cell r="S103">
            <v>-1.2776536146502306</v>
          </cell>
          <cell r="T103">
            <v>-1.3432626762536182</v>
          </cell>
          <cell r="U103">
            <v>-1.4544386931241584</v>
          </cell>
          <cell r="V103">
            <v>-1.6231748627496789</v>
          </cell>
          <cell r="W103">
            <v>-1.9144972534033915</v>
          </cell>
          <cell r="X103">
            <v>-1.6013476799484523</v>
          </cell>
          <cell r="Y103">
            <v>-2.2724409448818896</v>
          </cell>
          <cell r="Z103">
            <v>-2.1646955208857577</v>
          </cell>
          <cell r="AA103">
            <v>-2.3646353646353644</v>
          </cell>
          <cell r="AB103">
            <v>-3.0886797454931072</v>
          </cell>
          <cell r="AC103">
            <v>-2.4658255836639134</v>
          </cell>
          <cell r="AD103">
            <v>-1.770511454448588</v>
          </cell>
          <cell r="AE103">
            <v>-1.8124127427338492</v>
          </cell>
          <cell r="AF103">
            <v>-1.806524333642753</v>
          </cell>
          <cell r="AG103">
            <v>-1.6812739168003947</v>
          </cell>
          <cell r="AH103">
            <v>-1.7666054336266073</v>
          </cell>
          <cell r="AI103">
            <v>-1.7230441323971917</v>
          </cell>
          <cell r="AJ103">
            <v>-1.5455727627379123</v>
          </cell>
          <cell r="AK103">
            <v>-1.5788753279342993</v>
          </cell>
          <cell r="AL103">
            <v>-1.5230224321133412</v>
          </cell>
          <cell r="AM103">
            <v>-1.5906094084105491</v>
          </cell>
          <cell r="AN103">
            <v>-1.5629974286763808</v>
          </cell>
          <cell r="AO103">
            <v>-1.5748022469333944</v>
          </cell>
          <cell r="AP103">
            <v>-1.5126538987688098</v>
          </cell>
          <cell r="AQ103">
            <v>-1.9226340410219502</v>
          </cell>
          <cell r="AR103">
            <v>-1.6412247419041734</v>
          </cell>
          <cell r="AS103">
            <v>-2.2988479525493322</v>
          </cell>
          <cell r="AT103">
            <v>-2.096651858272836</v>
          </cell>
          <cell r="AU103">
            <v>-2.1041397153945667</v>
          </cell>
          <cell r="AV103">
            <v>-2.2034668260609682</v>
          </cell>
          <cell r="AW103">
            <v>-2.1734152706456769</v>
          </cell>
          <cell r="AX103">
            <v>-2.1829149402875943</v>
          </cell>
          <cell r="AY103">
            <v>-2.0207156308851224</v>
          </cell>
          <cell r="AZ103">
            <v>-2.0078546307151228</v>
          </cell>
          <cell r="BA103">
            <v>-2.0254600162018281</v>
          </cell>
          <cell r="BB103">
            <v>-2.0585747705596544</v>
          </cell>
        </row>
        <row r="104">
          <cell r="A104" t="str">
            <v>Total Cash Expenses</v>
          </cell>
          <cell r="B104">
            <v>17.601813909261924</v>
          </cell>
          <cell r="C104">
            <v>8.6599279944130938</v>
          </cell>
          <cell r="D104">
            <v>7.8555836834312629</v>
          </cell>
          <cell r="E104">
            <v>6.7219962028749656</v>
          </cell>
          <cell r="F104">
            <v>6.211505700432447</v>
          </cell>
          <cell r="G104">
            <v>5.3700034294859584</v>
          </cell>
          <cell r="H104">
            <v>7.1807935519806021</v>
          </cell>
          <cell r="I104">
            <v>6.4050205816856742</v>
          </cell>
          <cell r="J104">
            <v>4.6471295590975936</v>
          </cell>
          <cell r="K104">
            <v>4.9428805441996859</v>
          </cell>
          <cell r="L104">
            <v>5.132938844474352</v>
          </cell>
          <cell r="M104">
            <v>5.6917995924390405</v>
          </cell>
          <cell r="N104">
            <v>5.088894624794758</v>
          </cell>
          <cell r="O104">
            <v>5.6799915397631127</v>
          </cell>
          <cell r="P104">
            <v>5.7703581972831488</v>
          </cell>
          <cell r="Q104">
            <v>5.6313389417407027</v>
          </cell>
          <cell r="R104">
            <v>5.518838421444527</v>
          </cell>
          <cell r="S104">
            <v>5.6447307506551656</v>
          </cell>
          <cell r="T104">
            <v>5.3118871976841895</v>
          </cell>
          <cell r="U104">
            <v>4.6198916255528815</v>
          </cell>
          <cell r="V104">
            <v>4.1515009928746629</v>
          </cell>
          <cell r="W104">
            <v>3.873059469787437</v>
          </cell>
          <cell r="X104">
            <v>4.4333989969337395</v>
          </cell>
          <cell r="Y104">
            <v>2.9880072683222281</v>
          </cell>
          <cell r="Z104">
            <v>3.3748112732762952</v>
          </cell>
          <cell r="AA104">
            <v>3.2187812187812188</v>
          </cell>
          <cell r="AB104">
            <v>2.5319459172852605</v>
          </cell>
          <cell r="AC104">
            <v>3.0286791962021207</v>
          </cell>
          <cell r="AD104">
            <v>3.8099360681939265</v>
          </cell>
          <cell r="AE104">
            <v>3.6088336083259303</v>
          </cell>
          <cell r="AF104">
            <v>3.6930115369314409</v>
          </cell>
          <cell r="AG104">
            <v>4.3124305641278848</v>
          </cell>
          <cell r="AH104">
            <v>3.8616455573818045</v>
          </cell>
          <cell r="AI104">
            <v>4.0343530591775325</v>
          </cell>
          <cell r="AJ104">
            <v>3.9689088544745244</v>
          </cell>
          <cell r="AK104">
            <v>3.7644576251853543</v>
          </cell>
          <cell r="AL104">
            <v>4.6848878394332942</v>
          </cell>
          <cell r="AM104">
            <v>4.1112794012829657</v>
          </cell>
          <cell r="AN104">
            <v>4.4109220031835434</v>
          </cell>
          <cell r="AO104">
            <v>4.406626160724521</v>
          </cell>
          <cell r="AP104">
            <v>4.0359097127222983</v>
          </cell>
          <cell r="AQ104">
            <v>4.4267722202231017</v>
          </cell>
          <cell r="AR104">
            <v>4.3169504985440756</v>
          </cell>
          <cell r="AS104">
            <v>3.0995779628151023</v>
          </cell>
          <cell r="AT104">
            <v>3.2190919926319208</v>
          </cell>
          <cell r="AU104">
            <v>3.7778137128072453</v>
          </cell>
          <cell r="AV104">
            <v>5.0284518828451876</v>
          </cell>
          <cell r="AW104">
            <v>3.7598282683727593</v>
          </cell>
          <cell r="AX104">
            <v>4.3972702900316829</v>
          </cell>
          <cell r="AY104">
            <v>4.9574387947269294</v>
          </cell>
          <cell r="AZ104">
            <v>5.0444314185228603</v>
          </cell>
          <cell r="BA104">
            <v>5.5403309802106246</v>
          </cell>
          <cell r="BB104">
            <v>4.9928918481194886</v>
          </cell>
        </row>
        <row r="106">
          <cell r="A106" t="str">
            <v>Non-Cash Expenses</v>
          </cell>
        </row>
        <row r="107">
          <cell r="A107" t="str">
            <v>Exploration Expense</v>
          </cell>
          <cell r="B107">
            <v>3.2640291045980798</v>
          </cell>
          <cell r="C107">
            <v>2.227735100012064</v>
          </cell>
          <cell r="D107">
            <v>0.90191446888650439</v>
          </cell>
          <cell r="E107">
            <v>0.98345538378085151</v>
          </cell>
          <cell r="F107">
            <v>1.0036130819776474</v>
          </cell>
          <cell r="G107">
            <v>1.4072324048317648</v>
          </cell>
          <cell r="H107">
            <v>0.98145539136987647</v>
          </cell>
          <cell r="I107">
            <v>1.0876577366893851</v>
          </cell>
          <cell r="J107">
            <v>0.47908552155645301</v>
          </cell>
          <cell r="K107">
            <v>0.31271690391919066</v>
          </cell>
          <cell r="L107">
            <v>0.71315198548827141</v>
          </cell>
          <cell r="M107">
            <v>1.001335113484646</v>
          </cell>
          <cell r="N107">
            <v>0.62090375991721292</v>
          </cell>
          <cell r="O107">
            <v>0.98984771573604058</v>
          </cell>
          <cell r="P107">
            <v>0.89883229555236976</v>
          </cell>
          <cell r="Q107">
            <v>0.78622533218020307</v>
          </cell>
          <cell r="R107">
            <v>0.78272524199553239</v>
          </cell>
          <cell r="S107">
            <v>0.8596764191796058</v>
          </cell>
          <cell r="T107">
            <v>0.47483425156410486</v>
          </cell>
          <cell r="U107">
            <v>0.8022772675342581</v>
          </cell>
          <cell r="V107">
            <v>0.77023712183156179</v>
          </cell>
          <cell r="W107">
            <v>0.9687126821112968</v>
          </cell>
          <cell r="X107">
            <v>0.77071649192882719</v>
          </cell>
          <cell r="Y107">
            <v>0.6025439127801332</v>
          </cell>
          <cell r="Z107">
            <v>0.50314544539506789</v>
          </cell>
          <cell r="AA107">
            <v>0.86699015270443847</v>
          </cell>
          <cell r="AB107">
            <v>1.198966065747614</v>
          </cell>
          <cell r="AC107">
            <v>0.78341028809260593</v>
          </cell>
          <cell r="AD107">
            <v>0.97496004262120395</v>
          </cell>
          <cell r="AE107">
            <v>1.406904429496129</v>
          </cell>
          <cell r="AF107">
            <v>1.164036599920435</v>
          </cell>
          <cell r="AG107">
            <v>1.3276138748302677</v>
          </cell>
          <cell r="AH107">
            <v>1.2226626704051049</v>
          </cell>
          <cell r="AI107">
            <v>1.3642176529588768</v>
          </cell>
          <cell r="AJ107">
            <v>1.1636127201796902</v>
          </cell>
          <cell r="AK107">
            <v>1.0149423976274667</v>
          </cell>
          <cell r="AL107">
            <v>1.4206611570247936</v>
          </cell>
          <cell r="AM107">
            <v>1.2370812544547398</v>
          </cell>
          <cell r="AN107">
            <v>1.248928615158565</v>
          </cell>
          <cell r="AO107">
            <v>1.0241889258282704</v>
          </cell>
          <cell r="AP107">
            <v>2.4606703146374831</v>
          </cell>
          <cell r="AQ107">
            <v>2.1550917596257646</v>
          </cell>
          <cell r="AR107">
            <v>1.7261095914585725</v>
          </cell>
          <cell r="AS107">
            <v>0.8298163567925172</v>
          </cell>
          <cell r="AT107">
            <v>0.65500054177050604</v>
          </cell>
          <cell r="AU107">
            <v>0.96798188874514879</v>
          </cell>
          <cell r="AV107">
            <v>1.4549910340705321</v>
          </cell>
          <cell r="AW107">
            <v>0.96725313578584049</v>
          </cell>
          <cell r="AX107">
            <v>1.1819400438703387</v>
          </cell>
          <cell r="AY107">
            <v>1.5186440677966102</v>
          </cell>
          <cell r="AZ107">
            <v>1.6498241500586168</v>
          </cell>
          <cell r="BA107">
            <v>2.6979516259692167</v>
          </cell>
          <cell r="BB107">
            <v>1.7749685081878712</v>
          </cell>
        </row>
        <row r="108">
          <cell r="A108" t="str">
            <v>DD&amp;A</v>
          </cell>
          <cell r="B108">
            <v>9.844090764801031</v>
          </cell>
          <cell r="C108">
            <v>5.9459393652307986</v>
          </cell>
          <cell r="D108">
            <v>3.4012576516142969</v>
          </cell>
          <cell r="E108">
            <v>3.7700027122321673</v>
          </cell>
          <cell r="F108">
            <v>3.4550798434955166</v>
          </cell>
          <cell r="G108">
            <v>3.3437488092062648</v>
          </cell>
          <cell r="H108">
            <v>2.7497460764719373</v>
          </cell>
          <cell r="I108">
            <v>3.312909103178352</v>
          </cell>
          <cell r="J108">
            <v>3.9764098289185599</v>
          </cell>
          <cell r="K108">
            <v>4.0132002669629472</v>
          </cell>
          <cell r="L108">
            <v>4.2240540678920695</v>
          </cell>
          <cell r="M108">
            <v>4.1107441500948632</v>
          </cell>
          <cell r="N108">
            <v>4.0746809244567093</v>
          </cell>
          <cell r="O108">
            <v>3.7330795262267338</v>
          </cell>
          <cell r="P108">
            <v>4.3231034284352727</v>
          </cell>
          <cell r="Q108">
            <v>4.2751002437298533</v>
          </cell>
          <cell r="R108">
            <v>4.3358153387937444</v>
          </cell>
          <cell r="S108">
            <v>4.1766831489460436</v>
          </cell>
          <cell r="T108">
            <v>4.3047903632458677</v>
          </cell>
          <cell r="U108">
            <v>5.5853049866287128</v>
          </cell>
          <cell r="V108">
            <v>5.6141805863800958</v>
          </cell>
          <cell r="W108">
            <v>5.0337950800095523</v>
          </cell>
          <cell r="X108">
            <v>5.1814190710817831</v>
          </cell>
          <cell r="Y108">
            <v>5.3080557238037551</v>
          </cell>
          <cell r="Z108">
            <v>5.3873930548565667</v>
          </cell>
          <cell r="AA108">
            <v>5.3432282003710583</v>
          </cell>
          <cell r="AB108">
            <v>4.3321845174973497</v>
          </cell>
          <cell r="AC108">
            <v>5.0971906093516282</v>
          </cell>
          <cell r="AD108">
            <v>4.1787426744805538</v>
          </cell>
          <cell r="AE108">
            <v>4.1754029699200403</v>
          </cell>
          <cell r="AF108">
            <v>4.4369447022941255</v>
          </cell>
          <cell r="AG108">
            <v>4.7449697568201454</v>
          </cell>
          <cell r="AH108">
            <v>4.3884752973025236</v>
          </cell>
          <cell r="AI108">
            <v>4.2227933801404216</v>
          </cell>
          <cell r="AJ108">
            <v>3.8412341884383494</v>
          </cell>
          <cell r="AK108">
            <v>3.8876468575339347</v>
          </cell>
          <cell r="AL108">
            <v>3.5543093270366</v>
          </cell>
          <cell r="AM108">
            <v>3.8715253029223096</v>
          </cell>
          <cell r="AN108">
            <v>3.8437614791233012</v>
          </cell>
          <cell r="AO108">
            <v>3.9296113722343238</v>
          </cell>
          <cell r="AP108">
            <v>4.2212722298221612</v>
          </cell>
          <cell r="AQ108">
            <v>4.0860021590500182</v>
          </cell>
          <cell r="AR108">
            <v>4.0225888996735204</v>
          </cell>
          <cell r="AS108">
            <v>4.8714497547621765</v>
          </cell>
          <cell r="AT108">
            <v>5.0423664535702679</v>
          </cell>
          <cell r="AU108">
            <v>4.6872574385511001</v>
          </cell>
          <cell r="AV108">
            <v>4.6859533771667667</v>
          </cell>
          <cell r="AW108">
            <v>4.8242276285882646</v>
          </cell>
          <cell r="AX108">
            <v>4.9748964172556658</v>
          </cell>
          <cell r="AY108">
            <v>5.0572504708097927</v>
          </cell>
          <cell r="AZ108">
            <v>4.9867526377491211</v>
          </cell>
          <cell r="BA108">
            <v>5.7614859391274154</v>
          </cell>
          <cell r="BB108">
            <v>5.2014576210185357</v>
          </cell>
        </row>
        <row r="109">
          <cell r="A109" t="str">
            <v>Total Pre-tax Costs</v>
          </cell>
          <cell r="B109">
            <v>30.709933778661036</v>
          </cell>
          <cell r="C109">
            <v>16.833602459655957</v>
          </cell>
          <cell r="D109">
            <v>12.158755803932063</v>
          </cell>
          <cell r="E109">
            <v>11.475454298887986</v>
          </cell>
          <cell r="F109">
            <v>10.670198625905611</v>
          </cell>
          <cell r="G109">
            <v>10.120984643523988</v>
          </cell>
          <cell r="H109">
            <v>10.911995019822417</v>
          </cell>
          <cell r="I109">
            <v>10.805587421553412</v>
          </cell>
          <cell r="J109">
            <v>9.1026249095726062</v>
          </cell>
          <cell r="K109">
            <v>9.2687977150818242</v>
          </cell>
          <cell r="L109">
            <v>10.070144897854693</v>
          </cell>
          <cell r="M109">
            <v>10.803878856018549</v>
          </cell>
          <cell r="N109">
            <v>9.784479309168681</v>
          </cell>
          <cell r="O109">
            <v>10.402918781725887</v>
          </cell>
          <cell r="P109">
            <v>10.992293921270791</v>
          </cell>
          <cell r="Q109">
            <v>10.692664517650758</v>
          </cell>
          <cell r="R109">
            <v>10.637379002233804</v>
          </cell>
          <cell r="S109">
            <v>10.681090318780814</v>
          </cell>
          <cell r="T109">
            <v>10.091511812494161</v>
          </cell>
          <cell r="U109">
            <v>11.007473879715853</v>
          </cell>
          <cell r="V109">
            <v>10.53591870108632</v>
          </cell>
          <cell r="W109">
            <v>9.8755672319082866</v>
          </cell>
          <cell r="X109">
            <v>10.38553455994435</v>
          </cell>
          <cell r="Y109">
            <v>8.8986069049061172</v>
          </cell>
          <cell r="Z109">
            <v>9.2653497735279302</v>
          </cell>
          <cell r="AA109">
            <v>9.4289995718567159</v>
          </cell>
          <cell r="AB109">
            <v>8.0630965005302251</v>
          </cell>
          <cell r="AC109">
            <v>8.9092800936463554</v>
          </cell>
          <cell r="AD109">
            <v>8.963638785295684</v>
          </cell>
          <cell r="AE109">
            <v>9.1911410077421003</v>
          </cell>
          <cell r="AF109">
            <v>9.2939928391460018</v>
          </cell>
          <cell r="AG109">
            <v>10.385014195778298</v>
          </cell>
          <cell r="AH109">
            <v>9.472783525089433</v>
          </cell>
          <cell r="AI109">
            <v>9.6213640922768313</v>
          </cell>
          <cell r="AJ109">
            <v>8.973755763092564</v>
          </cell>
          <cell r="AK109">
            <v>8.6670468803467564</v>
          </cell>
          <cell r="AL109">
            <v>9.6598583234946886</v>
          </cell>
          <cell r="AM109">
            <v>9.219885958660015</v>
          </cell>
          <cell r="AN109">
            <v>9.5036120974654104</v>
          </cell>
          <cell r="AO109">
            <v>9.3604264587871153</v>
          </cell>
          <cell r="AP109">
            <v>10.717852257181942</v>
          </cell>
          <cell r="AQ109">
            <v>10.667866138898884</v>
          </cell>
          <cell r="AR109">
            <v>10.065648989676168</v>
          </cell>
          <cell r="AS109">
            <v>8.8008440743697953</v>
          </cell>
          <cell r="AT109">
            <v>8.9164589879726943</v>
          </cell>
          <cell r="AU109">
            <v>9.4330530401034949</v>
          </cell>
          <cell r="AV109">
            <v>11.169396294082485</v>
          </cell>
          <cell r="AW109">
            <v>9.5513090327468646</v>
          </cell>
          <cell r="AX109">
            <v>10.554106751157686</v>
          </cell>
          <cell r="AY109">
            <v>11.533333333333331</v>
          </cell>
          <cell r="AZ109">
            <v>11.681008206330599</v>
          </cell>
          <cell r="BA109">
            <v>13.999768545307255</v>
          </cell>
          <cell r="BB109">
            <v>11.969317977325895</v>
          </cell>
        </row>
        <row r="111">
          <cell r="A111" t="str">
            <v>Upstream Revenue/Mcfe</v>
          </cell>
          <cell r="B111">
            <v>30.594009419125065</v>
          </cell>
          <cell r="C111">
            <v>18.76649759114418</v>
          </cell>
          <cell r="D111">
            <v>13.59503853737229</v>
          </cell>
          <cell r="E111">
            <v>14.351353403851368</v>
          </cell>
          <cell r="F111">
            <v>11.612579515884455</v>
          </cell>
          <cell r="G111">
            <v>10.929501962428077</v>
          </cell>
          <cell r="H111">
            <v>13.932027128862092</v>
          </cell>
          <cell r="I111">
            <v>12.767906066536202</v>
          </cell>
          <cell r="J111">
            <v>11.398166204349138</v>
          </cell>
          <cell r="K111">
            <v>11.621003465459236</v>
          </cell>
          <cell r="L111">
            <v>12.414330331999679</v>
          </cell>
          <cell r="M111">
            <v>15.57146511137657</v>
          </cell>
          <cell r="N111">
            <v>12.735635779579162</v>
          </cell>
          <cell r="O111">
            <v>14.187039974619289</v>
          </cell>
          <cell r="P111">
            <v>14.620344973977577</v>
          </cell>
          <cell r="Q111">
            <v>14.014249547920434</v>
          </cell>
          <cell r="R111">
            <v>14.307096053611318</v>
          </cell>
          <cell r="S111">
            <v>14.282456951623001</v>
          </cell>
          <cell r="T111">
            <v>15.316497338687084</v>
          </cell>
          <cell r="U111">
            <v>12.974900912055862</v>
          </cell>
          <cell r="V111">
            <v>11.887527158042285</v>
          </cell>
          <cell r="W111">
            <v>11.894702651062813</v>
          </cell>
          <cell r="X111">
            <v>12.837576724631226</v>
          </cell>
          <cell r="Y111">
            <v>10.849555420956996</v>
          </cell>
          <cell r="Z111">
            <v>10.904192249622547</v>
          </cell>
          <cell r="AA111">
            <v>9.952721564150135</v>
          </cell>
          <cell r="AB111">
            <v>11.933016967126193</v>
          </cell>
          <cell r="AC111">
            <v>10.925115432138909</v>
          </cell>
          <cell r="AD111">
            <v>14.533441662226959</v>
          </cell>
          <cell r="AE111">
            <v>13.054386343444598</v>
          </cell>
          <cell r="AF111">
            <v>12.089033284710249</v>
          </cell>
          <cell r="AG111">
            <v>16.943623009504996</v>
          </cell>
          <cell r="AH111">
            <v>14.198726675045924</v>
          </cell>
          <cell r="AI111">
            <v>18.915413741223674</v>
          </cell>
          <cell r="AJ111">
            <v>12.862938881664501</v>
          </cell>
          <cell r="AK111">
            <v>13.049924717691344</v>
          </cell>
          <cell r="AL111">
            <v>17.256752833530108</v>
          </cell>
          <cell r="AM111">
            <v>15.45053238595866</v>
          </cell>
          <cell r="AN111">
            <v>13.761365862617854</v>
          </cell>
          <cell r="AO111">
            <v>13.465281439871605</v>
          </cell>
          <cell r="AP111">
            <v>11.931908344733241</v>
          </cell>
          <cell r="AQ111">
            <v>12.903821518531846</v>
          </cell>
          <cell r="AR111">
            <v>13.003105532515661</v>
          </cell>
          <cell r="AS111">
            <v>11.441087030911369</v>
          </cell>
          <cell r="AT111">
            <v>12.73776140426915</v>
          </cell>
          <cell r="AU111">
            <v>14.360821474773612</v>
          </cell>
          <cell r="AV111">
            <v>16.069742976688584</v>
          </cell>
          <cell r="AW111">
            <v>13.623346241266098</v>
          </cell>
          <cell r="AX111">
            <v>15.927996587862536</v>
          </cell>
          <cell r="AY111">
            <v>16.40237288135593</v>
          </cell>
          <cell r="AZ111">
            <v>18.532192262602582</v>
          </cell>
          <cell r="BA111">
            <v>27.80070940863326</v>
          </cell>
          <cell r="BB111">
            <v>19.784523123987768</v>
          </cell>
        </row>
        <row r="112">
          <cell r="A112" t="str">
            <v>Cash Generation</v>
          </cell>
          <cell r="B112">
            <v>12.992195509863144</v>
          </cell>
          <cell r="C112">
            <v>10.106569596731086</v>
          </cell>
          <cell r="D112">
            <v>5.7394548539410275</v>
          </cell>
          <cell r="E112">
            <v>7.0717222674260913</v>
          </cell>
          <cell r="F112">
            <v>2.8603096392534195</v>
          </cell>
          <cell r="G112">
            <v>2.8753541896886801</v>
          </cell>
          <cell r="H112">
            <v>4.3233970053405848</v>
          </cell>
          <cell r="I112">
            <v>4.313084553613602</v>
          </cell>
          <cell r="J112">
            <v>4.4514261417805683</v>
          </cell>
          <cell r="K112">
            <v>4.1763876899060248</v>
          </cell>
          <cell r="L112">
            <v>4.5384992356473592</v>
          </cell>
          <cell r="M112">
            <v>7.2445731150305654</v>
          </cell>
          <cell r="N112">
            <v>5.1113841351224529</v>
          </cell>
          <cell r="O112">
            <v>5.7574714467005093</v>
          </cell>
          <cell r="P112">
            <v>6.2872261831471885</v>
          </cell>
          <cell r="Q112">
            <v>5.9849233430301112</v>
          </cell>
          <cell r="R112">
            <v>6.2604839910647812</v>
          </cell>
          <cell r="S112">
            <v>6.0824189716673729</v>
          </cell>
          <cell r="T112">
            <v>7.3180847884956579</v>
          </cell>
          <cell r="U112">
            <v>5.4461319002546649</v>
          </cell>
          <cell r="V112">
            <v>4.4896764396682638</v>
          </cell>
          <cell r="W112">
            <v>4.1926486744685931</v>
          </cell>
          <cell r="X112">
            <v>5.2014823678005833</v>
          </cell>
          <cell r="Y112">
            <v>3.3166662628709886</v>
          </cell>
          <cell r="Z112">
            <v>3.1999899345747354</v>
          </cell>
          <cell r="AA112">
            <v>2.0046696160981865</v>
          </cell>
          <cell r="AB112">
            <v>3.2237115588547187</v>
          </cell>
          <cell r="AC112">
            <v>2.9647850686089616</v>
          </cell>
          <cell r="AD112">
            <v>7.1824826851358559</v>
          </cell>
          <cell r="AE112">
            <v>5.8207272496509681</v>
          </cell>
          <cell r="AF112">
            <v>4.7829730804933011</v>
          </cell>
          <cell r="AG112">
            <v>9.2686446117763204</v>
          </cell>
          <cell r="AH112">
            <v>6.8038702504109052</v>
          </cell>
          <cell r="AI112">
            <v>11.434972417251757</v>
          </cell>
          <cell r="AJ112">
            <v>5.8028845017141517</v>
          </cell>
          <cell r="AK112">
            <v>6.1277164366373897</v>
          </cell>
          <cell r="AL112">
            <v>9.5258201298701337</v>
          </cell>
          <cell r="AM112">
            <v>8.1580341678545967</v>
          </cell>
          <cell r="AN112">
            <v>6.2244490020815491</v>
          </cell>
          <cell r="AO112">
            <v>5.9090507852802938</v>
          </cell>
          <cell r="AP112">
            <v>4.8706908344733248</v>
          </cell>
          <cell r="AQ112">
            <v>4.6317812162648426</v>
          </cell>
          <cell r="AR112">
            <v>5.4037055501632407</v>
          </cell>
          <cell r="AS112">
            <v>3.7438131629976032</v>
          </cell>
          <cell r="AT112">
            <v>5.3253656950915573</v>
          </cell>
          <cell r="AU112">
            <v>6.3747283311772325</v>
          </cell>
          <cell r="AV112">
            <v>6.6343574417214581</v>
          </cell>
          <cell r="AW112">
            <v>5.5166874316019863</v>
          </cell>
          <cell r="AX112">
            <v>7.1648964172556644</v>
          </cell>
          <cell r="AY112">
            <v>7.4035028248587542</v>
          </cell>
          <cell r="AZ112">
            <v>9.4720515826494758</v>
          </cell>
          <cell r="BA112">
            <v>18.209458396018977</v>
          </cell>
          <cell r="BB112">
            <v>10.674481734748969</v>
          </cell>
        </row>
        <row r="113">
          <cell r="A113" t="str">
            <v>Pre-tax Profit</v>
          </cell>
          <cell r="B113">
            <v>-0.11592435953596691</v>
          </cell>
          <cell r="C113">
            <v>1.9328951314882232</v>
          </cell>
          <cell r="D113">
            <v>1.4362827334402244</v>
          </cell>
          <cell r="E113">
            <v>2.3182641714130732</v>
          </cell>
          <cell r="F113">
            <v>-1.5983832862197453</v>
          </cell>
          <cell r="G113">
            <v>-1.8756270243493502</v>
          </cell>
          <cell r="H113">
            <v>0.59219553749877019</v>
          </cell>
          <cell r="I113">
            <v>-8.7482286254135566E-2</v>
          </cell>
          <cell r="J113">
            <v>-4.069208694445603E-3</v>
          </cell>
          <cell r="K113">
            <v>-0.14952948097611252</v>
          </cell>
          <cell r="L113">
            <v>-0.39870681773298156</v>
          </cell>
          <cell r="M113">
            <v>2.1324938514510556</v>
          </cell>
          <cell r="N113">
            <v>0.41579945074852986</v>
          </cell>
          <cell r="O113">
            <v>1.0345442047377356</v>
          </cell>
          <cell r="P113">
            <v>1.0652904591595442</v>
          </cell>
          <cell r="Q113">
            <v>0.92359776712005459</v>
          </cell>
          <cell r="R113">
            <v>1.1419434102755037</v>
          </cell>
          <cell r="S113">
            <v>1.0460594035417223</v>
          </cell>
          <cell r="T113">
            <v>2.5384601736856851</v>
          </cell>
          <cell r="U113">
            <v>-0.94145035390830589</v>
          </cell>
          <cell r="V113">
            <v>-1.8947412685433918</v>
          </cell>
          <cell r="W113">
            <v>-1.8098590876522542</v>
          </cell>
          <cell r="X113">
            <v>-0.75065319521002749</v>
          </cell>
          <cell r="Y113">
            <v>-2.5939333737129</v>
          </cell>
          <cell r="Z113">
            <v>-2.6905485656769002</v>
          </cell>
          <cell r="AA113">
            <v>-4.2055487369773097</v>
          </cell>
          <cell r="AB113">
            <v>-2.307439024390245</v>
          </cell>
          <cell r="AC113">
            <v>-2.9158158288352731</v>
          </cell>
          <cell r="AD113">
            <v>2.0287799680340983</v>
          </cell>
          <cell r="AE113">
            <v>0.23841985023479761</v>
          </cell>
          <cell r="AF113">
            <v>-0.81800822172125898</v>
          </cell>
          <cell r="AG113">
            <v>3.1960609801259086</v>
          </cell>
          <cell r="AH113">
            <v>1.1927322827032771</v>
          </cell>
          <cell r="AI113">
            <v>5.8479613841524598</v>
          </cell>
          <cell r="AJ113">
            <v>0.79803759309611078</v>
          </cell>
          <cell r="AK113">
            <v>1.2251271814759876</v>
          </cell>
          <cell r="AL113">
            <v>4.5508496458087411</v>
          </cell>
          <cell r="AM113">
            <v>3.0494276104775482</v>
          </cell>
          <cell r="AN113">
            <v>1.1317589077996821</v>
          </cell>
          <cell r="AO113">
            <v>0.95525048721769856</v>
          </cell>
          <cell r="AP113">
            <v>-1.8112517099863199</v>
          </cell>
          <cell r="AQ113">
            <v>-1.609312702410941</v>
          </cell>
          <cell r="AR113">
            <v>-0.34499294096885169</v>
          </cell>
          <cell r="AS113">
            <v>-1.9574529485570897</v>
          </cell>
          <cell r="AT113">
            <v>-0.37200130024921663</v>
          </cell>
          <cell r="AU113">
            <v>0.71948900388098469</v>
          </cell>
          <cell r="AV113">
            <v>0.49341303048415863</v>
          </cell>
          <cell r="AW113">
            <v>-0.27479333277211992</v>
          </cell>
          <cell r="AX113">
            <v>1.0080599561296593</v>
          </cell>
          <cell r="AY113">
            <v>0.82760828625235039</v>
          </cell>
          <cell r="AZ113">
            <v>2.8354747948417396</v>
          </cell>
          <cell r="BA113">
            <v>9.7500208309223453</v>
          </cell>
          <cell r="BB113">
            <v>3.6980556055425602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Q_US_CoreIndustrials"/>
      <sheetName val="Model"/>
      <sheetName val="EOGVALUE"/>
      <sheetName val="EOGCMP"/>
      <sheetName val="Balance Sheet"/>
      <sheetName val="Module1"/>
    </sheetNames>
    <sheetDataSet>
      <sheetData sheetId="0" refreshError="1"/>
      <sheetData sheetId="1" refreshError="1">
        <row r="130">
          <cell r="A130" t="str">
            <v>BARRELS OF OIL EQUIVALENTS</v>
          </cell>
        </row>
        <row r="131">
          <cell r="A131" t="str">
            <v>Natural Gas (Bcf)</v>
          </cell>
        </row>
        <row r="132">
          <cell r="A132" t="str">
            <v xml:space="preserve">  U.S. </v>
          </cell>
          <cell r="B132">
            <v>20.074999999999999</v>
          </cell>
          <cell r="C132">
            <v>19.702999999999999</v>
          </cell>
          <cell r="D132">
            <v>19.953333333333333</v>
          </cell>
          <cell r="E132">
            <v>6.57</v>
          </cell>
          <cell r="F132">
            <v>6.3093333333333339</v>
          </cell>
          <cell r="G132">
            <v>5.7653333333333334</v>
          </cell>
          <cell r="H132">
            <v>7.9733333333333336</v>
          </cell>
          <cell r="I132">
            <v>26.584166666666665</v>
          </cell>
          <cell r="J132">
            <v>6.96</v>
          </cell>
          <cell r="K132">
            <v>6.2941666666666665</v>
          </cell>
          <cell r="L132">
            <v>6.1640000000000006</v>
          </cell>
          <cell r="M132">
            <v>8.908666666666667</v>
          </cell>
          <cell r="N132">
            <v>28.348333333333333</v>
          </cell>
          <cell r="O132">
            <v>7.6591666666666667</v>
          </cell>
          <cell r="P132">
            <v>7.8866666666666667</v>
          </cell>
          <cell r="Q132">
            <v>8.0346666666666664</v>
          </cell>
          <cell r="R132">
            <v>8.74</v>
          </cell>
          <cell r="S132">
            <v>32.320500000000003</v>
          </cell>
          <cell r="T132">
            <v>9.7200000000000006</v>
          </cell>
          <cell r="U132">
            <v>9.7521666666666658</v>
          </cell>
          <cell r="V132">
            <v>9.9666666666666668</v>
          </cell>
          <cell r="W132">
            <v>10.012666666666666</v>
          </cell>
          <cell r="X132">
            <v>39.451500000000003</v>
          </cell>
          <cell r="Y132">
            <v>10.26</v>
          </cell>
          <cell r="Z132">
            <v>9.2061666666666664</v>
          </cell>
          <cell r="AA132">
            <v>8.2493333333333343</v>
          </cell>
          <cell r="AB132">
            <v>9.6293333333333333</v>
          </cell>
          <cell r="AC132">
            <v>37.344833333333334</v>
          </cell>
          <cell r="AD132">
            <v>8.2050000000000001</v>
          </cell>
          <cell r="AE132">
            <v>7.1890000000000001</v>
          </cell>
          <cell r="AF132">
            <v>8.9239999999999995</v>
          </cell>
          <cell r="AG132">
            <v>9.7366666666666664</v>
          </cell>
          <cell r="AH132">
            <v>34.05466666666667</v>
          </cell>
          <cell r="AI132">
            <v>9.375</v>
          </cell>
          <cell r="AJ132">
            <v>9.0544999999999991</v>
          </cell>
          <cell r="AK132">
            <v>8.7553333333333327</v>
          </cell>
          <cell r="AL132">
            <v>9.7826666666666657</v>
          </cell>
          <cell r="AM132">
            <v>36.967500000000001</v>
          </cell>
          <cell r="AN132">
            <v>9.6449999999999996</v>
          </cell>
          <cell r="AO132">
            <v>10.449833333333332</v>
          </cell>
          <cell r="AP132">
            <v>9.798</v>
          </cell>
          <cell r="AQ132">
            <v>10.058666666666666</v>
          </cell>
          <cell r="AR132">
            <v>39.951500000000003</v>
          </cell>
          <cell r="AS132">
            <v>9.66</v>
          </cell>
          <cell r="AT132">
            <v>9.4640000000000004</v>
          </cell>
          <cell r="AU132">
            <v>10.610666666666667</v>
          </cell>
          <cell r="AV132">
            <v>11.070666666666668</v>
          </cell>
          <cell r="AW132">
            <v>40.80533333333333</v>
          </cell>
          <cell r="AX132">
            <v>10.154999999999999</v>
          </cell>
          <cell r="AY132">
            <v>9.7370000000000001</v>
          </cell>
          <cell r="AZ132">
            <v>9.8439999999999994</v>
          </cell>
          <cell r="BA132">
            <v>10.089333333333334</v>
          </cell>
          <cell r="BB132">
            <v>39.825333333333333</v>
          </cell>
        </row>
        <row r="133">
          <cell r="A133" t="str">
            <v xml:space="preserve">  Canada</v>
          </cell>
          <cell r="B133">
            <v>0.85166666666666668</v>
          </cell>
          <cell r="C133">
            <v>0.91500000000000004</v>
          </cell>
          <cell r="D133">
            <v>0.97333333333333327</v>
          </cell>
          <cell r="E133">
            <v>0.255</v>
          </cell>
          <cell r="F133">
            <v>0.24266666666666667</v>
          </cell>
          <cell r="G133">
            <v>0.27599999999999997</v>
          </cell>
          <cell r="H133">
            <v>0.29133333333333333</v>
          </cell>
          <cell r="I133">
            <v>1.095</v>
          </cell>
          <cell r="J133">
            <v>0.33</v>
          </cell>
          <cell r="K133">
            <v>0.36400000000000005</v>
          </cell>
          <cell r="L133">
            <v>0.33733333333333332</v>
          </cell>
          <cell r="M133">
            <v>0.47533333333333333</v>
          </cell>
          <cell r="N133">
            <v>1.5208333333333333</v>
          </cell>
          <cell r="O133">
            <v>0.45500000000000002</v>
          </cell>
          <cell r="P133">
            <v>0.47016666666666668</v>
          </cell>
          <cell r="Q133">
            <v>0.36800000000000005</v>
          </cell>
          <cell r="R133">
            <v>0.45999999999999996</v>
          </cell>
          <cell r="S133">
            <v>1.7531666666666668</v>
          </cell>
          <cell r="T133">
            <v>0.85499999999999998</v>
          </cell>
          <cell r="U133">
            <v>0.78866666666666674</v>
          </cell>
          <cell r="V133">
            <v>0.81266666666666676</v>
          </cell>
          <cell r="W133">
            <v>1.0886666666666667</v>
          </cell>
          <cell r="X133">
            <v>3.5449999999999999</v>
          </cell>
          <cell r="Y133">
            <v>1.095</v>
          </cell>
          <cell r="Z133">
            <v>1.0919999999999999</v>
          </cell>
          <cell r="AA133">
            <v>1.0426666666666666</v>
          </cell>
          <cell r="AB133">
            <v>1.1500000000000001</v>
          </cell>
          <cell r="AC133">
            <v>4.3796666666666662</v>
          </cell>
          <cell r="AD133">
            <v>1.1100000000000001</v>
          </cell>
          <cell r="AE133">
            <v>1.1223333333333334</v>
          </cell>
          <cell r="AF133">
            <v>1.1500000000000001</v>
          </cell>
          <cell r="AG133">
            <v>1.242</v>
          </cell>
          <cell r="AH133">
            <v>4.6243333333333334</v>
          </cell>
          <cell r="AI133">
            <v>1.3499999999999999</v>
          </cell>
          <cell r="AJ133">
            <v>1.5621666666666665</v>
          </cell>
          <cell r="AK133">
            <v>1.518</v>
          </cell>
          <cell r="AL133">
            <v>1.5333333333333332</v>
          </cell>
          <cell r="AM133">
            <v>5.9634999999999998</v>
          </cell>
          <cell r="AN133">
            <v>1.425</v>
          </cell>
          <cell r="AO133">
            <v>1.3953333333333333</v>
          </cell>
          <cell r="AP133">
            <v>1.6713333333333333</v>
          </cell>
          <cell r="AQ133">
            <v>1.6866666666666665</v>
          </cell>
          <cell r="AR133">
            <v>6.1783333333333337</v>
          </cell>
          <cell r="AS133">
            <v>1.5149999999999999</v>
          </cell>
          <cell r="AT133">
            <v>1.4863333333333333</v>
          </cell>
          <cell r="AU133">
            <v>1.6253333333333335</v>
          </cell>
          <cell r="AV133">
            <v>1.7786666666666668</v>
          </cell>
          <cell r="AW133">
            <v>6.405333333333334</v>
          </cell>
          <cell r="AX133">
            <v>1.5599999999999998</v>
          </cell>
          <cell r="AY133">
            <v>1.6986666666666668</v>
          </cell>
          <cell r="AZ133">
            <v>1.7939999999999998</v>
          </cell>
          <cell r="BA133">
            <v>1.9013333333333333</v>
          </cell>
          <cell r="BB133">
            <v>6.9539999999999997</v>
          </cell>
        </row>
        <row r="134">
          <cell r="A134" t="str">
            <v xml:space="preserve">  Trinidad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0.13799999999999998</v>
          </cell>
          <cell r="X134">
            <v>0.13799999999999998</v>
          </cell>
          <cell r="Y134">
            <v>0.63</v>
          </cell>
          <cell r="Z134">
            <v>1.2285000000000001</v>
          </cell>
          <cell r="AA134">
            <v>1.012</v>
          </cell>
          <cell r="AB134">
            <v>0.98133333333333328</v>
          </cell>
          <cell r="AC134">
            <v>3.851833333333333</v>
          </cell>
          <cell r="AD134">
            <v>1.425</v>
          </cell>
          <cell r="AE134">
            <v>1.8503333333333334</v>
          </cell>
          <cell r="AF134">
            <v>1.7173333333333334</v>
          </cell>
          <cell r="AG134">
            <v>1.5026666666666666</v>
          </cell>
          <cell r="AH134">
            <v>6.4953333333333338</v>
          </cell>
          <cell r="AI134">
            <v>1.9950000000000001</v>
          </cell>
          <cell r="AJ134">
            <v>2.1233333333333335</v>
          </cell>
          <cell r="AK134">
            <v>1.5946666666666667</v>
          </cell>
          <cell r="AL134">
            <v>1.8706666666666667</v>
          </cell>
          <cell r="AM134">
            <v>7.5836666666666659</v>
          </cell>
          <cell r="AN134">
            <v>1.68</v>
          </cell>
          <cell r="AO134">
            <v>1.7290000000000001</v>
          </cell>
          <cell r="AP134">
            <v>1.7633333333333334</v>
          </cell>
          <cell r="AQ134">
            <v>1.6559999999999999</v>
          </cell>
          <cell r="AR134">
            <v>6.8283333333333331</v>
          </cell>
          <cell r="AS134">
            <v>1.635</v>
          </cell>
          <cell r="AT134">
            <v>2.0020000000000002</v>
          </cell>
          <cell r="AU134">
            <v>2.4993333333333334</v>
          </cell>
          <cell r="AV134">
            <v>2.3460000000000001</v>
          </cell>
          <cell r="AW134">
            <v>8.4710416666666664</v>
          </cell>
          <cell r="AX134">
            <v>2.2799999999999998</v>
          </cell>
          <cell r="AY134">
            <v>1.9716666666666667</v>
          </cell>
          <cell r="AZ134">
            <v>1.748</v>
          </cell>
          <cell r="BA134">
            <v>1.4873333333333332</v>
          </cell>
          <cell r="BB134">
            <v>7.4977083333333328</v>
          </cell>
        </row>
        <row r="135">
          <cell r="A135" t="str">
            <v xml:space="preserve">  India</v>
          </cell>
          <cell r="AP135">
            <v>0.52133333333333332</v>
          </cell>
          <cell r="AQ135">
            <v>0.58266666666666667</v>
          </cell>
          <cell r="AR135">
            <v>1.1191666666666666</v>
          </cell>
          <cell r="AS135">
            <v>0.70500000000000007</v>
          </cell>
          <cell r="AT135">
            <v>0.8038333333333334</v>
          </cell>
          <cell r="AU135">
            <v>0.88933333333333342</v>
          </cell>
          <cell r="AV135">
            <v>0.95066666666666666</v>
          </cell>
          <cell r="AW135">
            <v>3.3458333333333332</v>
          </cell>
          <cell r="AX135">
            <v>1.0649999999999999</v>
          </cell>
          <cell r="AY135">
            <v>1.1375</v>
          </cell>
          <cell r="AZ135">
            <v>0.58266666666666667</v>
          </cell>
          <cell r="BA135">
            <v>0</v>
          </cell>
          <cell r="BB135">
            <v>2.7983333333333333</v>
          </cell>
        </row>
        <row r="136">
          <cell r="A136" t="str">
            <v>Total</v>
          </cell>
          <cell r="B136">
            <v>20.926666666666666</v>
          </cell>
          <cell r="C136">
            <v>20.617999999999999</v>
          </cell>
          <cell r="D136">
            <v>20.926666666666666</v>
          </cell>
          <cell r="E136">
            <v>6.8250000000000002</v>
          </cell>
          <cell r="F136">
            <v>6.5520000000000005</v>
          </cell>
          <cell r="G136">
            <v>6.0413333333333332</v>
          </cell>
          <cell r="H136">
            <v>8.2646666666666668</v>
          </cell>
          <cell r="I136">
            <v>27.679166666666664</v>
          </cell>
          <cell r="J136">
            <v>7.2899999999999991</v>
          </cell>
          <cell r="K136">
            <v>6.6581666666666663</v>
          </cell>
          <cell r="L136">
            <v>6.5013333333333341</v>
          </cell>
          <cell r="M136">
            <v>9.3839999999999986</v>
          </cell>
          <cell r="N136">
            <v>29.869166666666668</v>
          </cell>
          <cell r="O136">
            <v>8.1141666666666659</v>
          </cell>
          <cell r="P136">
            <v>8.3568333333333324</v>
          </cell>
          <cell r="Q136">
            <v>8.4026666666666667</v>
          </cell>
          <cell r="R136">
            <v>9.1999999999999993</v>
          </cell>
          <cell r="S136">
            <v>34.073666666666668</v>
          </cell>
          <cell r="T136">
            <v>10.575000000000001</v>
          </cell>
          <cell r="U136">
            <v>10.540833333333333</v>
          </cell>
          <cell r="V136">
            <v>10.779333333333334</v>
          </cell>
          <cell r="W136">
            <v>11.239333333333335</v>
          </cell>
          <cell r="X136">
            <v>43.134499999999996</v>
          </cell>
          <cell r="Y136">
            <v>11.984999999999999</v>
          </cell>
          <cell r="Z136">
            <v>11.526666666666666</v>
          </cell>
          <cell r="AA136">
            <v>10.304</v>
          </cell>
          <cell r="AB136">
            <v>11.760666666666667</v>
          </cell>
          <cell r="AC136">
            <v>45.576333333333338</v>
          </cell>
          <cell r="AD136">
            <v>10.74</v>
          </cell>
          <cell r="AE136">
            <v>10.161666666666667</v>
          </cell>
          <cell r="AF136">
            <v>11.791333333333332</v>
          </cell>
          <cell r="AG136">
            <v>12.481333333333334</v>
          </cell>
          <cell r="AH136">
            <v>45.17433333333333</v>
          </cell>
          <cell r="AI136">
            <v>12.719999999999999</v>
          </cell>
          <cell r="AJ136">
            <v>12.74</v>
          </cell>
          <cell r="AK136">
            <v>11.868</v>
          </cell>
          <cell r="AL136">
            <v>13.186666666666667</v>
          </cell>
          <cell r="AM136">
            <v>50.51466666666667</v>
          </cell>
          <cell r="AN136">
            <v>12.75</v>
          </cell>
          <cell r="AO136">
            <v>13.574166666666665</v>
          </cell>
          <cell r="AP136">
            <v>13.754</v>
          </cell>
          <cell r="AQ136">
            <v>13.401333333333332</v>
          </cell>
          <cell r="AR136">
            <v>52.958166666666671</v>
          </cell>
          <cell r="AS136">
            <v>13.515000000000001</v>
          </cell>
          <cell r="AT136">
            <v>13.756166666666667</v>
          </cell>
          <cell r="AU136">
            <v>15.624666666666664</v>
          </cell>
          <cell r="AV136">
            <v>16.145999999999997</v>
          </cell>
          <cell r="AW136">
            <v>59.027541666666671</v>
          </cell>
          <cell r="AX136">
            <v>15.06</v>
          </cell>
          <cell r="AY136">
            <v>14.544833333333335</v>
          </cell>
          <cell r="AZ136">
            <v>13.968666666666666</v>
          </cell>
          <cell r="BA136">
            <v>13.478</v>
          </cell>
          <cell r="BB136">
            <v>57.075375000000001</v>
          </cell>
        </row>
        <row r="138">
          <cell r="A138" t="str">
            <v>Natural Gas Liquids</v>
          </cell>
        </row>
        <row r="139">
          <cell r="A139" t="str">
            <v xml:space="preserve">  U.S. </v>
          </cell>
          <cell r="B139">
            <v>0.2263</v>
          </cell>
          <cell r="C139">
            <v>0.31768799999999997</v>
          </cell>
          <cell r="D139">
            <v>0.11315</v>
          </cell>
          <cell r="E139">
            <v>2.7899999999999998E-2</v>
          </cell>
          <cell r="F139">
            <v>2.2568000000000001E-2</v>
          </cell>
          <cell r="G139">
            <v>1.7111999999999999E-2</v>
          </cell>
          <cell r="H139">
            <v>1.7111999999999999E-2</v>
          </cell>
          <cell r="I139">
            <v>9.0519999999999989E-2</v>
          </cell>
          <cell r="J139">
            <v>1.6740000000000001E-2</v>
          </cell>
          <cell r="K139">
            <v>5.6420000000000003E-3</v>
          </cell>
          <cell r="L139">
            <v>1.7111999999999999E-2</v>
          </cell>
          <cell r="M139">
            <v>2.2816000000000003E-2</v>
          </cell>
          <cell r="N139">
            <v>6.7890000000000006E-2</v>
          </cell>
          <cell r="O139">
            <v>1.1284000000000001E-2</v>
          </cell>
          <cell r="P139">
            <v>1.6926E-2</v>
          </cell>
          <cell r="Q139">
            <v>3.9927999999999991E-2</v>
          </cell>
          <cell r="R139">
            <v>1.7111999999999999E-2</v>
          </cell>
          <cell r="S139">
            <v>8.5250000000000006E-2</v>
          </cell>
          <cell r="T139">
            <v>1.6740000000000001E-2</v>
          </cell>
          <cell r="U139">
            <v>1.6926E-2</v>
          </cell>
          <cell r="V139">
            <v>1.1408000000000001E-2</v>
          </cell>
          <cell r="W139">
            <v>1.1408000000000001E-2</v>
          </cell>
          <cell r="X139">
            <v>5.6482000000000011E-2</v>
          </cell>
          <cell r="Y139">
            <v>1.116E-2</v>
          </cell>
          <cell r="Z139">
            <v>1.1284000000000001E-2</v>
          </cell>
          <cell r="AA139">
            <v>1.7111999999999999E-2</v>
          </cell>
          <cell r="AB139">
            <v>2.2816000000000003E-2</v>
          </cell>
          <cell r="AC139">
            <v>6.2371999999999997E-2</v>
          </cell>
          <cell r="AD139">
            <v>0.11718000000000001</v>
          </cell>
          <cell r="AE139">
            <v>3.9493999999999994E-2</v>
          </cell>
          <cell r="AF139">
            <v>3.4223999999999997E-2</v>
          </cell>
          <cell r="AG139">
            <v>5.1336E-2</v>
          </cell>
          <cell r="AH139">
            <v>0.242234</v>
          </cell>
          <cell r="AI139">
            <v>9.486E-2</v>
          </cell>
          <cell r="AJ139">
            <v>3.9493999999999994E-2</v>
          </cell>
          <cell r="AK139">
            <v>5.704E-2</v>
          </cell>
          <cell r="AL139">
            <v>0.102672</v>
          </cell>
          <cell r="AM139">
            <v>0.29406599999999999</v>
          </cell>
          <cell r="AN139">
            <v>0.14508000000000001</v>
          </cell>
          <cell r="AO139">
            <v>0.12412400000000001</v>
          </cell>
          <cell r="AP139">
            <v>0.16541600000000004</v>
          </cell>
          <cell r="AQ139">
            <v>0.15400800000000001</v>
          </cell>
          <cell r="AR139">
            <v>0.58862799999999993</v>
          </cell>
          <cell r="AS139">
            <v>0.15066000000000002</v>
          </cell>
          <cell r="AT139">
            <v>0.14105000000000001</v>
          </cell>
          <cell r="AU139">
            <v>0.17112000000000002</v>
          </cell>
          <cell r="AV139">
            <v>0.17112000000000002</v>
          </cell>
          <cell r="AW139">
            <v>0.63395000000000001</v>
          </cell>
          <cell r="AX139">
            <v>0.14508000000000001</v>
          </cell>
          <cell r="AY139">
            <v>0.15797599999999998</v>
          </cell>
          <cell r="AZ139">
            <v>0.13689599999999999</v>
          </cell>
          <cell r="BA139">
            <v>0.14830400000000002</v>
          </cell>
          <cell r="BB139">
            <v>0.588256</v>
          </cell>
        </row>
        <row r="140">
          <cell r="A140" t="str">
            <v xml:space="preserve">  Canada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3.9927999999999991E-2</v>
          </cell>
          <cell r="M140">
            <v>2.2816000000000003E-2</v>
          </cell>
          <cell r="N140">
            <v>6.7890000000000006E-2</v>
          </cell>
          <cell r="O140">
            <v>2.2568000000000001E-2</v>
          </cell>
          <cell r="P140">
            <v>1.6926E-2</v>
          </cell>
          <cell r="Q140">
            <v>2.2816000000000003E-2</v>
          </cell>
          <cell r="R140">
            <v>1.82528E-2</v>
          </cell>
          <cell r="S140">
            <v>8.0562800000000004E-2</v>
          </cell>
          <cell r="T140">
            <v>2.232E-2</v>
          </cell>
          <cell r="U140">
            <v>1.1284000000000001E-2</v>
          </cell>
          <cell r="V140">
            <v>1.7111999999999999E-2</v>
          </cell>
          <cell r="W140">
            <v>3.4223999999999997E-2</v>
          </cell>
          <cell r="X140">
            <v>8.4940000000000002E-2</v>
          </cell>
          <cell r="Y140">
            <v>2.7899999999999998E-2</v>
          </cell>
          <cell r="Z140">
            <v>2.2568000000000001E-2</v>
          </cell>
          <cell r="AA140">
            <v>2.2816000000000003E-2</v>
          </cell>
          <cell r="AB140">
            <v>2.2816000000000003E-2</v>
          </cell>
          <cell r="AC140">
            <v>9.6100000000000005E-2</v>
          </cell>
          <cell r="AD140">
            <v>2.232E-2</v>
          </cell>
          <cell r="AE140">
            <v>1.1284000000000001E-2</v>
          </cell>
          <cell r="AF140">
            <v>2.2816000000000003E-2</v>
          </cell>
          <cell r="AG140">
            <v>2.852E-2</v>
          </cell>
          <cell r="AH140">
            <v>8.4940000000000002E-2</v>
          </cell>
          <cell r="AI140">
            <v>3.9059999999999991E-2</v>
          </cell>
          <cell r="AJ140">
            <v>7.8987999999999989E-2</v>
          </cell>
          <cell r="AK140">
            <v>7.415200000000001E-2</v>
          </cell>
          <cell r="AL140">
            <v>7.9855999999999983E-2</v>
          </cell>
          <cell r="AM140">
            <v>0.27205599999999996</v>
          </cell>
          <cell r="AN140">
            <v>7.2540000000000007E-2</v>
          </cell>
          <cell r="AO140">
            <v>5.6419999999999998E-2</v>
          </cell>
          <cell r="AP140">
            <v>8.5560000000000011E-2</v>
          </cell>
          <cell r="AQ140">
            <v>6.2743999999999994E-2</v>
          </cell>
          <cell r="AR140">
            <v>0.27726400000000001</v>
          </cell>
          <cell r="AS140">
            <v>6.1380000000000011E-2</v>
          </cell>
          <cell r="AT140">
            <v>6.2062000000000006E-2</v>
          </cell>
          <cell r="AU140">
            <v>5.704E-2</v>
          </cell>
          <cell r="AV140">
            <v>5.704E-2</v>
          </cell>
          <cell r="AW140">
            <v>0.23752200000000007</v>
          </cell>
          <cell r="AX140">
            <v>2.232E-2</v>
          </cell>
          <cell r="AY140">
            <v>5.6419999999999998E-2</v>
          </cell>
          <cell r="AZ140">
            <v>4.5632000000000006E-2</v>
          </cell>
          <cell r="BA140">
            <v>5.1336E-2</v>
          </cell>
          <cell r="BB140">
            <v>0.17570800000000003</v>
          </cell>
        </row>
        <row r="141">
          <cell r="A141" t="str">
            <v>Total</v>
          </cell>
          <cell r="B141">
            <v>0.2263</v>
          </cell>
          <cell r="C141">
            <v>0.31768799999999997</v>
          </cell>
          <cell r="D141">
            <v>0.11315</v>
          </cell>
          <cell r="E141">
            <v>2.7899999999999998E-2</v>
          </cell>
          <cell r="F141">
            <v>2.2568000000000001E-2</v>
          </cell>
          <cell r="G141">
            <v>1.7111999999999999E-2</v>
          </cell>
          <cell r="H141">
            <v>1.7111999999999999E-2</v>
          </cell>
          <cell r="I141">
            <v>9.0519999999999989E-2</v>
          </cell>
          <cell r="J141">
            <v>1.6740000000000001E-2</v>
          </cell>
          <cell r="K141">
            <v>5.6420000000000003E-3</v>
          </cell>
          <cell r="L141">
            <v>5.7039999999999993E-2</v>
          </cell>
          <cell r="M141">
            <v>4.5632000000000006E-2</v>
          </cell>
          <cell r="N141">
            <v>0.13578000000000001</v>
          </cell>
          <cell r="O141">
            <v>3.3852E-2</v>
          </cell>
          <cell r="P141">
            <v>3.3852E-2</v>
          </cell>
          <cell r="Q141">
            <v>6.2743999999999994E-2</v>
          </cell>
          <cell r="R141">
            <v>3.5364800000000002E-2</v>
          </cell>
          <cell r="S141">
            <v>0.16581280000000001</v>
          </cell>
          <cell r="T141">
            <v>3.9059999999999997E-2</v>
          </cell>
          <cell r="U141">
            <v>2.8209999999999999E-2</v>
          </cell>
          <cell r="V141">
            <v>2.852E-2</v>
          </cell>
          <cell r="W141">
            <v>4.5631999999999999E-2</v>
          </cell>
          <cell r="X141">
            <v>0.14142200000000002</v>
          </cell>
          <cell r="Y141">
            <v>3.9059999999999997E-2</v>
          </cell>
          <cell r="Z141">
            <v>3.3852E-2</v>
          </cell>
          <cell r="AA141">
            <v>3.9928000000000005E-2</v>
          </cell>
          <cell r="AB141">
            <v>4.5632000000000006E-2</v>
          </cell>
          <cell r="AC141">
            <v>0.15847200000000003</v>
          </cell>
          <cell r="AD141">
            <v>0.13950000000000001</v>
          </cell>
          <cell r="AE141">
            <v>5.0777999999999997E-2</v>
          </cell>
          <cell r="AF141">
            <v>5.704E-2</v>
          </cell>
          <cell r="AG141">
            <v>7.9855999999999996E-2</v>
          </cell>
          <cell r="AH141">
            <v>0.32717400000000002</v>
          </cell>
          <cell r="AI141">
            <v>0.13391999999999998</v>
          </cell>
          <cell r="AJ141">
            <v>0.11848199999999999</v>
          </cell>
          <cell r="AK141">
            <v>0.131192</v>
          </cell>
          <cell r="AL141">
            <v>0.182528</v>
          </cell>
          <cell r="AM141">
            <v>0.5661219999999999</v>
          </cell>
          <cell r="AN141">
            <v>0.21762000000000001</v>
          </cell>
          <cell r="AO141">
            <v>0.18054400000000001</v>
          </cell>
          <cell r="AP141">
            <v>0.25097600000000003</v>
          </cell>
          <cell r="AQ141">
            <v>0.216752</v>
          </cell>
          <cell r="AR141">
            <v>0.86589199999999988</v>
          </cell>
          <cell r="AS141">
            <v>0.21204000000000001</v>
          </cell>
          <cell r="AT141">
            <v>0.20311199999999999</v>
          </cell>
          <cell r="AU141">
            <v>0.22816</v>
          </cell>
          <cell r="AV141">
            <v>0.22816</v>
          </cell>
          <cell r="AW141">
            <v>0.87147200000000014</v>
          </cell>
          <cell r="AX141">
            <v>0.16740000000000002</v>
          </cell>
          <cell r="AY141">
            <v>0.214396</v>
          </cell>
          <cell r="AZ141">
            <v>0.182528</v>
          </cell>
          <cell r="BA141">
            <v>0.19964000000000001</v>
          </cell>
          <cell r="BB141">
            <v>0.76396399999999998</v>
          </cell>
        </row>
        <row r="143">
          <cell r="A143" t="str">
            <v>Crude Oil &amp; Condensate (MMBbl)</v>
          </cell>
        </row>
        <row r="144">
          <cell r="A144" t="str">
            <v xml:space="preserve">  U.S. </v>
          </cell>
          <cell r="B144">
            <v>3.2850000000000001</v>
          </cell>
          <cell r="C144">
            <v>2.9279999999999999</v>
          </cell>
          <cell r="D144">
            <v>2.0804999999999998</v>
          </cell>
          <cell r="E144">
            <v>0.53100000000000003</v>
          </cell>
          <cell r="F144">
            <v>0.50049999999999994</v>
          </cell>
          <cell r="G144">
            <v>0.52439999999999998</v>
          </cell>
          <cell r="H144">
            <v>0.57040000000000002</v>
          </cell>
          <cell r="I144">
            <v>2.117</v>
          </cell>
          <cell r="J144">
            <v>0.54900000000000004</v>
          </cell>
          <cell r="K144">
            <v>0.57329999999999992</v>
          </cell>
          <cell r="L144">
            <v>0.49680000000000002</v>
          </cell>
          <cell r="M144">
            <v>0.55200000000000005</v>
          </cell>
          <cell r="N144">
            <v>2.1535000000000002</v>
          </cell>
          <cell r="O144">
            <v>0.60060000000000002</v>
          </cell>
          <cell r="P144">
            <v>0.51870000000000005</v>
          </cell>
          <cell r="Q144">
            <v>0.55200000000000005</v>
          </cell>
          <cell r="R144">
            <v>0.53360000000000007</v>
          </cell>
          <cell r="S144">
            <v>2.2049000000000003</v>
          </cell>
          <cell r="T144">
            <v>0.67500000000000004</v>
          </cell>
          <cell r="U144">
            <v>0.6643</v>
          </cell>
          <cell r="V144">
            <v>0.5796</v>
          </cell>
          <cell r="W144">
            <v>0.50600000000000001</v>
          </cell>
          <cell r="X144">
            <v>2.4249000000000001</v>
          </cell>
          <cell r="Y144">
            <v>0.63900000000000001</v>
          </cell>
          <cell r="Z144">
            <v>0.6552</v>
          </cell>
          <cell r="AA144">
            <v>0.75439999999999996</v>
          </cell>
          <cell r="AB144">
            <v>0.85560000000000003</v>
          </cell>
          <cell r="AC144">
            <v>2.9041999999999999</v>
          </cell>
          <cell r="AD144">
            <v>0.86399999999999999</v>
          </cell>
          <cell r="AE144">
            <v>0.79169999999999996</v>
          </cell>
          <cell r="AF144">
            <v>0.84639999999999993</v>
          </cell>
          <cell r="AG144">
            <v>0.81880000000000008</v>
          </cell>
          <cell r="AH144">
            <v>3.3209</v>
          </cell>
          <cell r="AI144">
            <v>0.78299999999999992</v>
          </cell>
          <cell r="AJ144">
            <v>0.79169999999999996</v>
          </cell>
          <cell r="AK144">
            <v>0.8004</v>
          </cell>
          <cell r="AL144">
            <v>0.98439999999999994</v>
          </cell>
          <cell r="AM144">
            <v>3.3595000000000002</v>
          </cell>
          <cell r="AN144">
            <v>0.96299999999999986</v>
          </cell>
          <cell r="AO144">
            <v>1.0191999999999999</v>
          </cell>
          <cell r="AP144">
            <v>1.1316000000000002</v>
          </cell>
          <cell r="AQ144">
            <v>1.1499999999999999</v>
          </cell>
          <cell r="AR144">
            <v>4.2637999999999998</v>
          </cell>
          <cell r="AS144">
            <v>1.1339999999999999</v>
          </cell>
          <cell r="AT144">
            <v>1.1102000000000001</v>
          </cell>
          <cell r="AU144">
            <v>1.5272000000000001</v>
          </cell>
          <cell r="AV144">
            <v>1.3248</v>
          </cell>
          <cell r="AW144">
            <v>5.0961999999999996</v>
          </cell>
          <cell r="AX144">
            <v>1.179</v>
          </cell>
          <cell r="AY144">
            <v>1.1920999999999999</v>
          </cell>
          <cell r="AZ144">
            <v>1.3431999999999999</v>
          </cell>
          <cell r="BA144">
            <v>1.5548</v>
          </cell>
          <cell r="BB144">
            <v>5.2691000000000008</v>
          </cell>
        </row>
        <row r="145">
          <cell r="A145" t="str">
            <v xml:space="preserve">  Canada</v>
          </cell>
          <cell r="B145">
            <v>0.73</v>
          </cell>
          <cell r="C145">
            <v>0.73199999999999998</v>
          </cell>
          <cell r="D145">
            <v>0.94899999999999995</v>
          </cell>
          <cell r="E145">
            <v>0.22500000000000001</v>
          </cell>
          <cell r="F145">
            <v>0.20929999999999999</v>
          </cell>
          <cell r="G145">
            <v>0.2208</v>
          </cell>
          <cell r="H145">
            <v>0.2208</v>
          </cell>
          <cell r="I145">
            <v>0.876</v>
          </cell>
          <cell r="J145">
            <v>0.216</v>
          </cell>
          <cell r="K145">
            <v>0.21840000000000001</v>
          </cell>
          <cell r="L145">
            <v>0.1656</v>
          </cell>
          <cell r="M145">
            <v>0.2208</v>
          </cell>
          <cell r="N145">
            <v>0.83949999999999991</v>
          </cell>
          <cell r="O145">
            <v>0.20020000000000002</v>
          </cell>
          <cell r="P145">
            <v>0.20020000000000002</v>
          </cell>
          <cell r="Q145">
            <v>0.2024</v>
          </cell>
          <cell r="R145">
            <v>0.2024</v>
          </cell>
          <cell r="S145">
            <v>0.80520000000000003</v>
          </cell>
          <cell r="T145">
            <v>0.19800000000000004</v>
          </cell>
          <cell r="U145">
            <v>0.20020000000000002</v>
          </cell>
          <cell r="V145">
            <v>0.19320000000000001</v>
          </cell>
          <cell r="W145">
            <v>0.2024</v>
          </cell>
          <cell r="X145">
            <v>0.79380000000000006</v>
          </cell>
          <cell r="Y145">
            <v>0.17100000000000001</v>
          </cell>
          <cell r="Z145">
            <v>0.1729</v>
          </cell>
          <cell r="AA145">
            <v>0.17479999999999998</v>
          </cell>
          <cell r="AB145">
            <v>0.2208</v>
          </cell>
          <cell r="AC145">
            <v>0.73949999999999994</v>
          </cell>
          <cell r="AD145">
            <v>0.189</v>
          </cell>
          <cell r="AE145">
            <v>0.20020000000000002</v>
          </cell>
          <cell r="AF145">
            <v>0.25759999999999994</v>
          </cell>
          <cell r="AG145">
            <v>0.23</v>
          </cell>
          <cell r="AH145">
            <v>0.87679999999999991</v>
          </cell>
          <cell r="AI145">
            <v>0.23400000000000001</v>
          </cell>
          <cell r="AJ145">
            <v>0.20929999999999999</v>
          </cell>
          <cell r="AK145">
            <v>0.19320000000000001</v>
          </cell>
          <cell r="AL145">
            <v>0.23</v>
          </cell>
          <cell r="AM145">
            <v>0.86650000000000005</v>
          </cell>
          <cell r="AN145">
            <v>0.216</v>
          </cell>
          <cell r="AO145">
            <v>0.21840000000000001</v>
          </cell>
          <cell r="AP145">
            <v>0.23</v>
          </cell>
          <cell r="AQ145">
            <v>0.27600000000000002</v>
          </cell>
          <cell r="AR145">
            <v>0.9403999999999999</v>
          </cell>
          <cell r="AS145">
            <v>0.24300000000000002</v>
          </cell>
          <cell r="AT145">
            <v>0.22750000000000001</v>
          </cell>
          <cell r="AU145">
            <v>0.25759999999999994</v>
          </cell>
          <cell r="AV145">
            <v>0.24840000000000001</v>
          </cell>
          <cell r="AW145">
            <v>0.97649999999999992</v>
          </cell>
          <cell r="AX145">
            <v>0.24300000000000002</v>
          </cell>
          <cell r="AY145">
            <v>0.24570000000000003</v>
          </cell>
          <cell r="AZ145">
            <v>0.24840000000000001</v>
          </cell>
          <cell r="BA145">
            <v>0.21159999999999998</v>
          </cell>
          <cell r="BB145">
            <v>0.94870000000000021</v>
          </cell>
        </row>
        <row r="146">
          <cell r="A146" t="str">
            <v xml:space="preserve">  Trinidad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3.6800000000000006E-2</v>
          </cell>
          <cell r="X146">
            <v>3.6499999999999998E-2</v>
          </cell>
          <cell r="Y146">
            <v>0.16200000000000001</v>
          </cell>
          <cell r="Z146">
            <v>0.29120000000000001</v>
          </cell>
          <cell r="AA146">
            <v>0.24840000000000001</v>
          </cell>
          <cell r="AB146">
            <v>0.26680000000000004</v>
          </cell>
          <cell r="AC146">
            <v>0.96840000000000004</v>
          </cell>
          <cell r="AD146">
            <v>0.32400000000000001</v>
          </cell>
          <cell r="AE146">
            <v>0.43680000000000002</v>
          </cell>
          <cell r="AF146">
            <v>0.54280000000000006</v>
          </cell>
          <cell r="AG146">
            <v>0.55200000000000005</v>
          </cell>
          <cell r="AH146">
            <v>1.8555999999999999</v>
          </cell>
          <cell r="AI146">
            <v>0.63900000000000001</v>
          </cell>
          <cell r="AJ146">
            <v>0.49140000000000006</v>
          </cell>
          <cell r="AK146">
            <v>0.41399999999999998</v>
          </cell>
          <cell r="AL146">
            <v>0.38640000000000002</v>
          </cell>
          <cell r="AM146">
            <v>1.9307999999999998</v>
          </cell>
          <cell r="AN146">
            <v>0.33300000000000002</v>
          </cell>
          <cell r="AO146">
            <v>0.31850000000000001</v>
          </cell>
          <cell r="AP146">
            <v>0.31280000000000002</v>
          </cell>
          <cell r="AQ146">
            <v>0.27600000000000002</v>
          </cell>
          <cell r="AR146">
            <v>1.2403</v>
          </cell>
          <cell r="AS146">
            <v>0.25199999999999995</v>
          </cell>
          <cell r="AT146">
            <v>0.26389999999999997</v>
          </cell>
          <cell r="AU146">
            <v>0.28520000000000001</v>
          </cell>
          <cell r="AV146">
            <v>0.27600000000000002</v>
          </cell>
          <cell r="AW146">
            <v>1.0770999999999999</v>
          </cell>
          <cell r="AX146">
            <v>0.25199999999999995</v>
          </cell>
          <cell r="AY146">
            <v>0.20929999999999999</v>
          </cell>
          <cell r="AZ146">
            <v>0.2208</v>
          </cell>
          <cell r="BA146">
            <v>0.19320000000000001</v>
          </cell>
          <cell r="BB146">
            <v>0.87529999999999997</v>
          </cell>
        </row>
        <row r="147">
          <cell r="A147" t="str">
            <v xml:space="preserve">  India</v>
          </cell>
          <cell r="AD147">
            <v>0.25199999999999995</v>
          </cell>
          <cell r="AE147">
            <v>0.15469999999999998</v>
          </cell>
          <cell r="AF147">
            <v>0.21159999999999998</v>
          </cell>
          <cell r="AG147">
            <v>0.29440000000000005</v>
          </cell>
          <cell r="AH147">
            <v>0.91270000000000018</v>
          </cell>
          <cell r="AI147">
            <v>0.27</v>
          </cell>
          <cell r="AJ147">
            <v>0.24570000000000003</v>
          </cell>
          <cell r="AK147">
            <v>0.2208</v>
          </cell>
          <cell r="AL147">
            <v>0.27600000000000002</v>
          </cell>
          <cell r="AM147">
            <v>1.0125000000000002</v>
          </cell>
          <cell r="AN147">
            <v>0.25199999999999995</v>
          </cell>
          <cell r="AO147">
            <v>0</v>
          </cell>
          <cell r="AP147">
            <v>0.2208</v>
          </cell>
          <cell r="AQ147">
            <v>0.35880000000000001</v>
          </cell>
          <cell r="AR147">
            <v>0.83159999999999989</v>
          </cell>
          <cell r="AS147">
            <v>0.378</v>
          </cell>
          <cell r="AT147">
            <v>0.43680000000000002</v>
          </cell>
          <cell r="AU147">
            <v>0.46920000000000001</v>
          </cell>
          <cell r="AV147">
            <v>0.5888000000000001</v>
          </cell>
          <cell r="AW147">
            <v>1.8728000000000002</v>
          </cell>
          <cell r="AX147">
            <v>0.63900000000000001</v>
          </cell>
          <cell r="AY147">
            <v>0.58240000000000003</v>
          </cell>
          <cell r="AZ147">
            <v>0.26680000000000004</v>
          </cell>
          <cell r="BA147">
            <v>0</v>
          </cell>
          <cell r="BB147">
            <v>1.4882</v>
          </cell>
        </row>
        <row r="148">
          <cell r="A148" t="str">
            <v>Total</v>
          </cell>
          <cell r="B148">
            <v>4.0150000000000006</v>
          </cell>
          <cell r="C148">
            <v>3.66</v>
          </cell>
          <cell r="D148">
            <v>3.0294999999999996</v>
          </cell>
          <cell r="E148">
            <v>0.75600000000000001</v>
          </cell>
          <cell r="F148">
            <v>0.70979999999999999</v>
          </cell>
          <cell r="G148">
            <v>0.74519999999999997</v>
          </cell>
          <cell r="H148">
            <v>0.79120000000000001</v>
          </cell>
          <cell r="I148">
            <v>2.9929999999999999</v>
          </cell>
          <cell r="J148">
            <v>0.76500000000000001</v>
          </cell>
          <cell r="K148">
            <v>0.79169999999999996</v>
          </cell>
          <cell r="L148">
            <v>0.66239999999999999</v>
          </cell>
          <cell r="M148">
            <v>0.77280000000000004</v>
          </cell>
          <cell r="N148">
            <v>2.9930000000000003</v>
          </cell>
          <cell r="O148">
            <v>0.80080000000000007</v>
          </cell>
          <cell r="P148">
            <v>0.71890000000000009</v>
          </cell>
          <cell r="Q148">
            <v>0.75440000000000007</v>
          </cell>
          <cell r="R148">
            <v>0.7360000000000001</v>
          </cell>
          <cell r="S148">
            <v>3.0101000000000004</v>
          </cell>
          <cell r="T148">
            <v>0.87300000000000011</v>
          </cell>
          <cell r="U148">
            <v>0.86450000000000005</v>
          </cell>
          <cell r="V148">
            <v>0.77280000000000004</v>
          </cell>
          <cell r="W148">
            <v>0.74520000000000008</v>
          </cell>
          <cell r="X148">
            <v>3.2552000000000003</v>
          </cell>
          <cell r="Y148">
            <v>0.97200000000000009</v>
          </cell>
          <cell r="Z148">
            <v>1.1193</v>
          </cell>
          <cell r="AA148">
            <v>1.1776</v>
          </cell>
          <cell r="AB148">
            <v>1.3431999999999999</v>
          </cell>
          <cell r="AC148">
            <v>4.6120999999999999</v>
          </cell>
          <cell r="AD148">
            <v>1.629</v>
          </cell>
          <cell r="AE148">
            <v>1.5834000000000001</v>
          </cell>
          <cell r="AF148">
            <v>1.8583999999999998</v>
          </cell>
          <cell r="AG148">
            <v>1.8952000000000002</v>
          </cell>
          <cell r="AH148">
            <v>6.9660000000000002</v>
          </cell>
          <cell r="AI148">
            <v>1.9259999999999999</v>
          </cell>
          <cell r="AJ148">
            <v>1.7381</v>
          </cell>
          <cell r="AK148">
            <v>1.6284000000000001</v>
          </cell>
          <cell r="AL148">
            <v>1.8768</v>
          </cell>
          <cell r="AM148">
            <v>7.1692999999999998</v>
          </cell>
          <cell r="AN148">
            <v>1.7639999999999998</v>
          </cell>
          <cell r="AO148">
            <v>1.5560999999999998</v>
          </cell>
          <cell r="AP148">
            <v>1.8952</v>
          </cell>
          <cell r="AQ148">
            <v>2.0608</v>
          </cell>
          <cell r="AR148">
            <v>7.2760999999999996</v>
          </cell>
          <cell r="AS148">
            <v>2.0070000000000001</v>
          </cell>
          <cell r="AT148">
            <v>2.0384000000000002</v>
          </cell>
          <cell r="AU148">
            <v>2.5392000000000001</v>
          </cell>
          <cell r="AV148">
            <v>2.4380000000000002</v>
          </cell>
          <cell r="AW148">
            <v>9.0225999999999988</v>
          </cell>
          <cell r="AX148">
            <v>2.3130000000000002</v>
          </cell>
          <cell r="AY148">
            <v>2.2294999999999998</v>
          </cell>
          <cell r="AZ148">
            <v>2.0791999999999997</v>
          </cell>
          <cell r="BA148">
            <v>1.9596</v>
          </cell>
          <cell r="BB148">
            <v>8.5813000000000024</v>
          </cell>
        </row>
        <row r="149">
          <cell r="A149" t="str">
            <v>Total BOE</v>
          </cell>
          <cell r="B149">
            <v>25.167966666666665</v>
          </cell>
          <cell r="C149">
            <v>24.595687999999999</v>
          </cell>
          <cell r="D149">
            <v>24.069316666666666</v>
          </cell>
          <cell r="E149">
            <v>7.6089000000000002</v>
          </cell>
          <cell r="F149">
            <v>7.2843680000000006</v>
          </cell>
          <cell r="G149">
            <v>6.8036453333333329</v>
          </cell>
          <cell r="H149">
            <v>9.0729786666666659</v>
          </cell>
          <cell r="I149">
            <v>30.762686666666664</v>
          </cell>
          <cell r="J149">
            <v>8.0717400000000001</v>
          </cell>
          <cell r="K149">
            <v>7.4555086666666659</v>
          </cell>
          <cell r="L149">
            <v>7.2207733333333337</v>
          </cell>
          <cell r="M149">
            <v>10.202431999999998</v>
          </cell>
          <cell r="N149">
            <v>32.997946666666671</v>
          </cell>
          <cell r="O149">
            <v>8.948818666666666</v>
          </cell>
          <cell r="P149">
            <v>9.1095853333333316</v>
          </cell>
          <cell r="Q149">
            <v>9.2198106666666675</v>
          </cell>
          <cell r="R149">
            <v>9.9713647999999999</v>
          </cell>
          <cell r="S149">
            <v>37.249579466666667</v>
          </cell>
          <cell r="T149">
            <v>11.48706</v>
          </cell>
          <cell r="U149">
            <v>11.433543333333333</v>
          </cell>
          <cell r="V149">
            <v>11.580653333333334</v>
          </cell>
          <cell r="W149">
            <v>12.030165333333334</v>
          </cell>
          <cell r="X149">
            <v>46.531121999999996</v>
          </cell>
          <cell r="Y149">
            <v>12.996059999999998</v>
          </cell>
          <cell r="Z149">
            <v>12.679818666666666</v>
          </cell>
          <cell r="AA149">
            <v>11.521528</v>
          </cell>
          <cell r="AB149">
            <v>13.149498666666666</v>
          </cell>
          <cell r="AC149">
            <v>50.346905333333339</v>
          </cell>
          <cell r="AD149">
            <v>12.5085</v>
          </cell>
          <cell r="AE149">
            <v>11.795844666666667</v>
          </cell>
          <cell r="AF149">
            <v>13.706773333333333</v>
          </cell>
          <cell r="AG149">
            <v>14.456389333333334</v>
          </cell>
          <cell r="AH149">
            <v>52.46750733333333</v>
          </cell>
          <cell r="AI149">
            <v>14.779919999999999</v>
          </cell>
          <cell r="AJ149">
            <v>14.596582</v>
          </cell>
          <cell r="AK149">
            <v>13.627592</v>
          </cell>
          <cell r="AL149">
            <v>15.245994666666666</v>
          </cell>
          <cell r="AM149">
            <v>58.25008866666667</v>
          </cell>
          <cell r="AN149">
            <v>14.731619999999999</v>
          </cell>
          <cell r="AO149">
            <v>15.310810666666665</v>
          </cell>
          <cell r="AP149">
            <v>15.900175999999998</v>
          </cell>
          <cell r="AQ149">
            <v>15.678885333333332</v>
          </cell>
          <cell r="AR149">
            <v>61.100158666666673</v>
          </cell>
          <cell r="AS149">
            <v>15.73404</v>
          </cell>
          <cell r="AT149">
            <v>15.997678666666669</v>
          </cell>
          <cell r="AU149">
            <v>18.392026666666666</v>
          </cell>
          <cell r="AV149">
            <v>18.812159999999995</v>
          </cell>
          <cell r="AW149">
            <v>68.921613666666673</v>
          </cell>
          <cell r="AX149">
            <v>17.540400000000002</v>
          </cell>
          <cell r="AY149">
            <v>16.988729333333335</v>
          </cell>
          <cell r="AZ149">
            <v>16.230394666666665</v>
          </cell>
          <cell r="BA149">
            <v>15.63724</v>
          </cell>
          <cell r="BB149">
            <v>66.420639000000008</v>
          </cell>
        </row>
        <row r="152">
          <cell r="A152" t="str">
            <v>EOG RESOURCES</v>
          </cell>
        </row>
        <row r="153">
          <cell r="A153" t="str">
            <v>REVENUE WORKSHEET - Page 4</v>
          </cell>
        </row>
        <row r="154">
          <cell r="A154" t="str">
            <v>BCF EQUIVALENTS</v>
          </cell>
        </row>
        <row r="155">
          <cell r="A155" t="str">
            <v>Natural Gas (Bcf)</v>
          </cell>
          <cell r="B155">
            <v>1987</v>
          </cell>
          <cell r="C155">
            <v>1988</v>
          </cell>
          <cell r="D155">
            <v>1989</v>
          </cell>
          <cell r="E155" t="str">
            <v>1q</v>
          </cell>
          <cell r="F155" t="str">
            <v>2q</v>
          </cell>
          <cell r="G155" t="str">
            <v>3q</v>
          </cell>
          <cell r="H155" t="str">
            <v>4q</v>
          </cell>
          <cell r="I155">
            <v>1990</v>
          </cell>
          <cell r="J155" t="str">
            <v>1q</v>
          </cell>
          <cell r="K155" t="str">
            <v>2q</v>
          </cell>
          <cell r="L155" t="str">
            <v>3q</v>
          </cell>
          <cell r="M155" t="str">
            <v>4q</v>
          </cell>
          <cell r="N155">
            <v>1991</v>
          </cell>
          <cell r="O155" t="str">
            <v>1q</v>
          </cell>
          <cell r="P155" t="str">
            <v xml:space="preserve">2q </v>
          </cell>
          <cell r="Q155" t="str">
            <v xml:space="preserve">3q </v>
          </cell>
          <cell r="R155" t="str">
            <v>4q</v>
          </cell>
          <cell r="S155" t="str">
            <v>1992</v>
          </cell>
          <cell r="T155" t="str">
            <v>1q</v>
          </cell>
          <cell r="U155" t="str">
            <v>2q</v>
          </cell>
          <cell r="V155" t="str">
            <v>3q</v>
          </cell>
          <cell r="W155" t="str">
            <v>4q</v>
          </cell>
          <cell r="X155">
            <v>1993</v>
          </cell>
          <cell r="Y155" t="str">
            <v>1q</v>
          </cell>
          <cell r="Z155" t="str">
            <v>2q</v>
          </cell>
          <cell r="AA155" t="str">
            <v>3q</v>
          </cell>
          <cell r="AB155" t="str">
            <v>4q</v>
          </cell>
          <cell r="AC155">
            <v>1994</v>
          </cell>
          <cell r="AD155" t="str">
            <v>1q</v>
          </cell>
          <cell r="AE155" t="str">
            <v>2q</v>
          </cell>
          <cell r="AF155" t="str">
            <v>3q</v>
          </cell>
          <cell r="AG155" t="str">
            <v>4q</v>
          </cell>
          <cell r="AH155" t="str">
            <v>1995</v>
          </cell>
          <cell r="AI155" t="str">
            <v>1q</v>
          </cell>
          <cell r="AJ155" t="str">
            <v>2q</v>
          </cell>
          <cell r="AK155" t="str">
            <v>3q</v>
          </cell>
          <cell r="AL155" t="str">
            <v>4q</v>
          </cell>
          <cell r="AM155">
            <v>1996</v>
          </cell>
          <cell r="AN155" t="str">
            <v>1q</v>
          </cell>
          <cell r="AO155" t="str">
            <v>2q</v>
          </cell>
          <cell r="AP155" t="str">
            <v>3q</v>
          </cell>
          <cell r="AQ155" t="str">
            <v>4q</v>
          </cell>
          <cell r="AR155" t="str">
            <v>1997</v>
          </cell>
          <cell r="AS155" t="str">
            <v>1q</v>
          </cell>
          <cell r="AT155" t="str">
            <v>2q</v>
          </cell>
          <cell r="AU155" t="str">
            <v>3q</v>
          </cell>
          <cell r="AV155" t="str">
            <v>4q</v>
          </cell>
          <cell r="AW155" t="str">
            <v>1998</v>
          </cell>
          <cell r="AX155" t="str">
            <v>1q</v>
          </cell>
          <cell r="AY155" t="str">
            <v>2q</v>
          </cell>
          <cell r="AZ155" t="str">
            <v>3q</v>
          </cell>
          <cell r="BA155" t="str">
            <v>4q</v>
          </cell>
          <cell r="BB155" t="str">
            <v>1999</v>
          </cell>
        </row>
        <row r="156">
          <cell r="A156" t="str">
            <v xml:space="preserve">  U.S. </v>
          </cell>
          <cell r="B156">
            <v>120.45</v>
          </cell>
          <cell r="C156">
            <v>118.218</v>
          </cell>
          <cell r="D156">
            <v>119.72</v>
          </cell>
          <cell r="E156">
            <v>39.42</v>
          </cell>
          <cell r="F156">
            <v>37.856000000000002</v>
          </cell>
          <cell r="G156">
            <v>34.591999999999999</v>
          </cell>
          <cell r="H156">
            <v>47.84</v>
          </cell>
          <cell r="I156">
            <v>159.505</v>
          </cell>
          <cell r="J156">
            <v>41.76</v>
          </cell>
          <cell r="K156">
            <v>37.765000000000001</v>
          </cell>
          <cell r="L156">
            <v>36.984000000000002</v>
          </cell>
          <cell r="M156">
            <v>53.451999999999998</v>
          </cell>
          <cell r="N156">
            <v>170.09</v>
          </cell>
          <cell r="O156">
            <v>45.954999999999998</v>
          </cell>
          <cell r="P156">
            <v>47.32</v>
          </cell>
          <cell r="Q156">
            <v>48.207999999999998</v>
          </cell>
          <cell r="R156">
            <v>52.44</v>
          </cell>
          <cell r="S156">
            <v>193.923</v>
          </cell>
          <cell r="T156">
            <v>58.32</v>
          </cell>
          <cell r="U156">
            <v>58.512999999999998</v>
          </cell>
          <cell r="V156">
            <v>59.8</v>
          </cell>
          <cell r="W156">
            <v>60.076000000000001</v>
          </cell>
          <cell r="X156">
            <v>236.709</v>
          </cell>
          <cell r="Y156">
            <v>61.56</v>
          </cell>
          <cell r="Z156">
            <v>55.237000000000002</v>
          </cell>
          <cell r="AA156">
            <v>49.496000000000002</v>
          </cell>
          <cell r="AB156">
            <v>57.776000000000003</v>
          </cell>
          <cell r="AC156">
            <v>224.06900000000002</v>
          </cell>
          <cell r="AD156">
            <v>49.23</v>
          </cell>
          <cell r="AE156">
            <v>43.134</v>
          </cell>
          <cell r="AF156">
            <v>53.543999999999997</v>
          </cell>
          <cell r="AG156">
            <v>58.42</v>
          </cell>
          <cell r="AH156">
            <v>204.328</v>
          </cell>
          <cell r="AI156">
            <v>56.25</v>
          </cell>
          <cell r="AJ156">
            <v>54.326999999999998</v>
          </cell>
          <cell r="AK156">
            <v>52.531999999999996</v>
          </cell>
          <cell r="AL156">
            <v>58.695999999999998</v>
          </cell>
          <cell r="AM156">
            <v>221.80500000000001</v>
          </cell>
          <cell r="AN156">
            <v>57.87</v>
          </cell>
          <cell r="AO156">
            <v>62.698999999999998</v>
          </cell>
          <cell r="AP156">
            <v>58.787999999999997</v>
          </cell>
          <cell r="AQ156">
            <v>60.351999999999997</v>
          </cell>
          <cell r="AR156">
            <v>239.709</v>
          </cell>
          <cell r="AS156">
            <v>57.96</v>
          </cell>
          <cell r="AT156">
            <v>56.783999999999999</v>
          </cell>
          <cell r="AU156">
            <v>63.664000000000001</v>
          </cell>
          <cell r="AV156">
            <v>66.424000000000007</v>
          </cell>
          <cell r="AW156">
            <v>244.83199999999999</v>
          </cell>
          <cell r="AX156">
            <v>60.93</v>
          </cell>
          <cell r="AY156">
            <v>58.421999999999997</v>
          </cell>
          <cell r="AZ156">
            <v>59.064</v>
          </cell>
          <cell r="BA156">
            <v>60.536000000000001</v>
          </cell>
          <cell r="BB156">
            <v>238.952</v>
          </cell>
        </row>
        <row r="157">
          <cell r="A157" t="str">
            <v xml:space="preserve">  Canada</v>
          </cell>
          <cell r="B157">
            <v>5.1100000000000003</v>
          </cell>
          <cell r="C157">
            <v>5.49</v>
          </cell>
          <cell r="D157">
            <v>5.84</v>
          </cell>
          <cell r="E157">
            <v>1.53</v>
          </cell>
          <cell r="F157">
            <v>1.456</v>
          </cell>
          <cell r="G157">
            <v>1.6559999999999999</v>
          </cell>
          <cell r="H157">
            <v>1.748</v>
          </cell>
          <cell r="I157">
            <v>6.57</v>
          </cell>
          <cell r="J157">
            <v>1.98</v>
          </cell>
          <cell r="K157">
            <v>2.1840000000000002</v>
          </cell>
          <cell r="L157">
            <v>2.024</v>
          </cell>
          <cell r="M157">
            <v>2.8519999999999999</v>
          </cell>
          <cell r="N157">
            <v>9.125</v>
          </cell>
          <cell r="O157">
            <v>2.73</v>
          </cell>
          <cell r="P157">
            <v>2.8210000000000002</v>
          </cell>
          <cell r="Q157">
            <v>2.2080000000000002</v>
          </cell>
          <cell r="R157">
            <v>2.76</v>
          </cell>
          <cell r="S157">
            <v>10.519</v>
          </cell>
          <cell r="T157">
            <v>5.13</v>
          </cell>
          <cell r="U157">
            <v>4.7320000000000002</v>
          </cell>
          <cell r="V157">
            <v>4.8760000000000003</v>
          </cell>
          <cell r="W157">
            <v>6.532</v>
          </cell>
          <cell r="X157">
            <v>21.27</v>
          </cell>
          <cell r="Y157">
            <v>6.57</v>
          </cell>
          <cell r="Z157">
            <v>6.5519999999999996</v>
          </cell>
          <cell r="AA157">
            <v>6.2560000000000002</v>
          </cell>
          <cell r="AB157">
            <v>6.9</v>
          </cell>
          <cell r="AC157">
            <v>26.277999999999999</v>
          </cell>
          <cell r="AD157">
            <v>6.66</v>
          </cell>
          <cell r="AE157">
            <v>6.734</v>
          </cell>
          <cell r="AF157">
            <v>6.9</v>
          </cell>
          <cell r="AG157">
            <v>7.452</v>
          </cell>
          <cell r="AH157">
            <v>27.745999999999999</v>
          </cell>
          <cell r="AI157">
            <v>8.1</v>
          </cell>
          <cell r="AJ157">
            <v>9.3729999999999993</v>
          </cell>
          <cell r="AK157">
            <v>9.1080000000000005</v>
          </cell>
          <cell r="AL157">
            <v>9.1999999999999993</v>
          </cell>
          <cell r="AM157">
            <v>35.780999999999999</v>
          </cell>
          <cell r="AN157">
            <v>8.5500000000000007</v>
          </cell>
          <cell r="AO157">
            <v>8.3719999999999999</v>
          </cell>
          <cell r="AP157">
            <v>10.028</v>
          </cell>
          <cell r="AQ157">
            <v>10.119999999999999</v>
          </cell>
          <cell r="AR157">
            <v>37.07</v>
          </cell>
          <cell r="AS157">
            <v>9.09</v>
          </cell>
          <cell r="AT157">
            <v>8.9179999999999993</v>
          </cell>
          <cell r="AU157">
            <v>9.7520000000000007</v>
          </cell>
          <cell r="AV157">
            <v>10.672000000000001</v>
          </cell>
          <cell r="AW157">
            <v>38.432000000000002</v>
          </cell>
          <cell r="AX157">
            <v>9.36</v>
          </cell>
          <cell r="AY157">
            <v>10.192</v>
          </cell>
          <cell r="AZ157">
            <v>10.763999999999999</v>
          </cell>
          <cell r="BA157">
            <v>11.407999999999999</v>
          </cell>
          <cell r="BB157">
            <v>41.723999999999997</v>
          </cell>
        </row>
        <row r="158">
          <cell r="A158" t="str">
            <v xml:space="preserve">  Trinidad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0.82799999999999996</v>
          </cell>
          <cell r="X158">
            <v>0.82799999999999996</v>
          </cell>
          <cell r="Y158">
            <v>3.78</v>
          </cell>
          <cell r="Z158">
            <v>7.3710000000000004</v>
          </cell>
          <cell r="AA158">
            <v>6.0720000000000001</v>
          </cell>
          <cell r="AB158">
            <v>5.8879999999999999</v>
          </cell>
          <cell r="AC158">
            <v>23.110999999999997</v>
          </cell>
          <cell r="AD158">
            <v>8.5500000000000007</v>
          </cell>
          <cell r="AE158">
            <v>11.102</v>
          </cell>
          <cell r="AF158">
            <v>10.304</v>
          </cell>
          <cell r="AG158">
            <v>9.016</v>
          </cell>
          <cell r="AH158">
            <v>38.972000000000001</v>
          </cell>
          <cell r="AI158">
            <v>11.97</v>
          </cell>
          <cell r="AJ158">
            <v>12.74</v>
          </cell>
          <cell r="AK158">
            <v>9.5679999999999996</v>
          </cell>
          <cell r="AL158">
            <v>11.224</v>
          </cell>
          <cell r="AM158">
            <v>45.501999999999995</v>
          </cell>
          <cell r="AN158">
            <v>10.08</v>
          </cell>
          <cell r="AO158">
            <v>10.374000000000001</v>
          </cell>
          <cell r="AP158">
            <v>10.58</v>
          </cell>
          <cell r="AQ158">
            <v>9.9359999999999999</v>
          </cell>
          <cell r="AR158">
            <v>40.97</v>
          </cell>
          <cell r="AS158">
            <v>9.81</v>
          </cell>
          <cell r="AT158">
            <v>12.012</v>
          </cell>
          <cell r="AU158">
            <v>14.996</v>
          </cell>
          <cell r="AV158">
            <v>14.076000000000001</v>
          </cell>
          <cell r="AW158">
            <v>50.826250000000002</v>
          </cell>
          <cell r="AX158">
            <v>13.68</v>
          </cell>
          <cell r="AY158">
            <v>11.83</v>
          </cell>
          <cell r="AZ158">
            <v>10.488</v>
          </cell>
          <cell r="BA158">
            <v>8.9239999999999995</v>
          </cell>
          <cell r="BB158">
            <v>44.986249999999998</v>
          </cell>
        </row>
        <row r="159">
          <cell r="A159" t="str">
            <v xml:space="preserve">  India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9.0999999999999998E-2</v>
          </cell>
          <cell r="AP159">
            <v>3.1280000000000001</v>
          </cell>
          <cell r="AQ159">
            <v>3.496</v>
          </cell>
          <cell r="AR159">
            <v>6.7149999999999999</v>
          </cell>
          <cell r="AS159">
            <v>4.2300000000000004</v>
          </cell>
          <cell r="AT159">
            <v>4.8230000000000004</v>
          </cell>
          <cell r="AU159">
            <v>5.3360000000000003</v>
          </cell>
          <cell r="AV159">
            <v>5.7039999999999997</v>
          </cell>
          <cell r="AW159">
            <v>20.074999999999999</v>
          </cell>
          <cell r="AX159">
            <v>6.39</v>
          </cell>
          <cell r="AY159">
            <v>6.8250000000000002</v>
          </cell>
          <cell r="AZ159">
            <v>3.496</v>
          </cell>
          <cell r="BA159">
            <v>0</v>
          </cell>
          <cell r="BB159">
            <v>16.79</v>
          </cell>
        </row>
        <row r="160">
          <cell r="A160" t="str">
            <v>Total</v>
          </cell>
          <cell r="B160">
            <v>125.56</v>
          </cell>
          <cell r="C160">
            <v>123.708</v>
          </cell>
          <cell r="D160">
            <v>125.56</v>
          </cell>
          <cell r="E160">
            <v>40.950000000000003</v>
          </cell>
          <cell r="F160">
            <v>39.312000000000005</v>
          </cell>
          <cell r="G160">
            <v>36.247999999999998</v>
          </cell>
          <cell r="H160">
            <v>49.588000000000001</v>
          </cell>
          <cell r="I160">
            <v>166.07499999999999</v>
          </cell>
          <cell r="J160">
            <v>43.739999999999995</v>
          </cell>
          <cell r="K160">
            <v>39.948999999999998</v>
          </cell>
          <cell r="L160">
            <v>39.008000000000003</v>
          </cell>
          <cell r="M160">
            <v>56.303999999999995</v>
          </cell>
          <cell r="N160">
            <v>179.215</v>
          </cell>
          <cell r="O160">
            <v>48.684999999999995</v>
          </cell>
          <cell r="P160">
            <v>50.140999999999998</v>
          </cell>
          <cell r="Q160">
            <v>50.415999999999997</v>
          </cell>
          <cell r="R160">
            <v>55.199999999999996</v>
          </cell>
          <cell r="S160">
            <v>204.44200000000001</v>
          </cell>
          <cell r="T160">
            <v>63.45</v>
          </cell>
          <cell r="U160">
            <v>63.244999999999997</v>
          </cell>
          <cell r="V160">
            <v>64.676000000000002</v>
          </cell>
          <cell r="W160">
            <v>67.436000000000007</v>
          </cell>
          <cell r="X160">
            <v>258.80699999999996</v>
          </cell>
          <cell r="Y160">
            <v>71.91</v>
          </cell>
          <cell r="Z160">
            <v>69.16</v>
          </cell>
          <cell r="AA160">
            <v>61.824000000000005</v>
          </cell>
          <cell r="AB160">
            <v>70.564000000000007</v>
          </cell>
          <cell r="AC160">
            <v>273.45800000000003</v>
          </cell>
          <cell r="AD160">
            <v>64.44</v>
          </cell>
          <cell r="AE160">
            <v>60.97</v>
          </cell>
          <cell r="AF160">
            <v>70.74799999999999</v>
          </cell>
          <cell r="AG160">
            <v>74.888000000000005</v>
          </cell>
          <cell r="AH160">
            <v>271.04599999999999</v>
          </cell>
          <cell r="AI160">
            <v>76.319999999999993</v>
          </cell>
          <cell r="AJ160">
            <v>76.44</v>
          </cell>
          <cell r="AK160">
            <v>71.207999999999998</v>
          </cell>
          <cell r="AL160">
            <v>79.12</v>
          </cell>
          <cell r="AM160">
            <v>303.08800000000002</v>
          </cell>
          <cell r="AN160">
            <v>76.5</v>
          </cell>
          <cell r="AO160">
            <v>81.444999999999993</v>
          </cell>
          <cell r="AP160">
            <v>82.524000000000001</v>
          </cell>
          <cell r="AQ160">
            <v>80.407999999999987</v>
          </cell>
          <cell r="AR160">
            <v>317.74900000000002</v>
          </cell>
          <cell r="AS160">
            <v>81.09</v>
          </cell>
          <cell r="AT160">
            <v>82.537000000000006</v>
          </cell>
          <cell r="AU160">
            <v>93.74799999999999</v>
          </cell>
          <cell r="AV160">
            <v>96.875999999999991</v>
          </cell>
          <cell r="AW160">
            <v>354.16525000000001</v>
          </cell>
          <cell r="AX160">
            <v>90.36</v>
          </cell>
          <cell r="AY160">
            <v>87.269000000000005</v>
          </cell>
          <cell r="AZ160">
            <v>83.811999999999998</v>
          </cell>
          <cell r="BA160">
            <v>80.867999999999995</v>
          </cell>
          <cell r="BB160">
            <v>342.45224999999999</v>
          </cell>
        </row>
        <row r="162">
          <cell r="A162" t="str">
            <v>Natural Gas Liquids</v>
          </cell>
        </row>
        <row r="163">
          <cell r="A163" t="str">
            <v xml:space="preserve">  U.S. </v>
          </cell>
          <cell r="B163">
            <v>1.387</v>
          </cell>
          <cell r="C163">
            <v>1.9471199999999997</v>
          </cell>
          <cell r="D163">
            <v>0.69350000000000001</v>
          </cell>
          <cell r="E163">
            <v>0.17099999999999999</v>
          </cell>
          <cell r="F163">
            <v>0.13832</v>
          </cell>
          <cell r="G163">
            <v>0.10487999999999999</v>
          </cell>
          <cell r="H163">
            <v>0.10487999999999999</v>
          </cell>
          <cell r="I163">
            <v>0.55479999999999996</v>
          </cell>
          <cell r="J163">
            <v>0.1026</v>
          </cell>
          <cell r="K163">
            <v>3.458E-2</v>
          </cell>
          <cell r="L163">
            <v>0.10487999999999999</v>
          </cell>
          <cell r="M163">
            <v>0.13984000000000002</v>
          </cell>
          <cell r="N163">
            <v>0.41609999999999997</v>
          </cell>
          <cell r="O163">
            <v>6.9159999999999999E-2</v>
          </cell>
          <cell r="P163">
            <v>0.10374</v>
          </cell>
          <cell r="Q163">
            <v>0.24471999999999994</v>
          </cell>
          <cell r="R163">
            <v>0.10487999999999999</v>
          </cell>
          <cell r="S163">
            <v>0.52249999999999996</v>
          </cell>
          <cell r="T163">
            <v>0.1026</v>
          </cell>
          <cell r="U163">
            <v>0.10374</v>
          </cell>
          <cell r="V163">
            <v>6.992000000000001E-2</v>
          </cell>
          <cell r="W163">
            <v>6.992000000000001E-2</v>
          </cell>
          <cell r="X163">
            <v>0.34618000000000004</v>
          </cell>
          <cell r="Y163">
            <v>6.8399999999999989E-2</v>
          </cell>
          <cell r="Z163">
            <v>6.9159999999999999E-2</v>
          </cell>
          <cell r="AA163">
            <v>0.10487999999999999</v>
          </cell>
          <cell r="AB163">
            <v>0.13984000000000002</v>
          </cell>
          <cell r="AC163">
            <v>0.38227999999999995</v>
          </cell>
          <cell r="AD163">
            <v>0.71819999999999995</v>
          </cell>
          <cell r="AE163">
            <v>0.24205999999999997</v>
          </cell>
          <cell r="AF163">
            <v>0.20975999999999997</v>
          </cell>
          <cell r="AG163">
            <v>0.31463999999999998</v>
          </cell>
          <cell r="AH163">
            <v>1.4846599999999999</v>
          </cell>
          <cell r="AI163">
            <v>0.58139999999999992</v>
          </cell>
          <cell r="AJ163">
            <v>0.24205999999999997</v>
          </cell>
          <cell r="AK163">
            <v>0.34959999999999997</v>
          </cell>
          <cell r="AL163">
            <v>0.62927999999999995</v>
          </cell>
          <cell r="AM163">
            <v>1.8023399999999998</v>
          </cell>
          <cell r="AN163">
            <v>0.88919999999999999</v>
          </cell>
          <cell r="AO163">
            <v>0.76075999999999999</v>
          </cell>
          <cell r="AP163">
            <v>1.0138400000000001</v>
          </cell>
          <cell r="AQ163">
            <v>0.94391999999999998</v>
          </cell>
          <cell r="AR163">
            <v>3.6077199999999996</v>
          </cell>
          <cell r="AS163">
            <v>0.90639000000000003</v>
          </cell>
          <cell r="AT163">
            <v>0.84857500000000008</v>
          </cell>
          <cell r="AU163">
            <v>1.0294800000000002</v>
          </cell>
          <cell r="AV163">
            <v>1.0294800000000002</v>
          </cell>
          <cell r="AW163">
            <v>3.8037000000000001</v>
          </cell>
          <cell r="AX163">
            <v>0.87282000000000004</v>
          </cell>
          <cell r="AY163">
            <v>0.95040399999999992</v>
          </cell>
          <cell r="AZ163">
            <v>0.82358399999999998</v>
          </cell>
          <cell r="BA163">
            <v>0.89221600000000012</v>
          </cell>
          <cell r="BB163">
            <v>3.6054399999999998</v>
          </cell>
        </row>
        <row r="164">
          <cell r="A164" t="str">
            <v xml:space="preserve">  Canada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0.24471999999999994</v>
          </cell>
          <cell r="M164">
            <v>0.13984000000000002</v>
          </cell>
          <cell r="N164">
            <v>0.41609999999999997</v>
          </cell>
          <cell r="O164">
            <v>0.13832</v>
          </cell>
          <cell r="P164">
            <v>0.10374</v>
          </cell>
          <cell r="Q164">
            <v>0.13984000000000002</v>
          </cell>
          <cell r="R164">
            <v>0.111872</v>
          </cell>
          <cell r="S164">
            <v>0.49377199999999999</v>
          </cell>
          <cell r="T164">
            <v>0.13679999999999998</v>
          </cell>
          <cell r="U164">
            <v>6.9159999999999999E-2</v>
          </cell>
          <cell r="V164">
            <v>0.10487999999999999</v>
          </cell>
          <cell r="W164">
            <v>0.20975999999999997</v>
          </cell>
          <cell r="X164">
            <v>0.52060000000000006</v>
          </cell>
          <cell r="Y164">
            <v>0.17099999999999999</v>
          </cell>
          <cell r="Z164">
            <v>0.13832</v>
          </cell>
          <cell r="AA164">
            <v>0.13984000000000002</v>
          </cell>
          <cell r="AB164">
            <v>0.13984000000000002</v>
          </cell>
          <cell r="AC164">
            <v>0.58899999999999997</v>
          </cell>
          <cell r="AD164">
            <v>0.13679999999999998</v>
          </cell>
          <cell r="AE164">
            <v>6.9159999999999999E-2</v>
          </cell>
          <cell r="AF164">
            <v>0.13984000000000002</v>
          </cell>
          <cell r="AG164">
            <v>0.17479999999999998</v>
          </cell>
          <cell r="AH164">
            <v>0.52060000000000006</v>
          </cell>
          <cell r="AI164">
            <v>0.23939999999999995</v>
          </cell>
          <cell r="AJ164">
            <v>0.48411999999999994</v>
          </cell>
          <cell r="AK164">
            <v>0.45448000000000005</v>
          </cell>
          <cell r="AL164">
            <v>0.48943999999999988</v>
          </cell>
          <cell r="AM164">
            <v>1.6674399999999996</v>
          </cell>
          <cell r="AN164">
            <v>0.4446</v>
          </cell>
          <cell r="AO164">
            <v>0.3458</v>
          </cell>
          <cell r="AP164">
            <v>0.52439999999999998</v>
          </cell>
          <cell r="AQ164">
            <v>0.38455999999999996</v>
          </cell>
          <cell r="AR164">
            <v>1.6993599999999998</v>
          </cell>
          <cell r="AS164">
            <v>0.36828000000000011</v>
          </cell>
          <cell r="AT164">
            <v>0.37237200000000004</v>
          </cell>
          <cell r="AU164">
            <v>0.34223999999999999</v>
          </cell>
          <cell r="AV164">
            <v>0.34223999999999999</v>
          </cell>
          <cell r="AW164">
            <v>1.4251320000000005</v>
          </cell>
          <cell r="AX164">
            <v>0.13391999999999998</v>
          </cell>
          <cell r="AY164">
            <v>0.33851999999999999</v>
          </cell>
          <cell r="AZ164">
            <v>0.27379200000000004</v>
          </cell>
          <cell r="BA164">
            <v>0.30801600000000001</v>
          </cell>
          <cell r="BB164">
            <v>1.0769200000000001</v>
          </cell>
        </row>
        <row r="165">
          <cell r="A165" t="str">
            <v>Total</v>
          </cell>
          <cell r="B165">
            <v>1.387</v>
          </cell>
          <cell r="C165">
            <v>1.9471199999999997</v>
          </cell>
          <cell r="D165">
            <v>0.69350000000000001</v>
          </cell>
          <cell r="E165">
            <v>0.17099999999999999</v>
          </cell>
          <cell r="F165">
            <v>0.13832</v>
          </cell>
          <cell r="G165">
            <v>0.10487999999999999</v>
          </cell>
          <cell r="H165">
            <v>0.10487999999999999</v>
          </cell>
          <cell r="I165">
            <v>0.55479999999999996</v>
          </cell>
          <cell r="J165">
            <v>0.1026</v>
          </cell>
          <cell r="K165">
            <v>3.458E-2</v>
          </cell>
          <cell r="L165">
            <v>0.34959999999999991</v>
          </cell>
          <cell r="M165">
            <v>0.27968000000000004</v>
          </cell>
          <cell r="N165">
            <v>0.83219999999999994</v>
          </cell>
          <cell r="O165">
            <v>0.20748</v>
          </cell>
          <cell r="P165">
            <v>0.20748</v>
          </cell>
          <cell r="Q165">
            <v>0.38455999999999996</v>
          </cell>
          <cell r="R165">
            <v>0.216752</v>
          </cell>
          <cell r="S165">
            <v>1.0162719999999998</v>
          </cell>
          <cell r="T165">
            <v>0.23939999999999997</v>
          </cell>
          <cell r="U165">
            <v>0.1729</v>
          </cell>
          <cell r="V165">
            <v>0.17480000000000001</v>
          </cell>
          <cell r="W165">
            <v>0.27967999999999998</v>
          </cell>
          <cell r="X165">
            <v>0.86678000000000011</v>
          </cell>
          <cell r="Y165">
            <v>0.23939999999999997</v>
          </cell>
          <cell r="Z165">
            <v>0.20748</v>
          </cell>
          <cell r="AA165">
            <v>0.24471999999999999</v>
          </cell>
          <cell r="AB165">
            <v>0.27968000000000004</v>
          </cell>
          <cell r="AC165">
            <v>0.97127999999999992</v>
          </cell>
          <cell r="AD165">
            <v>0.85499999999999998</v>
          </cell>
          <cell r="AE165">
            <v>0.31121999999999994</v>
          </cell>
          <cell r="AF165">
            <v>0.34960000000000002</v>
          </cell>
          <cell r="AG165">
            <v>0.48943999999999999</v>
          </cell>
          <cell r="AH165">
            <v>2.0052599999999998</v>
          </cell>
          <cell r="AI165">
            <v>0.82079999999999986</v>
          </cell>
          <cell r="AJ165">
            <v>0.72617999999999994</v>
          </cell>
          <cell r="AK165">
            <v>0.80408000000000002</v>
          </cell>
          <cell r="AL165">
            <v>1.1187199999999997</v>
          </cell>
          <cell r="AM165">
            <v>3.4697799999999992</v>
          </cell>
          <cell r="AN165">
            <v>1.3338000000000001</v>
          </cell>
          <cell r="AO165">
            <v>1.10656</v>
          </cell>
          <cell r="AP165">
            <v>1.5382400000000001</v>
          </cell>
          <cell r="AQ165">
            <v>1.3284799999999999</v>
          </cell>
          <cell r="AR165">
            <v>5.3070799999999991</v>
          </cell>
          <cell r="AS165">
            <v>1.2746700000000002</v>
          </cell>
          <cell r="AT165">
            <v>1.2209470000000002</v>
          </cell>
          <cell r="AU165">
            <v>1.3717200000000003</v>
          </cell>
          <cell r="AV165">
            <v>1.3717200000000003</v>
          </cell>
          <cell r="AW165">
            <v>5.2288320000000006</v>
          </cell>
          <cell r="AX165">
            <v>1.00674</v>
          </cell>
          <cell r="AY165">
            <v>1.288924</v>
          </cell>
          <cell r="AZ165">
            <v>1.0973760000000001</v>
          </cell>
          <cell r="BA165">
            <v>1.2002320000000002</v>
          </cell>
          <cell r="BB165">
            <v>4.6823600000000001</v>
          </cell>
        </row>
        <row r="167">
          <cell r="A167" t="str">
            <v>Crude Oil &amp; Condensate (MMBbl)</v>
          </cell>
        </row>
        <row r="168">
          <cell r="A168" t="str">
            <v xml:space="preserve">  U.S. </v>
          </cell>
          <cell r="B168">
            <v>19.71</v>
          </cell>
          <cell r="C168">
            <v>17.567999999999998</v>
          </cell>
          <cell r="D168">
            <v>12.482999999999999</v>
          </cell>
          <cell r="E168">
            <v>3.1859999999999999</v>
          </cell>
          <cell r="F168">
            <v>3.0029999999999997</v>
          </cell>
          <cell r="G168">
            <v>3.1463999999999999</v>
          </cell>
          <cell r="H168">
            <v>3.4224000000000001</v>
          </cell>
          <cell r="I168">
            <v>12.702</v>
          </cell>
          <cell r="J168">
            <v>3.2940000000000005</v>
          </cell>
          <cell r="K168">
            <v>3.4397999999999995</v>
          </cell>
          <cell r="L168">
            <v>2.9808000000000003</v>
          </cell>
          <cell r="M168">
            <v>3.3120000000000003</v>
          </cell>
          <cell r="N168">
            <v>12.921000000000001</v>
          </cell>
          <cell r="O168">
            <v>3.6036000000000001</v>
          </cell>
          <cell r="P168">
            <v>3.1122000000000005</v>
          </cell>
          <cell r="Q168">
            <v>3.3120000000000003</v>
          </cell>
          <cell r="R168">
            <v>3.2016000000000004</v>
          </cell>
          <cell r="S168">
            <v>13.229400000000002</v>
          </cell>
          <cell r="T168">
            <v>4.0500000000000007</v>
          </cell>
          <cell r="U168">
            <v>3.9858000000000002</v>
          </cell>
          <cell r="V168">
            <v>3.4775999999999998</v>
          </cell>
          <cell r="W168">
            <v>3.036</v>
          </cell>
          <cell r="X168">
            <v>14.5494</v>
          </cell>
          <cell r="Y168">
            <v>3.8340000000000001</v>
          </cell>
          <cell r="Z168">
            <v>3.9312</v>
          </cell>
          <cell r="AA168">
            <v>4.5263999999999998</v>
          </cell>
          <cell r="AB168">
            <v>5.1336000000000004</v>
          </cell>
          <cell r="AC168">
            <v>17.4252</v>
          </cell>
          <cell r="AD168">
            <v>5.1840000000000002</v>
          </cell>
          <cell r="AE168">
            <v>4.7501999999999995</v>
          </cell>
          <cell r="AF168">
            <v>5.0783999999999994</v>
          </cell>
          <cell r="AG168">
            <v>4.9128000000000007</v>
          </cell>
          <cell r="AH168">
            <v>19.9254</v>
          </cell>
          <cell r="AI168">
            <v>4.6979999999999995</v>
          </cell>
          <cell r="AJ168">
            <v>4.7501999999999995</v>
          </cell>
          <cell r="AK168">
            <v>4.8024000000000004</v>
          </cell>
          <cell r="AL168">
            <v>5.9063999999999997</v>
          </cell>
          <cell r="AM168">
            <v>20.157</v>
          </cell>
          <cell r="AN168">
            <v>5.7779999999999987</v>
          </cell>
          <cell r="AO168">
            <v>6.1151999999999997</v>
          </cell>
          <cell r="AP168">
            <v>6.789600000000001</v>
          </cell>
          <cell r="AQ168">
            <v>6.8999999999999995</v>
          </cell>
          <cell r="AR168">
            <v>25.582799999999999</v>
          </cell>
          <cell r="AS168">
            <v>6.8039999999999994</v>
          </cell>
          <cell r="AT168">
            <v>6.6612000000000009</v>
          </cell>
          <cell r="AU168">
            <v>9.1631999999999998</v>
          </cell>
          <cell r="AV168">
            <v>7.9488000000000003</v>
          </cell>
          <cell r="AW168">
            <v>30.577199999999998</v>
          </cell>
          <cell r="AX168">
            <v>7.0739999999999998</v>
          </cell>
          <cell r="AY168">
            <v>7.1525999999999996</v>
          </cell>
          <cell r="AZ168">
            <v>8.0592000000000006</v>
          </cell>
          <cell r="BA168">
            <v>9.3287999999999993</v>
          </cell>
          <cell r="BB168">
            <v>31.614600000000003</v>
          </cell>
        </row>
        <row r="169">
          <cell r="A169" t="str">
            <v xml:space="preserve">  Canada</v>
          </cell>
          <cell r="B169">
            <v>4.38</v>
          </cell>
          <cell r="C169">
            <v>4.3919999999999995</v>
          </cell>
          <cell r="D169">
            <v>5.694</v>
          </cell>
          <cell r="E169">
            <v>1.35</v>
          </cell>
          <cell r="F169">
            <v>1.2557999999999998</v>
          </cell>
          <cell r="G169">
            <v>1.3248</v>
          </cell>
          <cell r="H169">
            <v>1.3248</v>
          </cell>
          <cell r="I169">
            <v>5.2560000000000002</v>
          </cell>
          <cell r="J169">
            <v>1.296</v>
          </cell>
          <cell r="K169">
            <v>1.3104</v>
          </cell>
          <cell r="L169">
            <v>0.99360000000000004</v>
          </cell>
          <cell r="M169">
            <v>1.3248</v>
          </cell>
          <cell r="N169">
            <v>5.036999999999999</v>
          </cell>
          <cell r="O169">
            <v>1.2012</v>
          </cell>
          <cell r="P169">
            <v>1.2012</v>
          </cell>
          <cell r="Q169">
            <v>1.2143999999999999</v>
          </cell>
          <cell r="R169">
            <v>1.2143999999999999</v>
          </cell>
          <cell r="S169">
            <v>4.8311999999999999</v>
          </cell>
          <cell r="T169">
            <v>1.1880000000000002</v>
          </cell>
          <cell r="U169">
            <v>1.2012</v>
          </cell>
          <cell r="V169">
            <v>1.1592</v>
          </cell>
          <cell r="W169">
            <v>1.2143999999999999</v>
          </cell>
          <cell r="X169">
            <v>4.7628000000000004</v>
          </cell>
          <cell r="Y169">
            <v>1.026</v>
          </cell>
          <cell r="Z169">
            <v>1.0373999999999999</v>
          </cell>
          <cell r="AA169">
            <v>1.0488</v>
          </cell>
          <cell r="AB169">
            <v>1.3248</v>
          </cell>
          <cell r="AC169">
            <v>4.4369999999999994</v>
          </cell>
          <cell r="AD169">
            <v>1.1339999999999999</v>
          </cell>
          <cell r="AE169">
            <v>1.2012</v>
          </cell>
          <cell r="AF169">
            <v>1.5455999999999996</v>
          </cell>
          <cell r="AG169">
            <v>1.3800000000000001</v>
          </cell>
          <cell r="AH169">
            <v>5.2607999999999997</v>
          </cell>
          <cell r="AI169">
            <v>1.4040000000000001</v>
          </cell>
          <cell r="AJ169">
            <v>1.2557999999999998</v>
          </cell>
          <cell r="AK169">
            <v>1.1592</v>
          </cell>
          <cell r="AL169">
            <v>1.3800000000000001</v>
          </cell>
          <cell r="AM169">
            <v>5.1989999999999998</v>
          </cell>
          <cell r="AN169">
            <v>1.296</v>
          </cell>
          <cell r="AO169">
            <v>1.3104</v>
          </cell>
          <cell r="AP169">
            <v>1.3800000000000001</v>
          </cell>
          <cell r="AQ169">
            <v>1.6560000000000001</v>
          </cell>
          <cell r="AR169">
            <v>5.6423999999999994</v>
          </cell>
          <cell r="AS169">
            <v>1.4580000000000002</v>
          </cell>
          <cell r="AT169">
            <v>1.365</v>
          </cell>
          <cell r="AU169">
            <v>1.5455999999999996</v>
          </cell>
          <cell r="AV169">
            <v>1.4904000000000002</v>
          </cell>
          <cell r="AW169">
            <v>5.859</v>
          </cell>
          <cell r="AX169">
            <v>1.4580000000000002</v>
          </cell>
          <cell r="AY169">
            <v>1.4742000000000002</v>
          </cell>
          <cell r="AZ169">
            <v>1.4904000000000002</v>
          </cell>
          <cell r="BA169">
            <v>1.2695999999999998</v>
          </cell>
          <cell r="BB169">
            <v>5.6922000000000015</v>
          </cell>
        </row>
        <row r="170">
          <cell r="A170" t="str">
            <v xml:space="preserve">  Trinidad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0.22080000000000005</v>
          </cell>
          <cell r="X170">
            <v>0.21899999999999997</v>
          </cell>
          <cell r="Y170">
            <v>0.97199999999999998</v>
          </cell>
          <cell r="Z170">
            <v>1.7472000000000001</v>
          </cell>
          <cell r="AA170">
            <v>1.4904000000000002</v>
          </cell>
          <cell r="AB170">
            <v>1.6008000000000002</v>
          </cell>
          <cell r="AC170">
            <v>5.8104000000000005</v>
          </cell>
          <cell r="AD170">
            <v>1.944</v>
          </cell>
          <cell r="AE170">
            <v>2.6208</v>
          </cell>
          <cell r="AF170">
            <v>3.2568000000000001</v>
          </cell>
          <cell r="AG170">
            <v>3.3120000000000003</v>
          </cell>
          <cell r="AH170">
            <v>11.133600000000001</v>
          </cell>
          <cell r="AI170">
            <v>3.8340000000000001</v>
          </cell>
          <cell r="AJ170">
            <v>2.9484000000000004</v>
          </cell>
          <cell r="AK170">
            <v>2.484</v>
          </cell>
          <cell r="AL170">
            <v>2.3184</v>
          </cell>
          <cell r="AM170">
            <v>11.584800000000001</v>
          </cell>
          <cell r="AN170">
            <v>1.9980000000000002</v>
          </cell>
          <cell r="AO170">
            <v>1.911</v>
          </cell>
          <cell r="AP170">
            <v>1.8768000000000002</v>
          </cell>
          <cell r="AQ170">
            <v>1.6560000000000001</v>
          </cell>
          <cell r="AR170">
            <v>7.4417999999999997</v>
          </cell>
          <cell r="AS170">
            <v>1.5119999999999996</v>
          </cell>
          <cell r="AT170">
            <v>1.5833999999999997</v>
          </cell>
          <cell r="AU170">
            <v>1.7112000000000001</v>
          </cell>
          <cell r="AV170">
            <v>1.6560000000000001</v>
          </cell>
          <cell r="AW170">
            <v>6.4626000000000001</v>
          </cell>
          <cell r="AX170">
            <v>1.5119999999999996</v>
          </cell>
          <cell r="AY170">
            <v>1.2557999999999998</v>
          </cell>
          <cell r="AZ170">
            <v>1.3248</v>
          </cell>
          <cell r="BA170">
            <v>1.1592</v>
          </cell>
          <cell r="BB170">
            <v>5.2517999999999994</v>
          </cell>
        </row>
        <row r="171">
          <cell r="A171" t="str">
            <v xml:space="preserve">  India</v>
          </cell>
          <cell r="AD171">
            <v>1.5119999999999996</v>
          </cell>
          <cell r="AE171">
            <v>0.92819999999999991</v>
          </cell>
          <cell r="AF171">
            <v>1.2695999999999998</v>
          </cell>
          <cell r="AG171">
            <v>1.7664000000000004</v>
          </cell>
          <cell r="AH171">
            <v>5.4762000000000004</v>
          </cell>
          <cell r="AI171">
            <v>1.62</v>
          </cell>
          <cell r="AJ171">
            <v>1.4742000000000002</v>
          </cell>
          <cell r="AK171">
            <v>1.3248</v>
          </cell>
          <cell r="AL171">
            <v>1.6560000000000001</v>
          </cell>
          <cell r="AM171">
            <v>6.0750000000000011</v>
          </cell>
          <cell r="AN171">
            <v>1.5119999999999996</v>
          </cell>
          <cell r="AO171">
            <v>0</v>
          </cell>
          <cell r="AP171">
            <v>1.3248</v>
          </cell>
          <cell r="AQ171">
            <v>2.1528</v>
          </cell>
          <cell r="AR171">
            <v>4.9895999999999994</v>
          </cell>
          <cell r="AS171">
            <v>2.2679999999999998</v>
          </cell>
          <cell r="AT171">
            <v>2.6208</v>
          </cell>
          <cell r="AU171">
            <v>2.8151999999999999</v>
          </cell>
          <cell r="AV171">
            <v>3.5328000000000008</v>
          </cell>
          <cell r="AW171">
            <v>11.236800000000002</v>
          </cell>
          <cell r="AX171">
            <v>3.8340000000000001</v>
          </cell>
          <cell r="AY171">
            <v>3.4944000000000002</v>
          </cell>
          <cell r="AZ171">
            <v>1.6008000000000002</v>
          </cell>
          <cell r="BA171">
            <v>0</v>
          </cell>
          <cell r="BB171">
            <v>8.9291999999999998</v>
          </cell>
        </row>
        <row r="172">
          <cell r="A172" t="str">
            <v>Total</v>
          </cell>
          <cell r="B172">
            <v>24.09</v>
          </cell>
          <cell r="C172">
            <v>21.959999999999997</v>
          </cell>
          <cell r="D172">
            <v>18.177</v>
          </cell>
          <cell r="E172">
            <v>4.5359999999999996</v>
          </cell>
          <cell r="F172">
            <v>4.258799999999999</v>
          </cell>
          <cell r="G172">
            <v>4.4711999999999996</v>
          </cell>
          <cell r="H172">
            <v>4.7472000000000003</v>
          </cell>
          <cell r="I172">
            <v>17.957999999999998</v>
          </cell>
          <cell r="J172">
            <v>4.5900000000000007</v>
          </cell>
          <cell r="K172">
            <v>4.7501999999999995</v>
          </cell>
          <cell r="L172">
            <v>3.9744000000000002</v>
          </cell>
          <cell r="M172">
            <v>4.6368</v>
          </cell>
          <cell r="N172">
            <v>17.957999999999998</v>
          </cell>
          <cell r="O172">
            <v>4.8048000000000002</v>
          </cell>
          <cell r="P172">
            <v>4.3134000000000006</v>
          </cell>
          <cell r="Q172">
            <v>4.5264000000000006</v>
          </cell>
          <cell r="R172">
            <v>4.4160000000000004</v>
          </cell>
          <cell r="S172">
            <v>18.060600000000001</v>
          </cell>
          <cell r="T172">
            <v>5.2380000000000013</v>
          </cell>
          <cell r="U172">
            <v>5.1870000000000003</v>
          </cell>
          <cell r="V172">
            <v>4.6368</v>
          </cell>
          <cell r="W172">
            <v>4.4711999999999996</v>
          </cell>
          <cell r="X172">
            <v>19.312200000000001</v>
          </cell>
          <cell r="Y172">
            <v>5.8320000000000007</v>
          </cell>
          <cell r="Z172">
            <v>6.7158000000000007</v>
          </cell>
          <cell r="AA172">
            <v>7.0655999999999999</v>
          </cell>
          <cell r="AB172">
            <v>8.0592000000000006</v>
          </cell>
          <cell r="AC172">
            <v>27.672600000000003</v>
          </cell>
          <cell r="AD172">
            <v>9.7740000000000009</v>
          </cell>
          <cell r="AE172">
            <v>9.5003999999999991</v>
          </cell>
          <cell r="AF172">
            <v>11.150399999999999</v>
          </cell>
          <cell r="AG172">
            <v>11.371200000000002</v>
          </cell>
          <cell r="AH172">
            <v>41.795999999999999</v>
          </cell>
          <cell r="AI172">
            <v>11.556000000000001</v>
          </cell>
          <cell r="AJ172">
            <v>10.428599999999999</v>
          </cell>
          <cell r="AK172">
            <v>9.7704000000000004</v>
          </cell>
          <cell r="AL172">
            <v>11.2608</v>
          </cell>
          <cell r="AM172">
            <v>43.015799999999999</v>
          </cell>
          <cell r="AN172">
            <v>10.584</v>
          </cell>
          <cell r="AO172">
            <v>9.3365999999999989</v>
          </cell>
          <cell r="AP172">
            <v>11.371200000000002</v>
          </cell>
          <cell r="AQ172">
            <v>12.364799999999999</v>
          </cell>
          <cell r="AR172">
            <v>43.656599999999997</v>
          </cell>
          <cell r="AS172">
            <v>12.042000000000002</v>
          </cell>
          <cell r="AT172">
            <v>12.230399999999999</v>
          </cell>
          <cell r="AU172">
            <v>15.235199999999999</v>
          </cell>
          <cell r="AV172">
            <v>14.628</v>
          </cell>
          <cell r="AW172">
            <v>54.135600000000004</v>
          </cell>
          <cell r="AX172">
            <v>13.878</v>
          </cell>
          <cell r="AY172">
            <v>13.377000000000001</v>
          </cell>
          <cell r="AZ172">
            <v>12.475200000000001</v>
          </cell>
          <cell r="BA172">
            <v>11.7576</v>
          </cell>
          <cell r="BB172">
            <v>51.4878</v>
          </cell>
        </row>
        <row r="173">
          <cell r="A173" t="str">
            <v>Total Bcfe</v>
          </cell>
          <cell r="B173">
            <v>151.03700000000001</v>
          </cell>
          <cell r="C173">
            <v>147.61511999999999</v>
          </cell>
          <cell r="D173">
            <v>144.43049999999999</v>
          </cell>
          <cell r="E173">
            <v>45.657000000000004</v>
          </cell>
          <cell r="F173">
            <v>43.709120000000006</v>
          </cell>
          <cell r="G173">
            <v>40.824079999999995</v>
          </cell>
          <cell r="H173">
            <v>54.440080000000002</v>
          </cell>
          <cell r="I173">
            <v>184.58779999999999</v>
          </cell>
          <cell r="J173">
            <v>48.432600000000001</v>
          </cell>
          <cell r="K173">
            <v>44.733779999999996</v>
          </cell>
          <cell r="L173">
            <v>43.332000000000008</v>
          </cell>
          <cell r="M173">
            <v>61.220479999999995</v>
          </cell>
          <cell r="N173">
            <v>198.0052</v>
          </cell>
          <cell r="O173">
            <v>53.697279999999992</v>
          </cell>
          <cell r="P173">
            <v>54.661879999999996</v>
          </cell>
          <cell r="Q173">
            <v>55.32696</v>
          </cell>
          <cell r="R173">
            <v>59.832751999999999</v>
          </cell>
          <cell r="S173">
            <v>223.51887199999999</v>
          </cell>
          <cell r="T173">
            <v>68.927400000000006</v>
          </cell>
          <cell r="U173">
            <v>68.604900000000001</v>
          </cell>
          <cell r="V173">
            <v>69.4876</v>
          </cell>
          <cell r="W173">
            <v>72.186880000000002</v>
          </cell>
          <cell r="X173">
            <v>278.98597999999998</v>
          </cell>
          <cell r="Y173">
            <v>77.981400000000008</v>
          </cell>
          <cell r="Z173">
            <v>76.083280000000002</v>
          </cell>
          <cell r="AA173">
            <v>69.134320000000002</v>
          </cell>
          <cell r="AB173">
            <v>78.90288000000001</v>
          </cell>
          <cell r="AC173">
            <v>302.10188000000005</v>
          </cell>
          <cell r="AD173">
            <v>75.069000000000003</v>
          </cell>
          <cell r="AE173">
            <v>70.781620000000004</v>
          </cell>
          <cell r="AF173">
            <v>82.24799999999999</v>
          </cell>
          <cell r="AG173">
            <v>86.748640000000009</v>
          </cell>
          <cell r="AH173">
            <v>314.84726000000001</v>
          </cell>
          <cell r="AI173">
            <v>88.696799999999996</v>
          </cell>
          <cell r="AJ173">
            <v>87.59478</v>
          </cell>
          <cell r="AK173">
            <v>81.782479999999993</v>
          </cell>
          <cell r="AL173">
            <v>91.499520000000004</v>
          </cell>
          <cell r="AM173">
            <v>349.57358000000005</v>
          </cell>
          <cell r="AN173">
            <v>88.4178</v>
          </cell>
          <cell r="AO173">
            <v>91.888159999999999</v>
          </cell>
          <cell r="AP173">
            <v>95.433440000000004</v>
          </cell>
          <cell r="AQ173">
            <v>94.101279999999988</v>
          </cell>
          <cell r="AR173">
            <v>366.71267999999998</v>
          </cell>
          <cell r="AS173">
            <v>94.406670000000005</v>
          </cell>
          <cell r="AT173">
            <v>95.988347000000005</v>
          </cell>
          <cell r="AU173">
            <v>110.35491999999999</v>
          </cell>
          <cell r="AV173">
            <v>112.87571999999999</v>
          </cell>
          <cell r="AW173">
            <v>413.52968200000004</v>
          </cell>
          <cell r="AX173">
            <v>105.24473999999999</v>
          </cell>
          <cell r="AY173">
            <v>101.934924</v>
          </cell>
          <cell r="AZ173">
            <v>97.384575999999996</v>
          </cell>
          <cell r="BA173">
            <v>93.825831999999991</v>
          </cell>
          <cell r="BB173">
            <v>398.62241</v>
          </cell>
        </row>
        <row r="175">
          <cell r="A175" t="str">
            <v>Per Unit Production Expenses</v>
          </cell>
        </row>
        <row r="176">
          <cell r="A176" t="str">
            <v>Lease &amp; Well</v>
          </cell>
        </row>
        <row r="177">
          <cell r="A177" t="str">
            <v xml:space="preserve">  Per MCF</v>
          </cell>
          <cell r="B177">
            <v>0.31757119116507876</v>
          </cell>
          <cell r="C177">
            <v>0.31395835331773603</v>
          </cell>
          <cell r="D177">
            <v>0.27618127750025101</v>
          </cell>
          <cell r="E177">
            <v>0.19804192128260725</v>
          </cell>
          <cell r="F177">
            <v>0.25754350579467167</v>
          </cell>
          <cell r="G177">
            <v>0.24840731254690862</v>
          </cell>
          <cell r="H177">
            <v>0.24551764067944054</v>
          </cell>
          <cell r="I177">
            <v>0.23731795925841254</v>
          </cell>
          <cell r="J177">
            <v>0.22856505742000224</v>
          </cell>
          <cell r="K177">
            <v>0.2473410474142807</v>
          </cell>
          <cell r="L177">
            <v>0.28117788239638136</v>
          </cell>
          <cell r="M177">
            <v>0.25487385920528555</v>
          </cell>
          <cell r="N177">
            <v>0.25212469167476409</v>
          </cell>
          <cell r="O177">
            <v>0.2192103585135039</v>
          </cell>
          <cell r="P177">
            <v>0.23332530824040448</v>
          </cell>
          <cell r="Q177">
            <v>0.21400055235277701</v>
          </cell>
          <cell r="R177">
            <v>0.220614956838355</v>
          </cell>
          <cell r="S177">
            <v>0.2217486136920018</v>
          </cell>
          <cell r="T177">
            <v>0.19960131964937017</v>
          </cell>
          <cell r="U177">
            <v>0.20453349542088101</v>
          </cell>
          <cell r="V177">
            <v>0.2236514140652433</v>
          </cell>
          <cell r="W177">
            <v>0.22182701344066957</v>
          </cell>
          <cell r="X177">
            <v>0.21271319798937571</v>
          </cell>
          <cell r="Y177">
            <v>0.19234073766308374</v>
          </cell>
          <cell r="Z177">
            <v>0.21511953743319162</v>
          </cell>
          <cell r="AA177">
            <v>0.19405701827977767</v>
          </cell>
          <cell r="AB177">
            <v>0.19773676195342932</v>
          </cell>
          <cell r="AC177">
            <v>0.19987959028920968</v>
          </cell>
          <cell r="AD177">
            <v>0.22248864378105479</v>
          </cell>
          <cell r="AE177">
            <v>0.23886144453885061</v>
          </cell>
          <cell r="AF177">
            <v>0.23476558700515518</v>
          </cell>
          <cell r="AG177">
            <v>0.1907234511111644</v>
          </cell>
          <cell r="AH177">
            <v>0.22062443865638218</v>
          </cell>
          <cell r="AI177">
            <v>0.21146196931569122</v>
          </cell>
          <cell r="AJ177">
            <v>0.22802728655748664</v>
          </cell>
          <cell r="AK177">
            <v>0.22013272280322144</v>
          </cell>
          <cell r="AL177">
            <v>0.2173235444295227</v>
          </cell>
          <cell r="AM177">
            <v>0.21917560245828646</v>
          </cell>
          <cell r="AN177">
            <v>0.26543297842742075</v>
          </cell>
          <cell r="AO177">
            <v>0.28265883221516241</v>
          </cell>
          <cell r="AP177">
            <v>0.23566162971805268</v>
          </cell>
          <cell r="AQ177">
            <v>0.25644709615002054</v>
          </cell>
          <cell r="AR177">
            <v>0.2619598536925421</v>
          </cell>
          <cell r="AS177">
            <v>0.26384788278201105</v>
          </cell>
          <cell r="AT177">
            <v>0.2381226546176485</v>
          </cell>
          <cell r="AU177">
            <v>0.22190220426964199</v>
          </cell>
          <cell r="AV177">
            <v>0.23578144174850008</v>
          </cell>
          <cell r="AW177">
            <v>0.23908320080395096</v>
          </cell>
          <cell r="AX177">
            <v>0.22869551485423406</v>
          </cell>
          <cell r="AY177">
            <v>0.23091202775606132</v>
          </cell>
          <cell r="AZ177">
            <v>0.21465411524716194</v>
          </cell>
          <cell r="BA177">
            <v>0.21317157091663202</v>
          </cell>
          <cell r="BB177">
            <v>0.22204471645234397</v>
          </cell>
        </row>
        <row r="178">
          <cell r="A178" t="str">
            <v xml:space="preserve">  Per BOE</v>
          </cell>
          <cell r="B178">
            <v>1.9057955946646468</v>
          </cell>
          <cell r="C178">
            <v>1.8842733734465977</v>
          </cell>
          <cell r="D178">
            <v>1.6572551914297526</v>
          </cell>
          <cell r="E178">
            <v>1.1883452272996096</v>
          </cell>
          <cell r="F178">
            <v>1.5453639903969705</v>
          </cell>
          <cell r="G178">
            <v>1.4905244913805031</v>
          </cell>
          <cell r="H178">
            <v>1.4731655932472891</v>
          </cell>
          <cell r="I178">
            <v>1.4239978606116546</v>
          </cell>
          <cell r="J178">
            <v>1.3714515085966594</v>
          </cell>
          <cell r="K178">
            <v>1.484070436329719</v>
          </cell>
          <cell r="L178">
            <v>1.6873538937657646</v>
          </cell>
          <cell r="M178">
            <v>1.5293902473449468</v>
          </cell>
          <cell r="N178">
            <v>1.5128820136687291</v>
          </cell>
          <cell r="O178">
            <v>1.3153691496561037</v>
          </cell>
          <cell r="P178">
            <v>1.4000637277452368</v>
          </cell>
          <cell r="Q178">
            <v>1.2841912299572888</v>
          </cell>
          <cell r="R178">
            <v>1.3237907011485528</v>
          </cell>
          <cell r="S178">
            <v>1.3306190488500405</v>
          </cell>
          <cell r="T178">
            <v>1.1976954938861641</v>
          </cell>
          <cell r="U178">
            <v>1.2272660881155828</v>
          </cell>
          <cell r="V178">
            <v>1.3419795544062567</v>
          </cell>
          <cell r="W178">
            <v>1.331070650843923</v>
          </cell>
          <cell r="X178">
            <v>1.2753614666760027</v>
          </cell>
          <cell r="Y178">
            <v>1.1541190176099527</v>
          </cell>
          <cell r="Z178">
            <v>1.290791329928588</v>
          </cell>
          <cell r="AA178">
            <v>1.1644288847798661</v>
          </cell>
          <cell r="AB178">
            <v>1.1865091130470475</v>
          </cell>
          <cell r="AC178">
            <v>1.199358721260299</v>
          </cell>
          <cell r="AD178">
            <v>1.3352520286205383</v>
          </cell>
          <cell r="AE178">
            <v>1.4333013427835914</v>
          </cell>
          <cell r="AF178">
            <v>1.4087195819487788</v>
          </cell>
          <cell r="AG178">
            <v>1.1444766475575461</v>
          </cell>
          <cell r="AH178">
            <v>1.3239241490679547</v>
          </cell>
          <cell r="AI178">
            <v>1.2690190474643979</v>
          </cell>
          <cell r="AJ178">
            <v>1.3684025479389628</v>
          </cell>
          <cell r="AK178">
            <v>1.3210697825411857</v>
          </cell>
          <cell r="AL178">
            <v>1.3042769878095197</v>
          </cell>
          <cell r="AM178">
            <v>1.3153284699435022</v>
          </cell>
          <cell r="AN178">
            <v>1.5931038134298876</v>
          </cell>
          <cell r="AO178">
            <v>1.6963830698100202</v>
          </cell>
          <cell r="AP178">
            <v>1.4144497520027453</v>
          </cell>
          <cell r="AQ178">
            <v>1.5391400273012608</v>
          </cell>
          <cell r="AR178">
            <v>1.5722381430149694</v>
          </cell>
          <cell r="AS178">
            <v>1.5831280459436989</v>
          </cell>
          <cell r="AT178">
            <v>1.4287697906837982</v>
          </cell>
          <cell r="AU178">
            <v>1.3314465253783887</v>
          </cell>
          <cell r="AV178">
            <v>1.4147232428386749</v>
          </cell>
          <cell r="AW178">
            <v>1.4344992048237057</v>
          </cell>
          <cell r="AX178">
            <v>1.3722035985496337</v>
          </cell>
          <cell r="AY178">
            <v>1.3855067991351442</v>
          </cell>
          <cell r="AZ178">
            <v>1.2879538932550911</v>
          </cell>
          <cell r="BA178">
            <v>1.2790620339650731</v>
          </cell>
          <cell r="BB178">
            <v>1.332597839054213</v>
          </cell>
        </row>
        <row r="180">
          <cell r="A180" t="str">
            <v>Production Taxes</v>
          </cell>
        </row>
        <row r="181">
          <cell r="A181" t="str">
            <v xml:space="preserve">  Per MCF</v>
          </cell>
          <cell r="B181">
            <v>0.14178644967789347</v>
          </cell>
          <cell r="C181">
            <v>0.18912696748137997</v>
          </cell>
          <cell r="D181">
            <v>0.16450818905979003</v>
          </cell>
          <cell r="E181">
            <v>0.14709683071599097</v>
          </cell>
          <cell r="F181">
            <v>0.10558437232321309</v>
          </cell>
          <cell r="G181">
            <v>0.13504284726073437</v>
          </cell>
          <cell r="H181">
            <v>0.11245391263201672</v>
          </cell>
          <cell r="I181">
            <v>0.12441775675315488</v>
          </cell>
          <cell r="J181">
            <v>0.12388349995664077</v>
          </cell>
          <cell r="K181">
            <v>7.1243699951133124E-2</v>
          </cell>
          <cell r="L181">
            <v>9.717991322809931E-2</v>
          </cell>
          <cell r="M181">
            <v>7.8797160688710732E-2</v>
          </cell>
          <cell r="N181">
            <v>9.2027886136323692E-2</v>
          </cell>
          <cell r="O181">
            <v>0.1094655073776549</v>
          </cell>
          <cell r="P181">
            <v>0.12822464210890663</v>
          </cell>
          <cell r="Q181">
            <v>0.1285268520084964</v>
          </cell>
          <cell r="R181">
            <v>0.16203586958527327</v>
          </cell>
          <cell r="S181">
            <v>0.13284360168030915</v>
          </cell>
          <cell r="T181">
            <v>0.14267185473411154</v>
          </cell>
          <cell r="U181">
            <v>0.15370622215031288</v>
          </cell>
          <cell r="V181">
            <v>8.7641536043840909E-2</v>
          </cell>
          <cell r="W181">
            <v>0.12366513139229732</v>
          </cell>
          <cell r="X181">
            <v>0.12687375903262238</v>
          </cell>
          <cell r="Y181">
            <v>0.12777405894226057</v>
          </cell>
          <cell r="Z181">
            <v>6.2089857324763076E-2</v>
          </cell>
          <cell r="AA181">
            <v>0.10590977100808975</v>
          </cell>
          <cell r="AB181">
            <v>7.9135260968927867E-2</v>
          </cell>
          <cell r="AC181">
            <v>9.3524740726538991E-2</v>
          </cell>
          <cell r="AD181">
            <v>0.13074637999706934</v>
          </cell>
          <cell r="AE181">
            <v>0.1108762416005737</v>
          </cell>
          <cell r="AF181">
            <v>9.6573776869954289E-2</v>
          </cell>
          <cell r="AG181">
            <v>7.9436403844486775E-2</v>
          </cell>
          <cell r="AH181">
            <v>0.1032151272334401</v>
          </cell>
          <cell r="AI181">
            <v>0.12932822830135923</v>
          </cell>
          <cell r="AJ181">
            <v>0.12769025734181877</v>
          </cell>
          <cell r="AK181">
            <v>0.12271576993018554</v>
          </cell>
          <cell r="AL181">
            <v>0.16827410679312851</v>
          </cell>
          <cell r="AM181">
            <v>0.13756474388024401</v>
          </cell>
          <cell r="AN181">
            <v>0.1955036203117472</v>
          </cell>
          <cell r="AO181">
            <v>0.1345004623011278</v>
          </cell>
          <cell r="AP181">
            <v>0.13606341760288634</v>
          </cell>
          <cell r="AQ181">
            <v>0.18305808380077296</v>
          </cell>
          <cell r="AR181">
            <v>0.16322315334173884</v>
          </cell>
          <cell r="AS181">
            <v>0.15352728784947078</v>
          </cell>
          <cell r="AT181">
            <v>0.13824594770863174</v>
          </cell>
          <cell r="AU181">
            <v>0.12489701410684725</v>
          </cell>
          <cell r="AV181">
            <v>9.062179182555824E-2</v>
          </cell>
          <cell r="AW181">
            <v>0.12520503909076106</v>
          </cell>
          <cell r="AX181">
            <v>0.13012526801814514</v>
          </cell>
          <cell r="AY181">
            <v>0.12145984432185382</v>
          </cell>
          <cell r="AZ181">
            <v>0.13654112947003025</v>
          </cell>
          <cell r="BA181">
            <v>0.13707312502168914</v>
          </cell>
          <cell r="BB181">
            <v>0.1310362856920162</v>
          </cell>
        </row>
        <row r="182">
          <cell r="A182" t="str">
            <v xml:space="preserve">  Per BOE</v>
          </cell>
          <cell r="B182">
            <v>0.85088319941089141</v>
          </cell>
          <cell r="C182">
            <v>1.1350770102466741</v>
          </cell>
          <cell r="D182">
            <v>0.98714892196773363</v>
          </cell>
          <cell r="E182">
            <v>0.88265058024155918</v>
          </cell>
          <cell r="F182">
            <v>0.63354844236315355</v>
          </cell>
          <cell r="G182">
            <v>0.81030090927726195</v>
          </cell>
          <cell r="H182">
            <v>0.67475084257518381</v>
          </cell>
          <cell r="I182">
            <v>0.74655377954634661</v>
          </cell>
          <cell r="J182">
            <v>0.74333415100089939</v>
          </cell>
          <cell r="K182">
            <v>0.42746915636339772</v>
          </cell>
          <cell r="L182">
            <v>0.58317853304724521</v>
          </cell>
          <cell r="M182">
            <v>0.47282843933681717</v>
          </cell>
          <cell r="N182">
            <v>0.55221617829957903</v>
          </cell>
          <cell r="O182">
            <v>0.65684647537835172</v>
          </cell>
          <cell r="P182">
            <v>0.76940933571948922</v>
          </cell>
          <cell r="Q182">
            <v>0.7712739726542468</v>
          </cell>
          <cell r="R182">
            <v>0.97228937005694538</v>
          </cell>
          <cell r="S182">
            <v>0.79713791202854423</v>
          </cell>
          <cell r="T182">
            <v>0.85609372633206404</v>
          </cell>
          <cell r="U182">
            <v>0.92228626704524086</v>
          </cell>
          <cell r="V182">
            <v>0.52587706623345365</v>
          </cell>
          <cell r="W182">
            <v>0.74205131456214946</v>
          </cell>
          <cell r="X182">
            <v>0.76069517515610308</v>
          </cell>
          <cell r="Y182">
            <v>0.76669390569141738</v>
          </cell>
          <cell r="Z182">
            <v>0.37256053293716929</v>
          </cell>
          <cell r="AA182">
            <v>0.63550598497004906</v>
          </cell>
          <cell r="AB182">
            <v>0.47484700050415102</v>
          </cell>
          <cell r="AC182">
            <v>0.56118642869780888</v>
          </cell>
          <cell r="AD182">
            <v>0.78466642682975574</v>
          </cell>
          <cell r="AE182">
            <v>0.66531903579379104</v>
          </cell>
          <cell r="AF182">
            <v>0.57949451755239256</v>
          </cell>
          <cell r="AG182">
            <v>0.47667504250946202</v>
          </cell>
          <cell r="AH182">
            <v>0.61937381155811466</v>
          </cell>
          <cell r="AI182">
            <v>0.77612057440094406</v>
          </cell>
          <cell r="AJ182">
            <v>0.76627528280250823</v>
          </cell>
          <cell r="AK182">
            <v>0.73644705535651489</v>
          </cell>
          <cell r="AL182">
            <v>1.0099045904603055</v>
          </cell>
          <cell r="AM182">
            <v>0.82556097511176318</v>
          </cell>
          <cell r="AN182">
            <v>1.1733943721057156</v>
          </cell>
          <cell r="AO182">
            <v>0.80720742154475955</v>
          </cell>
          <cell r="AP182">
            <v>0.81665762693444399</v>
          </cell>
          <cell r="AQ182">
            <v>1.0986750418652211</v>
          </cell>
          <cell r="AR182">
            <v>0.9796373905761161</v>
          </cell>
          <cell r="AS182">
            <v>0.92118743819133542</v>
          </cell>
          <cell r="AT182">
            <v>0.8294953459497747</v>
          </cell>
          <cell r="AU182">
            <v>0.74940082731502489</v>
          </cell>
          <cell r="AV182">
            <v>0.54374404640402818</v>
          </cell>
          <cell r="AW182">
            <v>0.75123023454456639</v>
          </cell>
          <cell r="AX182">
            <v>0.78076896764041859</v>
          </cell>
          <cell r="AY182">
            <v>0.72877728269573538</v>
          </cell>
          <cell r="AZ182">
            <v>0.81926535201937178</v>
          </cell>
          <cell r="BA182">
            <v>0.82245971795534256</v>
          </cell>
          <cell r="BB182">
            <v>0.78641218733231399</v>
          </cell>
        </row>
        <row r="184">
          <cell r="A184" t="str">
            <v>SG&amp;A</v>
          </cell>
        </row>
        <row r="185">
          <cell r="A185" t="str">
            <v xml:space="preserve">  Per MCF</v>
          </cell>
          <cell r="B185">
            <v>0.25879089229791374</v>
          </cell>
          <cell r="C185">
            <v>0.28871703657457315</v>
          </cell>
          <cell r="D185">
            <v>0.27861151211136154</v>
          </cell>
          <cell r="E185">
            <v>0.19186543136868386</v>
          </cell>
          <cell r="F185">
            <v>0.19224820815427077</v>
          </cell>
          <cell r="G185">
            <v>0.31003760525650553</v>
          </cell>
          <cell r="H185">
            <v>0.1549226231849769</v>
          </cell>
          <cell r="I185">
            <v>0.20724013179635925</v>
          </cell>
          <cell r="J185">
            <v>0.21235696617567507</v>
          </cell>
          <cell r="K185">
            <v>0.20794129179336066</v>
          </cell>
          <cell r="L185">
            <v>0.26929290132004058</v>
          </cell>
          <cell r="M185">
            <v>8.1018639514097268E-2</v>
          </cell>
          <cell r="N185">
            <v>0.18290428736215009</v>
          </cell>
          <cell r="O185">
            <v>0.11419572834974137</v>
          </cell>
          <cell r="P185">
            <v>0.20617658960869989</v>
          </cell>
          <cell r="Q185">
            <v>0.15972321631262587</v>
          </cell>
          <cell r="R185">
            <v>0.15041928875342389</v>
          </cell>
          <cell r="S185">
            <v>0.15765559160481091</v>
          </cell>
          <cell r="T185">
            <v>0.15893534356438802</v>
          </cell>
          <cell r="U185">
            <v>0.15883705099781503</v>
          </cell>
          <cell r="V185">
            <v>0.17516794363310864</v>
          </cell>
          <cell r="W185">
            <v>0.15584549436130221</v>
          </cell>
          <cell r="X185">
            <v>0.16228055617705234</v>
          </cell>
          <cell r="Y185">
            <v>0.17205384873828886</v>
          </cell>
          <cell r="Z185">
            <v>0.1428303301329806</v>
          </cell>
          <cell r="AA185">
            <v>0.19911962683656972</v>
          </cell>
          <cell r="AB185">
            <v>0.16942347351579559</v>
          </cell>
          <cell r="AC185">
            <v>0.17020086071625901</v>
          </cell>
          <cell r="AD185">
            <v>0.17015012854840211</v>
          </cell>
          <cell r="AE185">
            <v>0.20358392475334697</v>
          </cell>
          <cell r="AF185">
            <v>0.17025338002139873</v>
          </cell>
          <cell r="AG185">
            <v>0.17798549925393642</v>
          </cell>
          <cell r="AH185">
            <v>0.17985228774104622</v>
          </cell>
          <cell r="AI185">
            <v>0.15997194938261583</v>
          </cell>
          <cell r="AJ185">
            <v>0.16322890473610413</v>
          </cell>
          <cell r="AK185">
            <v>0.15895825120490356</v>
          </cell>
          <cell r="AL185">
            <v>0.16297353253874994</v>
          </cell>
          <cell r="AM185">
            <v>0.16133656324943091</v>
          </cell>
          <cell r="AN185">
            <v>0.15389435158983825</v>
          </cell>
          <cell r="AO185">
            <v>0.13183417754801055</v>
          </cell>
          <cell r="AP185">
            <v>0.15656985643606686</v>
          </cell>
          <cell r="AQ185">
            <v>0.14614041381796297</v>
          </cell>
          <cell r="AR185">
            <v>0.14838592436999998</v>
          </cell>
          <cell r="AS185">
            <v>0.17534777998207116</v>
          </cell>
          <cell r="AT185">
            <v>0.15839422674921155</v>
          </cell>
          <cell r="AU185">
            <v>0.1432831449653536</v>
          </cell>
          <cell r="AV185">
            <v>0.18994341741518905</v>
          </cell>
          <cell r="AW185">
            <v>0.16688040303718754</v>
          </cell>
          <cell r="AX185">
            <v>0.2245717933266784</v>
          </cell>
          <cell r="AY185">
            <v>0.17152119522843812</v>
          </cell>
          <cell r="AZ185">
            <v>0.17776942418479083</v>
          </cell>
          <cell r="BA185">
            <v>0.13680667388060042</v>
          </cell>
          <cell r="BB185">
            <v>0.17878322495717186</v>
          </cell>
        </row>
        <row r="186">
          <cell r="A186" t="str">
            <v xml:space="preserve">  Per BOE</v>
          </cell>
          <cell r="B186">
            <v>1.5530456042667997</v>
          </cell>
          <cell r="C186">
            <v>1.7327834049610649</v>
          </cell>
          <cell r="D186">
            <v>1.6718380732315488</v>
          </cell>
          <cell r="E186">
            <v>1.1512833655324686</v>
          </cell>
          <cell r="F186">
            <v>1.1535661020969836</v>
          </cell>
          <cell r="G186">
            <v>1.8603262486345555</v>
          </cell>
          <cell r="H186">
            <v>0.92957344107793172</v>
          </cell>
          <cell r="I186">
            <v>1.2435194758671924</v>
          </cell>
          <cell r="J186">
            <v>1.2741986238407084</v>
          </cell>
          <cell r="K186">
            <v>1.2476680553788282</v>
          </cell>
          <cell r="L186">
            <v>1.6160318931674909</v>
          </cell>
          <cell r="M186">
            <v>0.48615859434299602</v>
          </cell>
          <cell r="N186">
            <v>1.0975228357643263</v>
          </cell>
          <cell r="O186">
            <v>0.68523011007486423</v>
          </cell>
          <cell r="P186">
            <v>1.2371583982820149</v>
          </cell>
          <cell r="Q186">
            <v>0.95847955229160153</v>
          </cell>
          <cell r="R186">
            <v>0.90258456896492245</v>
          </cell>
          <cell r="S186">
            <v>0.94602410294414574</v>
          </cell>
          <cell r="T186">
            <v>0.95368179499367123</v>
          </cell>
          <cell r="U186">
            <v>0.95307287358861925</v>
          </cell>
          <cell r="V186">
            <v>1.0510633251549424</v>
          </cell>
          <cell r="W186">
            <v>0.93514924261500854</v>
          </cell>
          <cell r="X186">
            <v>0.97298320036211472</v>
          </cell>
          <cell r="Y186">
            <v>1.0323898166059562</v>
          </cell>
          <cell r="Z186">
            <v>0.85703118362155351</v>
          </cell>
          <cell r="AA186">
            <v>1.194806799931398</v>
          </cell>
          <cell r="AB186">
            <v>1.0166167044746142</v>
          </cell>
          <cell r="AC186">
            <v>1.0212742900397795</v>
          </cell>
          <cell r="AD186">
            <v>1.0211456209777352</v>
          </cell>
          <cell r="AE186">
            <v>1.2216166291779471</v>
          </cell>
          <cell r="AF186">
            <v>1.0216116995198481</v>
          </cell>
          <cell r="AG186">
            <v>1.0680398572552741</v>
          </cell>
          <cell r="AH186">
            <v>1.0792584378031758</v>
          </cell>
          <cell r="AI186">
            <v>0.96001872811219557</v>
          </cell>
          <cell r="AJ186">
            <v>0.97954438922756026</v>
          </cell>
          <cell r="AK186">
            <v>0.95394696289704006</v>
          </cell>
          <cell r="AL186">
            <v>0.97809295661129281</v>
          </cell>
          <cell r="AM186">
            <v>0.96822170216324588</v>
          </cell>
          <cell r="AN186">
            <v>0.92365944818017298</v>
          </cell>
          <cell r="AO186">
            <v>0.79120565616904426</v>
          </cell>
          <cell r="AP186">
            <v>0.93973802554135266</v>
          </cell>
          <cell r="AQ186">
            <v>0.87710316821842105</v>
          </cell>
          <cell r="AR186">
            <v>0.89058688532811003</v>
          </cell>
          <cell r="AS186">
            <v>1.052113760992091</v>
          </cell>
          <cell r="AT186">
            <v>0.95038788544237951</v>
          </cell>
          <cell r="AU186">
            <v>0.85972037158130843</v>
          </cell>
          <cell r="AV186">
            <v>1.1396883717765534</v>
          </cell>
          <cell r="AW186">
            <v>1.0012824182231252</v>
          </cell>
          <cell r="AX186">
            <v>1.3474607192538368</v>
          </cell>
          <cell r="AY186">
            <v>1.029152896426156</v>
          </cell>
          <cell r="AZ186">
            <v>1.06664072904861</v>
          </cell>
          <cell r="BA186">
            <v>0.82086097035026639</v>
          </cell>
          <cell r="BB186">
            <v>1.0729646849678756</v>
          </cell>
        </row>
        <row r="188">
          <cell r="A188" t="str">
            <v>Interest Expense</v>
          </cell>
        </row>
        <row r="189">
          <cell r="A189" t="str">
            <v xml:space="preserve">  Per MCF</v>
          </cell>
          <cell r="B189">
            <v>0.2669147295033667</v>
          </cell>
          <cell r="C189">
            <v>0.25119378014935057</v>
          </cell>
          <cell r="D189">
            <v>0.23436185570222354</v>
          </cell>
          <cell r="E189">
            <v>0.19230348029874933</v>
          </cell>
          <cell r="F189">
            <v>0.20613547012614297</v>
          </cell>
          <cell r="G189">
            <v>0.22570012600406431</v>
          </cell>
          <cell r="H189">
            <v>0.16860739367025179</v>
          </cell>
          <cell r="I189">
            <v>0.19602053873549607</v>
          </cell>
          <cell r="J189">
            <v>0.17824770918761329</v>
          </cell>
          <cell r="K189">
            <v>0.16365708419901023</v>
          </cell>
          <cell r="L189">
            <v>0.14995846026031567</v>
          </cell>
          <cell r="M189">
            <v>0.10819908631882669</v>
          </cell>
          <cell r="N189">
            <v>0.14684462832289252</v>
          </cell>
          <cell r="O189">
            <v>0.11577867631284118</v>
          </cell>
          <cell r="P189">
            <v>0.13171885050422708</v>
          </cell>
          <cell r="Q189">
            <v>9.948133785048012E-2</v>
          </cell>
          <cell r="R189">
            <v>2.506988145890398E-2</v>
          </cell>
          <cell r="S189">
            <v>9.1361413098040328E-2</v>
          </cell>
          <cell r="T189">
            <v>3.5370549302599544E-2</v>
          </cell>
          <cell r="U189">
            <v>3.6615460411719862E-2</v>
          </cell>
          <cell r="V189">
            <v>3.556030140629407E-2</v>
          </cell>
          <cell r="W189">
            <v>3.4632332080289381E-2</v>
          </cell>
          <cell r="X189">
            <v>3.5560926753380226E-2</v>
          </cell>
          <cell r="Y189">
            <v>2.7609147822429448E-2</v>
          </cell>
          <cell r="Z189">
            <v>2.4709765404435768E-2</v>
          </cell>
          <cell r="AA189">
            <v>3.0057430231468247E-2</v>
          </cell>
          <cell r="AB189">
            <v>3.0138316877660231E-2</v>
          </cell>
          <cell r="AC189">
            <v>2.8099792030423634E-2</v>
          </cell>
          <cell r="AD189">
            <v>3.6473111404174821E-2</v>
          </cell>
          <cell r="AE189">
            <v>3.5658974745138634E-2</v>
          </cell>
          <cell r="AF189">
            <v>4.3137827059624559E-2</v>
          </cell>
          <cell r="AG189">
            <v>3.5896816365074996E-2</v>
          </cell>
          <cell r="AH189">
            <v>3.787233212701295E-2</v>
          </cell>
          <cell r="AI189">
            <v>4.6720964003210942E-2</v>
          </cell>
          <cell r="AJ189">
            <v>3.7673477803129365E-2</v>
          </cell>
          <cell r="AK189">
            <v>1.6788436838794815E-2</v>
          </cell>
          <cell r="AL189">
            <v>4.4164166107100888E-2</v>
          </cell>
          <cell r="AM189">
            <v>3.6781955890373634E-2</v>
          </cell>
          <cell r="AN189">
            <v>5.7850342351879372E-2</v>
          </cell>
          <cell r="AO189">
            <v>5.9463591391970418E-2</v>
          </cell>
          <cell r="AP189">
            <v>8.3786144563163606E-2</v>
          </cell>
          <cell r="AQ189">
            <v>9.7150644497078054E-2</v>
          </cell>
          <cell r="AR189">
            <v>7.5582333286102907E-2</v>
          </cell>
          <cell r="AS189">
            <v>9.6497419091256989E-2</v>
          </cell>
          <cell r="AT189">
            <v>0.10858609743534806</v>
          </cell>
          <cell r="AU189">
            <v>0.12350151674252494</v>
          </cell>
          <cell r="AV189">
            <v>0.136583846375465</v>
          </cell>
          <cell r="AW189">
            <v>0.11747403418553157</v>
          </cell>
          <cell r="AX189">
            <v>0.13556021897151346</v>
          </cell>
          <cell r="AY189">
            <v>0.14493560617163948</v>
          </cell>
          <cell r="AZ189">
            <v>0.16982155367190796</v>
          </cell>
          <cell r="BA189">
            <v>0.16896199758718899</v>
          </cell>
          <cell r="BB189">
            <v>0.15411075358256951</v>
          </cell>
        </row>
        <row r="190">
          <cell r="A190" t="str">
            <v xml:space="preserve">  Per BOE</v>
          </cell>
          <cell r="B190">
            <v>1.6017980528158149</v>
          </cell>
          <cell r="C190">
            <v>1.5075813288898443</v>
          </cell>
          <cell r="D190">
            <v>1.4063132937578202</v>
          </cell>
          <cell r="E190">
            <v>1.1539118663670174</v>
          </cell>
          <cell r="F190">
            <v>1.2368952255020613</v>
          </cell>
          <cell r="G190">
            <v>1.3542740029168678</v>
          </cell>
          <cell r="H190">
            <v>1.0116853943151933</v>
          </cell>
          <cell r="I190">
            <v>1.1761976576384856</v>
          </cell>
          <cell r="J190">
            <v>1.0695339542651274</v>
          </cell>
          <cell r="K190">
            <v>0.98195848564055055</v>
          </cell>
          <cell r="L190">
            <v>0.8999036114322011</v>
          </cell>
          <cell r="M190">
            <v>0.64925696147742062</v>
          </cell>
          <cell r="N190">
            <v>0.88114573593670065</v>
          </cell>
          <cell r="O190">
            <v>0.69472857050479964</v>
          </cell>
          <cell r="P190">
            <v>0.79037626154662888</v>
          </cell>
          <cell r="Q190">
            <v>0.5969753825747397</v>
          </cell>
          <cell r="R190">
            <v>0.15043076149415374</v>
          </cell>
          <cell r="S190">
            <v>0.54822095423316208</v>
          </cell>
          <cell r="T190">
            <v>0.21223881480552903</v>
          </cell>
          <cell r="U190">
            <v>0.2197044194232001</v>
          </cell>
          <cell r="V190">
            <v>0.21337310848322891</v>
          </cell>
          <cell r="W190">
            <v>0.20781094280333523</v>
          </cell>
          <cell r="X190">
            <v>0.21321213788913149</v>
          </cell>
          <cell r="Y190">
            <v>0.16566559403388414</v>
          </cell>
          <cell r="Z190">
            <v>0.14826710455585906</v>
          </cell>
          <cell r="AA190">
            <v>0.18035802195680989</v>
          </cell>
          <cell r="AB190">
            <v>0.18084339641237529</v>
          </cell>
          <cell r="AC190">
            <v>0.16861016469228068</v>
          </cell>
          <cell r="AD190">
            <v>0.21889115401526962</v>
          </cell>
          <cell r="AE190">
            <v>0.21397365524254952</v>
          </cell>
          <cell r="AF190">
            <v>0.2588501256799558</v>
          </cell>
          <cell r="AG190">
            <v>0.21540648416404942</v>
          </cell>
          <cell r="AH190">
            <v>0.22726446530507308</v>
          </cell>
          <cell r="AI190">
            <v>0.28038040801303393</v>
          </cell>
          <cell r="AJ190">
            <v>0.22608032483221072</v>
          </cell>
          <cell r="AK190">
            <v>0.10075147538904893</v>
          </cell>
          <cell r="AL190">
            <v>0.26505322141002108</v>
          </cell>
          <cell r="AM190">
            <v>0.22073786142334112</v>
          </cell>
          <cell r="AN190">
            <v>0.34721232288098663</v>
          </cell>
          <cell r="AO190">
            <v>0.35687202454248457</v>
          </cell>
          <cell r="AP190">
            <v>0.50288751520737895</v>
          </cell>
          <cell r="AQ190">
            <v>0.5830771643290289</v>
          </cell>
          <cell r="AR190">
            <v>0.45363220988034969</v>
          </cell>
          <cell r="AS190">
            <v>0.57899941782275877</v>
          </cell>
          <cell r="AT190">
            <v>0.65153202643816899</v>
          </cell>
          <cell r="AU190">
            <v>0.7410276337137397</v>
          </cell>
          <cell r="AV190">
            <v>0.81952311696264568</v>
          </cell>
          <cell r="AW190">
            <v>0.70484420511318935</v>
          </cell>
          <cell r="AX190">
            <v>0.81337939841736784</v>
          </cell>
          <cell r="AY190">
            <v>0.86963537473118435</v>
          </cell>
          <cell r="AZ190">
            <v>1.0189524247346298</v>
          </cell>
          <cell r="BA190">
            <v>1.0137978313308487</v>
          </cell>
          <cell r="BB190">
            <v>0.92489323988587324</v>
          </cell>
        </row>
        <row r="192">
          <cell r="A192" t="str">
            <v>Exploration Expense</v>
          </cell>
        </row>
        <row r="193">
          <cell r="A193" t="str">
            <v xml:space="preserve">  Per MCF</v>
          </cell>
          <cell r="B193">
            <v>0.35209915451180834</v>
          </cell>
          <cell r="C193">
            <v>0.40525658889143612</v>
          </cell>
          <cell r="D193">
            <v>0.31179009973655153</v>
          </cell>
          <cell r="E193">
            <v>0.34456928838951312</v>
          </cell>
          <cell r="F193">
            <v>0.31636418212034462</v>
          </cell>
          <cell r="G193">
            <v>0.46350095335890001</v>
          </cell>
          <cell r="H193">
            <v>0.36932348372743018</v>
          </cell>
          <cell r="I193">
            <v>0.37157385265981824</v>
          </cell>
          <cell r="J193">
            <v>0.23407787316807274</v>
          </cell>
          <cell r="K193">
            <v>0.28940098511684015</v>
          </cell>
          <cell r="L193">
            <v>0.38539647373765346</v>
          </cell>
          <cell r="M193">
            <v>0.29362723062609114</v>
          </cell>
          <cell r="N193">
            <v>0.2977649071842558</v>
          </cell>
          <cell r="O193">
            <v>0.26353290148029845</v>
          </cell>
          <cell r="P193">
            <v>0.2489852160225737</v>
          </cell>
          <cell r="Q193">
            <v>0.25889728985651844</v>
          </cell>
          <cell r="R193">
            <v>0.26741206889497576</v>
          </cell>
          <cell r="S193">
            <v>0.25986620047008824</v>
          </cell>
          <cell r="T193">
            <v>0.18677623122299691</v>
          </cell>
          <cell r="U193">
            <v>0.21615074141934468</v>
          </cell>
          <cell r="V193">
            <v>0.23307755628342325</v>
          </cell>
          <cell r="W193">
            <v>0.44113279310589404</v>
          </cell>
          <cell r="X193">
            <v>0.27149392955158536</v>
          </cell>
          <cell r="Y193">
            <v>0.20542077982698434</v>
          </cell>
          <cell r="Z193">
            <v>0.29221926289192579</v>
          </cell>
          <cell r="AA193">
            <v>0.28250802206487313</v>
          </cell>
          <cell r="AB193">
            <v>0.33116661901314626</v>
          </cell>
          <cell r="AC193">
            <v>0.27776391196241479</v>
          </cell>
          <cell r="AD193">
            <v>0.26808669357524412</v>
          </cell>
          <cell r="AE193">
            <v>0.32282391954295475</v>
          </cell>
          <cell r="AF193">
            <v>0.21464351716759072</v>
          </cell>
          <cell r="AG193">
            <v>0.20796867824094992</v>
          </cell>
          <cell r="AH193">
            <v>0.2498671895699521</v>
          </cell>
          <cell r="AI193">
            <v>0.21750502836629956</v>
          </cell>
          <cell r="AJ193">
            <v>0.21745588036182067</v>
          </cell>
          <cell r="AK193">
            <v>0.2885703637258249</v>
          </cell>
          <cell r="AL193">
            <v>0.30110540470594815</v>
          </cell>
          <cell r="AM193">
            <v>0.25600046776990409</v>
          </cell>
          <cell r="AN193">
            <v>0.25424744791207199</v>
          </cell>
          <cell r="AO193">
            <v>0.25580009437559748</v>
          </cell>
          <cell r="AP193">
            <v>0.22766652862979683</v>
          </cell>
          <cell r="AQ193">
            <v>0.36662625630597168</v>
          </cell>
          <cell r="AR193">
            <v>0.2787250225435346</v>
          </cell>
          <cell r="AS193">
            <v>0.35619305288492858</v>
          </cell>
          <cell r="AT193">
            <v>0.27332484431677939</v>
          </cell>
          <cell r="AU193">
            <v>0.30450839890056558</v>
          </cell>
          <cell r="AV193">
            <v>0.24185892236169126</v>
          </cell>
          <cell r="AW193">
            <v>0.29203949621202768</v>
          </cell>
          <cell r="AX193">
            <v>0.23884329041052316</v>
          </cell>
          <cell r="AY193">
            <v>0.20028464434819215</v>
          </cell>
          <cell r="AZ193">
            <v>0.2042931315940627</v>
          </cell>
          <cell r="BA193">
            <v>0.28752209732603279</v>
          </cell>
          <cell r="BB193">
            <v>0.23186102356864483</v>
          </cell>
        </row>
        <row r="194">
          <cell r="A194" t="str">
            <v xml:space="preserve">  Per BOE</v>
          </cell>
          <cell r="B194">
            <v>2.1130034342596873</v>
          </cell>
          <cell r="C194">
            <v>2.4322149475956927</v>
          </cell>
          <cell r="D194">
            <v>1.870929724497095</v>
          </cell>
          <cell r="E194">
            <v>2.0675787564562551</v>
          </cell>
          <cell r="F194">
            <v>1.8983115625130413</v>
          </cell>
          <cell r="G194">
            <v>2.7811561410020591</v>
          </cell>
          <cell r="H194">
            <v>2.2160307809239863</v>
          </cell>
          <cell r="I194">
            <v>2.2295841953986248</v>
          </cell>
          <cell r="J194">
            <v>1.4045298783161995</v>
          </cell>
          <cell r="K194">
            <v>1.7364341695263719</v>
          </cell>
          <cell r="L194">
            <v>2.3127716698857741</v>
          </cell>
          <cell r="M194">
            <v>1.7619328411108255</v>
          </cell>
          <cell r="N194">
            <v>1.7867475390387926</v>
          </cell>
          <cell r="O194">
            <v>1.5813260416942929</v>
          </cell>
          <cell r="P194">
            <v>1.4940306832846693</v>
          </cell>
          <cell r="Q194">
            <v>1.5536110792152205</v>
          </cell>
          <cell r="R194">
            <v>1.6045947892709733</v>
          </cell>
          <cell r="S194">
            <v>1.5593464632796246</v>
          </cell>
          <cell r="T194">
            <v>1.1207393362618459</v>
          </cell>
          <cell r="U194">
            <v>1.2969732625902208</v>
          </cell>
          <cell r="V194">
            <v>1.3985394030734017</v>
          </cell>
          <cell r="W194">
            <v>2.6470126650517631</v>
          </cell>
          <cell r="X194">
            <v>1.6277922548267802</v>
          </cell>
          <cell r="Y194">
            <v>1.2326043431624663</v>
          </cell>
          <cell r="Z194">
            <v>1.753416242335327</v>
          </cell>
          <cell r="AA194">
            <v>1.6951744594987748</v>
          </cell>
          <cell r="AB194">
            <v>1.9871480017894725</v>
          </cell>
          <cell r="AC194">
            <v>1.6666962834048007</v>
          </cell>
          <cell r="AD194">
            <v>1.6089059439581086</v>
          </cell>
          <cell r="AE194">
            <v>1.9371228297512901</v>
          </cell>
          <cell r="AF194">
            <v>1.2879763581606369</v>
          </cell>
          <cell r="AG194">
            <v>1.2479603021206216</v>
          </cell>
          <cell r="AH194">
            <v>1.4994041836254697</v>
          </cell>
          <cell r="AI194">
            <v>1.305284467033651</v>
          </cell>
          <cell r="AJ194">
            <v>1.3049630386072577</v>
          </cell>
          <cell r="AK194">
            <v>1.7317806403361649</v>
          </cell>
          <cell r="AL194">
            <v>1.8070975756168002</v>
          </cell>
          <cell r="AM194">
            <v>1.5363238417044811</v>
          </cell>
          <cell r="AN194">
            <v>1.5259693095531923</v>
          </cell>
          <cell r="AO194">
            <v>1.5351897761477122</v>
          </cell>
          <cell r="AP194">
            <v>1.3664628617947376</v>
          </cell>
          <cell r="AQ194">
            <v>2.2004115258533687</v>
          </cell>
          <cell r="AR194">
            <v>1.6728598129772447</v>
          </cell>
          <cell r="AS194">
            <v>2.1372133285538872</v>
          </cell>
          <cell r="AT194">
            <v>1.6399879349162239</v>
          </cell>
          <cell r="AU194">
            <v>1.8270960894648551</v>
          </cell>
          <cell r="AV194">
            <v>1.4511890181669731</v>
          </cell>
          <cell r="AW194">
            <v>1.7522369772721662</v>
          </cell>
          <cell r="AX194">
            <v>1.433091605664637</v>
          </cell>
          <cell r="AY194">
            <v>1.2017379051382062</v>
          </cell>
          <cell r="AZ194">
            <v>1.2257865818173574</v>
          </cell>
          <cell r="BA194">
            <v>1.7251765656855047</v>
          </cell>
          <cell r="BB194">
            <v>1.391510250300362</v>
          </cell>
        </row>
        <row r="196">
          <cell r="A196" t="str">
            <v>DD&amp;A</v>
          </cell>
        </row>
        <row r="197">
          <cell r="A197" t="str">
            <v xml:space="preserve">  Per MCF</v>
          </cell>
          <cell r="B197">
            <v>1.0573832901871727</v>
          </cell>
          <cell r="C197">
            <v>0.95188081004168146</v>
          </cell>
          <cell r="D197">
            <v>0.92994900661563862</v>
          </cell>
          <cell r="E197">
            <v>0.75532777011192143</v>
          </cell>
          <cell r="F197">
            <v>0.84824402779099639</v>
          </cell>
          <cell r="G197">
            <v>0.92918199258868794</v>
          </cell>
          <cell r="H197">
            <v>0.85198258342015665</v>
          </cell>
          <cell r="I197">
            <v>0.84445992638733447</v>
          </cell>
          <cell r="J197">
            <v>0.78589627647493632</v>
          </cell>
          <cell r="K197">
            <v>0.862279020462836</v>
          </cell>
          <cell r="L197">
            <v>0.76483891812055749</v>
          </cell>
          <cell r="M197">
            <v>0.83480234065463066</v>
          </cell>
          <cell r="N197">
            <v>0.81252916590069346</v>
          </cell>
          <cell r="O197">
            <v>0.74048443422087684</v>
          </cell>
          <cell r="P197">
            <v>0.76821360699631991</v>
          </cell>
          <cell r="Q197">
            <v>0.81974502123377102</v>
          </cell>
          <cell r="R197">
            <v>0.83566271529679936</v>
          </cell>
          <cell r="S197">
            <v>0.79236262430672977</v>
          </cell>
          <cell r="T197">
            <v>0.86728935082420044</v>
          </cell>
          <cell r="U197">
            <v>0.8551284237714798</v>
          </cell>
          <cell r="V197">
            <v>0.92386267477938511</v>
          </cell>
          <cell r="W197">
            <v>0.92899152865451462</v>
          </cell>
          <cell r="X197">
            <v>0.89504139240258607</v>
          </cell>
          <cell r="Y197">
            <v>0.83148032736011401</v>
          </cell>
          <cell r="Z197">
            <v>0.81722291678276748</v>
          </cell>
          <cell r="AA197">
            <v>0.79017194354410369</v>
          </cell>
          <cell r="AB197">
            <v>0.76723435190198375</v>
          </cell>
          <cell r="AC197">
            <v>0.80165671262952731</v>
          </cell>
          <cell r="AD197">
            <v>0.70758901810334496</v>
          </cell>
          <cell r="AE197">
            <v>0.68640700792098286</v>
          </cell>
          <cell r="AF197">
            <v>0.6829588561423986</v>
          </cell>
          <cell r="AG197">
            <v>0.67058111804404075</v>
          </cell>
          <cell r="AH197">
            <v>0.68619622098664601</v>
          </cell>
          <cell r="AI197">
            <v>0.71390399653651537</v>
          </cell>
          <cell r="AJ197">
            <v>0.67315655110955241</v>
          </cell>
          <cell r="AK197">
            <v>0.72657371114204417</v>
          </cell>
          <cell r="AL197">
            <v>0.76034278649767773</v>
          </cell>
          <cell r="AM197">
            <v>0.71881290342365101</v>
          </cell>
          <cell r="AN197">
            <v>0.70844332249841102</v>
          </cell>
          <cell r="AO197">
            <v>0.75290440030576311</v>
          </cell>
          <cell r="AP197">
            <v>0.75674732043610704</v>
          </cell>
          <cell r="AQ197">
            <v>0.78785325768151093</v>
          </cell>
          <cell r="AR197">
            <v>0.75857480575801195</v>
          </cell>
          <cell r="AS197">
            <v>0.76224487104565808</v>
          </cell>
          <cell r="AT197">
            <v>0.76124865448511159</v>
          </cell>
          <cell r="AU197">
            <v>0.76458756890947877</v>
          </cell>
          <cell r="AV197">
            <v>0.75922439298726074</v>
          </cell>
          <cell r="AW197">
            <v>0.76199125169447923</v>
          </cell>
          <cell r="AX197">
            <v>0.77934536205799942</v>
          </cell>
          <cell r="AY197">
            <v>0.87095763175337249</v>
          </cell>
          <cell r="AZ197">
            <v>0.82641423627495192</v>
          </cell>
          <cell r="BA197">
            <v>0.96962636046755235</v>
          </cell>
          <cell r="BB197">
            <v>0.85860451247585401</v>
          </cell>
        </row>
        <row r="198">
          <cell r="A198" t="str">
            <v xml:space="preserve">  Per BOE</v>
          </cell>
          <cell r="B198">
            <v>6.3455265224710251</v>
          </cell>
          <cell r="C198">
            <v>5.7128712967899089</v>
          </cell>
          <cell r="D198">
            <v>5.5802581294718934</v>
          </cell>
          <cell r="E198">
            <v>4.5323239890128662</v>
          </cell>
          <cell r="F198">
            <v>5.0898032609006023</v>
          </cell>
          <cell r="G198">
            <v>5.5753935047368728</v>
          </cell>
          <cell r="H198">
            <v>5.1121028389941481</v>
          </cell>
          <cell r="I198">
            <v>5.0670801835036956</v>
          </cell>
          <cell r="J198">
            <v>4.7155879649245396</v>
          </cell>
          <cell r="K198">
            <v>5.1737583208049394</v>
          </cell>
          <cell r="L198">
            <v>4.5898130948116362</v>
          </cell>
          <cell r="M198">
            <v>5.0092958227998983</v>
          </cell>
          <cell r="N198">
            <v>4.8756064013680032</v>
          </cell>
          <cell r="O198">
            <v>4.4432680425304554</v>
          </cell>
          <cell r="P198">
            <v>4.6096499965091722</v>
          </cell>
          <cell r="Q198">
            <v>4.9191899529968648</v>
          </cell>
          <cell r="R198">
            <v>5.0143587164717918</v>
          </cell>
          <cell r="S198">
            <v>4.754630858543992</v>
          </cell>
          <cell r="T198">
            <v>5.2041166321060395</v>
          </cell>
          <cell r="U198">
            <v>5.1310427825961211</v>
          </cell>
          <cell r="V198">
            <v>5.5434696257781653</v>
          </cell>
          <cell r="W198">
            <v>5.5744038541337861</v>
          </cell>
          <cell r="X198">
            <v>5.3663868238552261</v>
          </cell>
          <cell r="Y198">
            <v>4.9892044204166499</v>
          </cell>
          <cell r="Z198">
            <v>4.9036190212604511</v>
          </cell>
          <cell r="AA198">
            <v>4.7413849968511119</v>
          </cell>
          <cell r="AB198">
            <v>4.6037496587956106</v>
          </cell>
          <cell r="AC198">
            <v>4.8102658623519758</v>
          </cell>
          <cell r="AD198">
            <v>4.2465523444058046</v>
          </cell>
          <cell r="AE198">
            <v>4.1188233121867155</v>
          </cell>
          <cell r="AF198">
            <v>4.0981198589894241</v>
          </cell>
          <cell r="AG198">
            <v>4.0239646746278366</v>
          </cell>
          <cell r="AH198">
            <v>4.1177294478165987</v>
          </cell>
          <cell r="AI198">
            <v>4.2842586428072682</v>
          </cell>
          <cell r="AJ198">
            <v>4.0396443496155472</v>
          </cell>
          <cell r="AK198">
            <v>4.3603448063311552</v>
          </cell>
          <cell r="AL198">
            <v>4.5632312958962071</v>
          </cell>
          <cell r="AM198">
            <v>4.3137788414010192</v>
          </cell>
          <cell r="AN198">
            <v>4.252010301650464</v>
          </cell>
          <cell r="AO198">
            <v>4.5185719754616969</v>
          </cell>
          <cell r="AP198">
            <v>4.5420251951928083</v>
          </cell>
          <cell r="AQ198">
            <v>4.7285249189483203</v>
          </cell>
          <cell r="AR198">
            <v>4.552835967539985</v>
          </cell>
          <cell r="AS198">
            <v>4.5735869490607621</v>
          </cell>
          <cell r="AT198">
            <v>4.5676001826598336</v>
          </cell>
          <cell r="AU198">
            <v>4.5876401513119456</v>
          </cell>
          <cell r="AV198">
            <v>4.5554577464788739</v>
          </cell>
          <cell r="AW198">
            <v>4.5719475101668756</v>
          </cell>
          <cell r="AX198">
            <v>4.6761761419351897</v>
          </cell>
          <cell r="AY198">
            <v>5.2258764183030522</v>
          </cell>
          <cell r="AZ198">
            <v>4.9585978439135925</v>
          </cell>
          <cell r="BA198">
            <v>5.8179064847760857</v>
          </cell>
          <cell r="BB198">
            <v>5.152901344414949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napShot"/>
      <sheetName val="SnapShot (2)"/>
      <sheetName val="Manuf Sale"/>
      <sheetName val="WEC"/>
      <sheetName val="Utility"/>
      <sheetName val="Manuf"/>
      <sheetName val="Nonutility"/>
      <sheetName val="PtF"/>
      <sheetName val="PtF-Calcs"/>
      <sheetName val="PtF-Summary"/>
      <sheetName val="Corp"/>
      <sheetName val="Power"/>
      <sheetName val="Accounts"/>
      <sheetName val="UP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5">
          <cell r="A55" t="str">
            <v>DATA PER SHARE / EMPLOYEE INFORMATION</v>
          </cell>
          <cell r="C55">
            <v>1988</v>
          </cell>
          <cell r="D55">
            <v>1989</v>
          </cell>
          <cell r="E55">
            <v>1990</v>
          </cell>
          <cell r="F55">
            <v>1991</v>
          </cell>
          <cell r="G55">
            <v>1992</v>
          </cell>
          <cell r="H55">
            <v>1993</v>
          </cell>
          <cell r="I55">
            <v>1994</v>
          </cell>
          <cell r="J55">
            <v>1995</v>
          </cell>
          <cell r="K55">
            <v>1996</v>
          </cell>
          <cell r="L55">
            <v>1997</v>
          </cell>
          <cell r="M55">
            <v>1998</v>
          </cell>
          <cell r="N55">
            <v>1999</v>
          </cell>
          <cell r="O55" t="str">
            <v>Q1</v>
          </cell>
          <cell r="P55" t="str">
            <v>Q2</v>
          </cell>
          <cell r="Q55" t="str">
            <v>Q3</v>
          </cell>
          <cell r="R55" t="str">
            <v>Q4</v>
          </cell>
          <cell r="S55">
            <v>2000</v>
          </cell>
          <cell r="T55" t="str">
            <v>Q1</v>
          </cell>
          <cell r="U55" t="str">
            <v>Q2</v>
          </cell>
          <cell r="V55" t="str">
            <v>Q3</v>
          </cell>
          <cell r="W55" t="str">
            <v>Q4</v>
          </cell>
          <cell r="X55">
            <v>2001</v>
          </cell>
          <cell r="Y55" t="str">
            <v>Q1</v>
          </cell>
          <cell r="Z55" t="str">
            <v>Q2</v>
          </cell>
          <cell r="AA55" t="str">
            <v>Q3</v>
          </cell>
          <cell r="AB55" t="str">
            <v>Q4E</v>
          </cell>
          <cell r="AC55">
            <v>2002</v>
          </cell>
          <cell r="AD55" t="str">
            <v>Q1E</v>
          </cell>
          <cell r="AE55" t="str">
            <v>Q2E</v>
          </cell>
          <cell r="AF55" t="str">
            <v>Q3E</v>
          </cell>
          <cell r="AG55" t="str">
            <v>Q4E</v>
          </cell>
          <cell r="AH55" t="str">
            <v>2003E</v>
          </cell>
          <cell r="AI55" t="str">
            <v>Q1E</v>
          </cell>
          <cell r="AJ55" t="str">
            <v>Q2E</v>
          </cell>
          <cell r="AK55" t="str">
            <v>Q3E</v>
          </cell>
          <cell r="AL55" t="str">
            <v>Q4E</v>
          </cell>
          <cell r="AM55" t="str">
            <v>2004E</v>
          </cell>
          <cell r="AN55" t="str">
            <v>Q1E</v>
          </cell>
          <cell r="AO55" t="str">
            <v>Q2E</v>
          </cell>
          <cell r="AP55" t="str">
            <v>Q3E</v>
          </cell>
          <cell r="AQ55" t="str">
            <v>Q4E</v>
          </cell>
          <cell r="AR55" t="str">
            <v>2005E</v>
          </cell>
          <cell r="AS55" t="str">
            <v>Q1E</v>
          </cell>
          <cell r="AT55" t="str">
            <v>Q2E</v>
          </cell>
          <cell r="AU55" t="str">
            <v>Q3E</v>
          </cell>
          <cell r="AV55" t="str">
            <v>Q4E</v>
          </cell>
          <cell r="AW55" t="str">
            <v>2006E</v>
          </cell>
          <cell r="AX55" t="str">
            <v>Q1E</v>
          </cell>
          <cell r="AY55" t="str">
            <v>Q2E</v>
          </cell>
          <cell r="AZ55" t="str">
            <v>Q3E</v>
          </cell>
          <cell r="BA55" t="str">
            <v>Q4E</v>
          </cell>
          <cell r="BB55" t="str">
            <v>2007E</v>
          </cell>
          <cell r="BC55" t="str">
            <v>Q1E</v>
          </cell>
          <cell r="BD55" t="str">
            <v>Q2E</v>
          </cell>
          <cell r="BE55" t="str">
            <v>Q3E</v>
          </cell>
          <cell r="BF55" t="str">
            <v>Q4E</v>
          </cell>
          <cell r="BG55" t="str">
            <v>2008E</v>
          </cell>
          <cell r="BH55" t="str">
            <v>Q1E</v>
          </cell>
          <cell r="BI55" t="str">
            <v>Q2E</v>
          </cell>
          <cell r="BJ55" t="str">
            <v>Q3E</v>
          </cell>
          <cell r="BK55" t="str">
            <v>Q4E</v>
          </cell>
          <cell r="BL55" t="str">
            <v>2009E</v>
          </cell>
          <cell r="BM55" t="str">
            <v>Q1E</v>
          </cell>
          <cell r="BN55" t="str">
            <v>Q2E</v>
          </cell>
          <cell r="BO55" t="str">
            <v>Q3E</v>
          </cell>
          <cell r="BP55" t="str">
            <v>Q4E</v>
          </cell>
          <cell r="BQ55" t="str">
            <v>2010E</v>
          </cell>
        </row>
        <row r="56">
          <cell r="A56" t="str">
            <v>Share Class 1 - Common Stock</v>
          </cell>
        </row>
        <row r="57">
          <cell r="A57" t="str">
            <v>Unadj Average Number of Shares (Basic)</v>
          </cell>
          <cell r="L57">
            <v>112.57</v>
          </cell>
          <cell r="M57">
            <v>114.315</v>
          </cell>
          <cell r="N57">
            <v>117</v>
          </cell>
          <cell r="R57">
            <v>120.6</v>
          </cell>
          <cell r="S57">
            <v>120.6</v>
          </cell>
          <cell r="W57">
            <v>117.1</v>
          </cell>
          <cell r="X57">
            <v>117.1</v>
          </cell>
          <cell r="AB57">
            <v>116.3</v>
          </cell>
          <cell r="AC57">
            <v>116.3</v>
          </cell>
          <cell r="AG57">
            <v>117.46299999999999</v>
          </cell>
          <cell r="AH57">
            <v>117.46299999999999</v>
          </cell>
          <cell r="AL57">
            <v>117.46299999999999</v>
          </cell>
          <cell r="AM57">
            <v>117.46299999999999</v>
          </cell>
          <cell r="AQ57">
            <v>117.46299999999999</v>
          </cell>
          <cell r="AR57">
            <v>117.46299999999999</v>
          </cell>
          <cell r="AV57">
            <v>0</v>
          </cell>
          <cell r="BA57">
            <v>0</v>
          </cell>
          <cell r="BF57">
            <v>0</v>
          </cell>
          <cell r="BK57">
            <v>0</v>
          </cell>
          <cell r="BP57">
            <v>0</v>
          </cell>
        </row>
        <row r="58">
          <cell r="A58" t="str">
            <v>Unadj Average Number of Shares (Diluted)</v>
          </cell>
          <cell r="L58">
            <v>112.57</v>
          </cell>
          <cell r="M58">
            <v>114.315</v>
          </cell>
          <cell r="N58">
            <v>117</v>
          </cell>
          <cell r="R58">
            <v>121.2</v>
          </cell>
          <cell r="S58">
            <v>121.2</v>
          </cell>
          <cell r="W58">
            <v>117.9</v>
          </cell>
          <cell r="X58">
            <v>117.9</v>
          </cell>
          <cell r="AB58">
            <v>116.3</v>
          </cell>
          <cell r="AC58">
            <v>116.3</v>
          </cell>
          <cell r="AG58">
            <v>117.46299999999999</v>
          </cell>
          <cell r="AH58">
            <v>117.46299999999999</v>
          </cell>
          <cell r="AL58">
            <v>117.46299999999999</v>
          </cell>
          <cell r="AM58">
            <v>117.46299999999999</v>
          </cell>
          <cell r="AQ58">
            <v>117.46299999999999</v>
          </cell>
          <cell r="AR58">
            <v>117.46299999999999</v>
          </cell>
          <cell r="AV58">
            <v>0</v>
          </cell>
          <cell r="BA58">
            <v>0</v>
          </cell>
          <cell r="BF58">
            <v>0</v>
          </cell>
          <cell r="BK58">
            <v>0</v>
          </cell>
          <cell r="BP58">
            <v>0</v>
          </cell>
        </row>
        <row r="59">
          <cell r="A59" t="str">
            <v>Unadj Year End Number of Shares (Diluted)</v>
          </cell>
          <cell r="L59">
            <v>112.57</v>
          </cell>
          <cell r="M59">
            <v>114.315</v>
          </cell>
          <cell r="N59">
            <v>117</v>
          </cell>
          <cell r="R59">
            <v>121.2</v>
          </cell>
          <cell r="S59">
            <v>121.2</v>
          </cell>
          <cell r="W59">
            <v>117.9</v>
          </cell>
          <cell r="X59">
            <v>117.9</v>
          </cell>
          <cell r="AB59">
            <v>116.3</v>
          </cell>
          <cell r="AC59">
            <v>116.3</v>
          </cell>
          <cell r="AG59">
            <v>117.46299999999999</v>
          </cell>
          <cell r="AH59">
            <v>117.46299999999999</v>
          </cell>
          <cell r="AL59">
            <v>117.46299999999999</v>
          </cell>
          <cell r="AM59">
            <v>117.46299999999999</v>
          </cell>
          <cell r="AQ59">
            <v>117.46299999999999</v>
          </cell>
          <cell r="AR59">
            <v>117.46299999999999</v>
          </cell>
          <cell r="AV59">
            <v>0</v>
          </cell>
          <cell r="BA59">
            <v>0</v>
          </cell>
          <cell r="BF59">
            <v>0</v>
          </cell>
          <cell r="BK59">
            <v>0</v>
          </cell>
          <cell r="BP59">
            <v>0</v>
          </cell>
        </row>
        <row r="60">
          <cell r="A60" t="str">
            <v>Earnings per Share (Diluted) as Reported</v>
          </cell>
          <cell r="L60">
            <v>0.54</v>
          </cell>
          <cell r="M60">
            <v>1.65</v>
          </cell>
          <cell r="N60">
            <v>1.79</v>
          </cell>
          <cell r="R60">
            <v>1.27</v>
          </cell>
          <cell r="S60">
            <v>1.27</v>
          </cell>
          <cell r="W60">
            <v>1.86</v>
          </cell>
          <cell r="X60">
            <v>1.86</v>
          </cell>
          <cell r="AB60">
            <v>1.4359415305245022</v>
          </cell>
          <cell r="AC60">
            <v>1.4359415305245022</v>
          </cell>
          <cell r="AG60">
            <v>2.2999999999999998</v>
          </cell>
          <cell r="AH60">
            <v>2.2999999999999998</v>
          </cell>
          <cell r="AL60">
            <v>2.35</v>
          </cell>
          <cell r="AM60">
            <v>2.35</v>
          </cell>
          <cell r="AQ60">
            <v>2.5865201562997409</v>
          </cell>
          <cell r="AR60">
            <v>2.5865201562997409</v>
          </cell>
          <cell r="AV60">
            <v>0</v>
          </cell>
          <cell r="BA60">
            <v>0</v>
          </cell>
          <cell r="BF60">
            <v>0</v>
          </cell>
          <cell r="BK60">
            <v>0</v>
          </cell>
          <cell r="BP60">
            <v>0</v>
          </cell>
        </row>
        <row r="61">
          <cell r="A61" t="str">
            <v>CAF Adjusted Earnings per Share (Diluted) as Reported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0.54</v>
          </cell>
          <cell r="M61">
            <v>1.65</v>
          </cell>
          <cell r="N61">
            <v>1.79</v>
          </cell>
          <cell r="O61">
            <v>0</v>
          </cell>
          <cell r="P61">
            <v>0</v>
          </cell>
          <cell r="Q61">
            <v>0</v>
          </cell>
          <cell r="R61">
            <v>1.27</v>
          </cell>
          <cell r="S61">
            <v>1.27</v>
          </cell>
          <cell r="T61">
            <v>0</v>
          </cell>
          <cell r="U61">
            <v>0</v>
          </cell>
          <cell r="V61">
            <v>0</v>
          </cell>
          <cell r="W61">
            <v>1.86</v>
          </cell>
          <cell r="X61">
            <v>1.86</v>
          </cell>
          <cell r="Y61">
            <v>0</v>
          </cell>
          <cell r="Z61">
            <v>0</v>
          </cell>
          <cell r="AA61">
            <v>0</v>
          </cell>
          <cell r="AB61">
            <v>1.4359415305245022</v>
          </cell>
          <cell r="AC61">
            <v>1.4359415305245022</v>
          </cell>
          <cell r="AD61">
            <v>0</v>
          </cell>
          <cell r="AE61">
            <v>0</v>
          </cell>
          <cell r="AF61">
            <v>0</v>
          </cell>
          <cell r="AG61">
            <v>2.2999999999999998</v>
          </cell>
          <cell r="AH61">
            <v>2.2999999999999998</v>
          </cell>
          <cell r="AI61">
            <v>0</v>
          </cell>
          <cell r="AJ61">
            <v>0</v>
          </cell>
          <cell r="AK61">
            <v>0</v>
          </cell>
          <cell r="AL61">
            <v>2.35</v>
          </cell>
          <cell r="AM61">
            <v>2.35</v>
          </cell>
          <cell r="AN61">
            <v>0</v>
          </cell>
          <cell r="AO61">
            <v>0</v>
          </cell>
          <cell r="AP61">
            <v>0</v>
          </cell>
          <cell r="AQ61">
            <v>2.5865201562997409</v>
          </cell>
          <cell r="AR61">
            <v>2.5865201562997409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</row>
        <row r="62">
          <cell r="A62" t="str">
            <v>Headline EPS (Diluted)</v>
          </cell>
          <cell r="L62">
            <v>0.54</v>
          </cell>
          <cell r="M62">
            <v>1.65</v>
          </cell>
          <cell r="N62">
            <v>1.88</v>
          </cell>
          <cell r="R62">
            <v>1.51</v>
          </cell>
          <cell r="S62">
            <v>1.51</v>
          </cell>
          <cell r="W62">
            <v>-0.51314673452077519</v>
          </cell>
          <cell r="X62">
            <v>-0.51314673452077519</v>
          </cell>
          <cell r="Y62">
            <v>3.0879310344827591</v>
          </cell>
          <cell r="Z62">
            <v>0.42525773195876349</v>
          </cell>
          <cell r="AA62">
            <v>0.49099913867355927</v>
          </cell>
          <cell r="AB62">
            <v>-1.6584871312543803</v>
          </cell>
          <cell r="AC62">
            <v>2.3457007738607016</v>
          </cell>
          <cell r="AD62">
            <v>0.78699743370401765</v>
          </cell>
          <cell r="AE62">
            <v>0.3757421543681092</v>
          </cell>
          <cell r="AF62">
            <v>0.46212121212121193</v>
          </cell>
          <cell r="AG62">
            <v>0.67513919980666115</v>
          </cell>
          <cell r="AH62">
            <v>2.2999999999999998</v>
          </cell>
          <cell r="AI62">
            <v>0.80471187679633394</v>
          </cell>
          <cell r="AJ62">
            <v>0.38419969530266002</v>
          </cell>
          <cell r="AK62">
            <v>0.47252305025090546</v>
          </cell>
          <cell r="AL62">
            <v>0.68856537765010062</v>
          </cell>
          <cell r="AM62">
            <v>2.35</v>
          </cell>
          <cell r="AN62">
            <v>0</v>
          </cell>
          <cell r="AO62">
            <v>0</v>
          </cell>
          <cell r="AP62">
            <v>0</v>
          </cell>
          <cell r="AQ62">
            <v>2.5865201562997409</v>
          </cell>
          <cell r="AR62">
            <v>2.5865201562997409</v>
          </cell>
          <cell r="AV62">
            <v>0</v>
          </cell>
          <cell r="BA62">
            <v>0</v>
          </cell>
          <cell r="BF62">
            <v>0</v>
          </cell>
          <cell r="BK62">
            <v>0</v>
          </cell>
          <cell r="BP62">
            <v>0</v>
          </cell>
        </row>
        <row r="63">
          <cell r="A63" t="str">
            <v>Freefloat (%)</v>
          </cell>
          <cell r="C63">
            <v>100</v>
          </cell>
          <cell r="D63">
            <v>100</v>
          </cell>
          <cell r="E63">
            <v>100</v>
          </cell>
          <cell r="F63">
            <v>100</v>
          </cell>
          <cell r="G63">
            <v>100</v>
          </cell>
          <cell r="H63">
            <v>100</v>
          </cell>
          <cell r="I63">
            <v>100</v>
          </cell>
          <cell r="J63">
            <v>100</v>
          </cell>
          <cell r="K63">
            <v>100</v>
          </cell>
          <cell r="L63">
            <v>100</v>
          </cell>
          <cell r="M63">
            <v>100</v>
          </cell>
          <cell r="N63">
            <v>100</v>
          </cell>
          <cell r="O63">
            <v>100</v>
          </cell>
          <cell r="P63">
            <v>100</v>
          </cell>
          <cell r="Q63">
            <v>100</v>
          </cell>
          <cell r="R63">
            <v>100</v>
          </cell>
          <cell r="S63">
            <v>100</v>
          </cell>
          <cell r="T63">
            <v>100</v>
          </cell>
          <cell r="U63">
            <v>100</v>
          </cell>
          <cell r="V63">
            <v>100</v>
          </cell>
          <cell r="W63">
            <v>100</v>
          </cell>
          <cell r="X63">
            <v>100</v>
          </cell>
          <cell r="Y63">
            <v>100</v>
          </cell>
          <cell r="Z63">
            <v>100</v>
          </cell>
          <cell r="AA63">
            <v>100</v>
          </cell>
          <cell r="AB63">
            <v>100</v>
          </cell>
          <cell r="AC63">
            <v>100</v>
          </cell>
          <cell r="AD63">
            <v>100</v>
          </cell>
          <cell r="AE63">
            <v>100</v>
          </cell>
          <cell r="AF63">
            <v>100</v>
          </cell>
          <cell r="AG63">
            <v>100</v>
          </cell>
          <cell r="AH63">
            <v>100</v>
          </cell>
          <cell r="AI63">
            <v>100</v>
          </cell>
          <cell r="AJ63">
            <v>100</v>
          </cell>
          <cell r="AK63">
            <v>100</v>
          </cell>
          <cell r="AL63">
            <v>100</v>
          </cell>
          <cell r="AM63">
            <v>100</v>
          </cell>
          <cell r="AN63">
            <v>100</v>
          </cell>
          <cell r="AO63">
            <v>100</v>
          </cell>
          <cell r="AP63">
            <v>100</v>
          </cell>
          <cell r="AQ63">
            <v>100</v>
          </cell>
          <cell r="AR63">
            <v>100</v>
          </cell>
          <cell r="AS63">
            <v>100</v>
          </cell>
          <cell r="AT63">
            <v>100</v>
          </cell>
          <cell r="AU63">
            <v>100</v>
          </cell>
          <cell r="AV63">
            <v>100</v>
          </cell>
          <cell r="AW63">
            <v>100</v>
          </cell>
          <cell r="AX63">
            <v>100</v>
          </cell>
          <cell r="AY63">
            <v>100</v>
          </cell>
          <cell r="AZ63">
            <v>100</v>
          </cell>
          <cell r="BA63">
            <v>100</v>
          </cell>
          <cell r="BB63">
            <v>100</v>
          </cell>
          <cell r="BC63">
            <v>100</v>
          </cell>
          <cell r="BD63">
            <v>100</v>
          </cell>
          <cell r="BE63">
            <v>100</v>
          </cell>
          <cell r="BF63">
            <v>100</v>
          </cell>
          <cell r="BG63">
            <v>100</v>
          </cell>
          <cell r="BH63">
            <v>100</v>
          </cell>
          <cell r="BI63">
            <v>100</v>
          </cell>
          <cell r="BJ63">
            <v>100</v>
          </cell>
          <cell r="BK63">
            <v>100</v>
          </cell>
          <cell r="BL63">
            <v>100</v>
          </cell>
          <cell r="BM63">
            <v>100</v>
          </cell>
          <cell r="BN63">
            <v>100</v>
          </cell>
          <cell r="BO63">
            <v>100</v>
          </cell>
          <cell r="BP63">
            <v>100</v>
          </cell>
          <cell r="BQ63">
            <v>100</v>
          </cell>
        </row>
        <row r="64">
          <cell r="A64" t="str">
            <v>Dividend per Share (Basic) as Reported</v>
          </cell>
          <cell r="L64">
            <v>1.5350000000000001</v>
          </cell>
          <cell r="M64">
            <v>1.5549999999999999</v>
          </cell>
          <cell r="N64">
            <v>1.56</v>
          </cell>
          <cell r="R64">
            <v>1.37</v>
          </cell>
          <cell r="S64">
            <v>1.37</v>
          </cell>
          <cell r="W64">
            <v>0.8</v>
          </cell>
          <cell r="X64">
            <v>0.8</v>
          </cell>
          <cell r="AB64">
            <v>0.8</v>
          </cell>
          <cell r="AC64">
            <v>0.8</v>
          </cell>
          <cell r="AG64">
            <v>0.8</v>
          </cell>
          <cell r="AH64">
            <v>0.8</v>
          </cell>
          <cell r="AL64">
            <v>0.84</v>
          </cell>
          <cell r="AM64">
            <v>0.84</v>
          </cell>
          <cell r="AQ64">
            <v>0.84</v>
          </cell>
          <cell r="AR64">
            <v>0.84</v>
          </cell>
          <cell r="AV64">
            <v>0</v>
          </cell>
          <cell r="BA64">
            <v>0</v>
          </cell>
          <cell r="BF64">
            <v>0</v>
          </cell>
          <cell r="BK64">
            <v>0</v>
          </cell>
          <cell r="BP64">
            <v>0</v>
          </cell>
        </row>
        <row r="65">
          <cell r="A65" t="str">
            <v>CAF Adjusted Dividend per Share (Basic) as Reported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1.5350000000000001</v>
          </cell>
          <cell r="M65">
            <v>1.5549999999999999</v>
          </cell>
          <cell r="N65">
            <v>1.56</v>
          </cell>
          <cell r="O65">
            <v>0</v>
          </cell>
          <cell r="P65">
            <v>0</v>
          </cell>
          <cell r="Q65">
            <v>0</v>
          </cell>
          <cell r="R65">
            <v>1.37</v>
          </cell>
          <cell r="S65">
            <v>1.37</v>
          </cell>
          <cell r="T65">
            <v>0</v>
          </cell>
          <cell r="U65">
            <v>0</v>
          </cell>
          <cell r="V65">
            <v>0</v>
          </cell>
          <cell r="W65">
            <v>0.8</v>
          </cell>
          <cell r="X65">
            <v>0.8</v>
          </cell>
          <cell r="Y65">
            <v>0</v>
          </cell>
          <cell r="Z65">
            <v>0</v>
          </cell>
          <cell r="AA65">
            <v>0</v>
          </cell>
          <cell r="AB65">
            <v>0.8</v>
          </cell>
          <cell r="AC65">
            <v>0.8</v>
          </cell>
          <cell r="AD65">
            <v>0</v>
          </cell>
          <cell r="AE65">
            <v>0</v>
          </cell>
          <cell r="AF65">
            <v>0</v>
          </cell>
          <cell r="AG65">
            <v>0.8</v>
          </cell>
          <cell r="AH65">
            <v>0.8</v>
          </cell>
          <cell r="AI65">
            <v>0</v>
          </cell>
          <cell r="AJ65">
            <v>0</v>
          </cell>
          <cell r="AK65">
            <v>0</v>
          </cell>
          <cell r="AL65">
            <v>0.84</v>
          </cell>
          <cell r="AM65">
            <v>0.84</v>
          </cell>
          <cell r="AN65">
            <v>0</v>
          </cell>
          <cell r="AO65">
            <v>0</v>
          </cell>
          <cell r="AP65">
            <v>0</v>
          </cell>
          <cell r="AQ65">
            <v>0.84</v>
          </cell>
          <cell r="AR65">
            <v>0.84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</row>
        <row r="66">
          <cell r="A66" t="str">
            <v>Cumulative Adjustment Factor</v>
          </cell>
          <cell r="C66">
            <v>1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  <cell r="AC66">
            <v>1</v>
          </cell>
          <cell r="AD66">
            <v>1</v>
          </cell>
          <cell r="AE66">
            <v>1</v>
          </cell>
          <cell r="AF66">
            <v>1</v>
          </cell>
          <cell r="AG66">
            <v>1</v>
          </cell>
          <cell r="AH66">
            <v>1</v>
          </cell>
          <cell r="AI66">
            <v>1</v>
          </cell>
          <cell r="AJ66">
            <v>1</v>
          </cell>
          <cell r="AK66">
            <v>1</v>
          </cell>
          <cell r="AL66">
            <v>1</v>
          </cell>
          <cell r="AM66">
            <v>1</v>
          </cell>
          <cell r="AN66">
            <v>1</v>
          </cell>
          <cell r="AO66">
            <v>1</v>
          </cell>
          <cell r="AP66">
            <v>1</v>
          </cell>
          <cell r="AQ66">
            <v>1</v>
          </cell>
          <cell r="AR66">
            <v>1</v>
          </cell>
          <cell r="AS66">
            <v>1</v>
          </cell>
          <cell r="AT66">
            <v>1</v>
          </cell>
          <cell r="AU66">
            <v>1</v>
          </cell>
          <cell r="AV66">
            <v>1</v>
          </cell>
          <cell r="AW66">
            <v>1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>
            <v>1</v>
          </cell>
          <cell r="BF66">
            <v>1</v>
          </cell>
          <cell r="BG66">
            <v>1</v>
          </cell>
          <cell r="BH66">
            <v>1</v>
          </cell>
          <cell r="BI66">
            <v>1</v>
          </cell>
          <cell r="BJ66">
            <v>1</v>
          </cell>
          <cell r="BK66">
            <v>1</v>
          </cell>
          <cell r="BL66">
            <v>1</v>
          </cell>
          <cell r="BM66">
            <v>1</v>
          </cell>
          <cell r="BN66">
            <v>1</v>
          </cell>
          <cell r="BO66">
            <v>1</v>
          </cell>
          <cell r="BP66">
            <v>1</v>
          </cell>
          <cell r="BQ66">
            <v>1</v>
          </cell>
        </row>
        <row r="67">
          <cell r="A67" t="str">
            <v>Share Class 2 - Preferred Stock</v>
          </cell>
        </row>
        <row r="68">
          <cell r="A68" t="str">
            <v>Unadj Average Number of Shares (Basic)</v>
          </cell>
        </row>
        <row r="69">
          <cell r="A69" t="str">
            <v>Unadj Average Number of Shares (Diluted)</v>
          </cell>
        </row>
        <row r="70">
          <cell r="A70" t="str">
            <v>Unadj Year End Number of Shares (Diluted)</v>
          </cell>
        </row>
        <row r="71">
          <cell r="A71" t="str">
            <v>Earnings per Share (Diluted) as Reported</v>
          </cell>
        </row>
        <row r="72">
          <cell r="A72" t="str">
            <v>CAF Adjusted Earnings per Share (Diluted) as Reported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</row>
        <row r="73">
          <cell r="A73" t="str">
            <v>Earnings per Share (Diluted) per Analyst</v>
          </cell>
        </row>
        <row r="74">
          <cell r="A74" t="str">
            <v>Freefloat (%)</v>
          </cell>
          <cell r="C74">
            <v>100</v>
          </cell>
          <cell r="D74">
            <v>100</v>
          </cell>
          <cell r="E74">
            <v>100</v>
          </cell>
          <cell r="F74">
            <v>100</v>
          </cell>
          <cell r="G74">
            <v>100</v>
          </cell>
          <cell r="H74">
            <v>100</v>
          </cell>
          <cell r="I74">
            <v>100</v>
          </cell>
          <cell r="J74">
            <v>100</v>
          </cell>
          <cell r="K74">
            <v>100</v>
          </cell>
          <cell r="L74">
            <v>100</v>
          </cell>
          <cell r="M74">
            <v>100</v>
          </cell>
          <cell r="N74">
            <v>100</v>
          </cell>
          <cell r="O74">
            <v>100</v>
          </cell>
          <cell r="P74">
            <v>100</v>
          </cell>
          <cell r="Q74">
            <v>100</v>
          </cell>
          <cell r="R74">
            <v>100</v>
          </cell>
          <cell r="S74">
            <v>100</v>
          </cell>
          <cell r="T74">
            <v>100</v>
          </cell>
          <cell r="U74">
            <v>100</v>
          </cell>
          <cell r="V74">
            <v>100</v>
          </cell>
          <cell r="W74">
            <v>100</v>
          </cell>
          <cell r="X74">
            <v>100</v>
          </cell>
          <cell r="Y74">
            <v>100</v>
          </cell>
          <cell r="Z74">
            <v>100</v>
          </cell>
          <cell r="AA74">
            <v>100</v>
          </cell>
          <cell r="AB74">
            <v>100</v>
          </cell>
          <cell r="AC74">
            <v>100</v>
          </cell>
          <cell r="AD74">
            <v>100</v>
          </cell>
          <cell r="AE74">
            <v>100</v>
          </cell>
          <cell r="AF74">
            <v>100</v>
          </cell>
          <cell r="AG74">
            <v>100</v>
          </cell>
          <cell r="AH74">
            <v>100</v>
          </cell>
          <cell r="AI74">
            <v>100</v>
          </cell>
          <cell r="AJ74">
            <v>100</v>
          </cell>
          <cell r="AK74">
            <v>100</v>
          </cell>
          <cell r="AL74">
            <v>100</v>
          </cell>
          <cell r="AM74">
            <v>100</v>
          </cell>
          <cell r="AN74">
            <v>100</v>
          </cell>
          <cell r="AO74">
            <v>100</v>
          </cell>
          <cell r="AP74">
            <v>100</v>
          </cell>
          <cell r="AQ74">
            <v>100</v>
          </cell>
          <cell r="AR74">
            <v>100</v>
          </cell>
          <cell r="AS74">
            <v>100</v>
          </cell>
          <cell r="AT74">
            <v>100</v>
          </cell>
          <cell r="AU74">
            <v>100</v>
          </cell>
          <cell r="AV74">
            <v>100</v>
          </cell>
          <cell r="AW74">
            <v>100</v>
          </cell>
          <cell r="AX74">
            <v>100</v>
          </cell>
          <cell r="AY74">
            <v>100</v>
          </cell>
          <cell r="AZ74">
            <v>100</v>
          </cell>
          <cell r="BA74">
            <v>100</v>
          </cell>
          <cell r="BB74">
            <v>100</v>
          </cell>
          <cell r="BC74">
            <v>100</v>
          </cell>
          <cell r="BD74">
            <v>100</v>
          </cell>
          <cell r="BE74">
            <v>100</v>
          </cell>
          <cell r="BF74">
            <v>100</v>
          </cell>
          <cell r="BG74">
            <v>100</v>
          </cell>
          <cell r="BH74">
            <v>100</v>
          </cell>
          <cell r="BI74">
            <v>100</v>
          </cell>
          <cell r="BJ74">
            <v>100</v>
          </cell>
          <cell r="BK74">
            <v>100</v>
          </cell>
          <cell r="BL74">
            <v>100</v>
          </cell>
          <cell r="BM74">
            <v>100</v>
          </cell>
          <cell r="BN74">
            <v>100</v>
          </cell>
          <cell r="BO74">
            <v>100</v>
          </cell>
          <cell r="BP74">
            <v>100</v>
          </cell>
          <cell r="BQ74">
            <v>100</v>
          </cell>
        </row>
        <row r="75">
          <cell r="A75" t="str">
            <v>Dividend per Share (Basic) as Reported</v>
          </cell>
        </row>
        <row r="76">
          <cell r="A76" t="str">
            <v>CAF Adjusted Dividend per Share (Basic) as Reported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A77" t="str">
            <v>Cumulative Adjustment Factor</v>
          </cell>
          <cell r="C77">
            <v>1</v>
          </cell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>
            <v>1</v>
          </cell>
          <cell r="AD77">
            <v>1</v>
          </cell>
          <cell r="AE77">
            <v>1</v>
          </cell>
          <cell r="AF77">
            <v>1</v>
          </cell>
          <cell r="AG77">
            <v>1</v>
          </cell>
          <cell r="AH77">
            <v>1</v>
          </cell>
          <cell r="AI77">
            <v>1</v>
          </cell>
          <cell r="AJ77">
            <v>1</v>
          </cell>
          <cell r="AK77">
            <v>1</v>
          </cell>
          <cell r="AL77">
            <v>1</v>
          </cell>
          <cell r="AM77">
            <v>1</v>
          </cell>
          <cell r="AN77">
            <v>1</v>
          </cell>
          <cell r="AO77">
            <v>1</v>
          </cell>
          <cell r="AP77">
            <v>1</v>
          </cell>
          <cell r="AQ77">
            <v>1</v>
          </cell>
          <cell r="AR77">
            <v>1</v>
          </cell>
          <cell r="AS77">
            <v>1</v>
          </cell>
          <cell r="AT77">
            <v>1</v>
          </cell>
          <cell r="AU77">
            <v>1</v>
          </cell>
          <cell r="AV77">
            <v>1</v>
          </cell>
          <cell r="AW77">
            <v>1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1</v>
          </cell>
          <cell r="BD77">
            <v>1</v>
          </cell>
          <cell r="BE77">
            <v>1</v>
          </cell>
          <cell r="BF77">
            <v>1</v>
          </cell>
          <cell r="BG77">
            <v>1</v>
          </cell>
          <cell r="BH77">
            <v>1</v>
          </cell>
          <cell r="BI77">
            <v>1</v>
          </cell>
          <cell r="BJ77">
            <v>1</v>
          </cell>
          <cell r="BK77">
            <v>1</v>
          </cell>
          <cell r="BL77">
            <v>1</v>
          </cell>
          <cell r="BM77">
            <v>1</v>
          </cell>
          <cell r="BN77">
            <v>1</v>
          </cell>
          <cell r="BO77">
            <v>1</v>
          </cell>
          <cell r="BP77">
            <v>1</v>
          </cell>
          <cell r="BQ77">
            <v>1</v>
          </cell>
        </row>
        <row r="78">
          <cell r="A78" t="str">
            <v>Share Class 3</v>
          </cell>
        </row>
        <row r="79">
          <cell r="A79" t="str">
            <v>Unadj Average Number of Shares (Basic)</v>
          </cell>
        </row>
        <row r="80">
          <cell r="A80" t="str">
            <v>Unadj Average Number of Shares (Diluted)</v>
          </cell>
        </row>
        <row r="81">
          <cell r="A81" t="str">
            <v>Unadj Year End Number of Shares (Diluted)</v>
          </cell>
        </row>
        <row r="82">
          <cell r="A82" t="str">
            <v>Earnings per Share (Diluted) as Reported</v>
          </cell>
        </row>
        <row r="83">
          <cell r="A83" t="str">
            <v>CAF Adjusted Earnings per Share (Diluted) as Reported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</row>
        <row r="84">
          <cell r="A84" t="str">
            <v>Earnings per Share (Diluted) per Analyst</v>
          </cell>
        </row>
        <row r="85">
          <cell r="A85" t="str">
            <v>Freefloat (%)</v>
          </cell>
          <cell r="C85">
            <v>100</v>
          </cell>
          <cell r="D85">
            <v>100</v>
          </cell>
          <cell r="E85">
            <v>100</v>
          </cell>
          <cell r="F85">
            <v>100</v>
          </cell>
          <cell r="G85">
            <v>100</v>
          </cell>
          <cell r="H85">
            <v>100</v>
          </cell>
          <cell r="I85">
            <v>100</v>
          </cell>
          <cell r="J85">
            <v>100</v>
          </cell>
          <cell r="K85">
            <v>100</v>
          </cell>
          <cell r="L85">
            <v>100</v>
          </cell>
          <cell r="M85">
            <v>100</v>
          </cell>
          <cell r="N85">
            <v>100</v>
          </cell>
          <cell r="O85">
            <v>100</v>
          </cell>
          <cell r="P85">
            <v>100</v>
          </cell>
          <cell r="Q85">
            <v>100</v>
          </cell>
          <cell r="R85">
            <v>100</v>
          </cell>
          <cell r="S85">
            <v>100</v>
          </cell>
          <cell r="T85">
            <v>100</v>
          </cell>
          <cell r="U85">
            <v>100</v>
          </cell>
          <cell r="V85">
            <v>100</v>
          </cell>
          <cell r="W85">
            <v>100</v>
          </cell>
          <cell r="X85">
            <v>100</v>
          </cell>
          <cell r="Y85">
            <v>100</v>
          </cell>
          <cell r="Z85">
            <v>100</v>
          </cell>
          <cell r="AA85">
            <v>100</v>
          </cell>
          <cell r="AB85">
            <v>100</v>
          </cell>
          <cell r="AC85">
            <v>100</v>
          </cell>
          <cell r="AD85">
            <v>100</v>
          </cell>
          <cell r="AE85">
            <v>100</v>
          </cell>
          <cell r="AF85">
            <v>100</v>
          </cell>
          <cell r="AG85">
            <v>100</v>
          </cell>
          <cell r="AH85">
            <v>100</v>
          </cell>
          <cell r="AI85">
            <v>100</v>
          </cell>
          <cell r="AJ85">
            <v>100</v>
          </cell>
          <cell r="AK85">
            <v>100</v>
          </cell>
          <cell r="AL85">
            <v>100</v>
          </cell>
          <cell r="AM85">
            <v>100</v>
          </cell>
          <cell r="AN85">
            <v>100</v>
          </cell>
          <cell r="AO85">
            <v>100</v>
          </cell>
          <cell r="AP85">
            <v>100</v>
          </cell>
          <cell r="AQ85">
            <v>100</v>
          </cell>
          <cell r="AR85">
            <v>100</v>
          </cell>
          <cell r="AS85">
            <v>100</v>
          </cell>
          <cell r="AT85">
            <v>100</v>
          </cell>
          <cell r="AU85">
            <v>100</v>
          </cell>
          <cell r="AV85">
            <v>100</v>
          </cell>
          <cell r="AW85">
            <v>100</v>
          </cell>
          <cell r="AX85">
            <v>100</v>
          </cell>
          <cell r="AY85">
            <v>100</v>
          </cell>
          <cell r="AZ85">
            <v>100</v>
          </cell>
          <cell r="BA85">
            <v>100</v>
          </cell>
          <cell r="BB85">
            <v>100</v>
          </cell>
          <cell r="BC85">
            <v>100</v>
          </cell>
          <cell r="BD85">
            <v>100</v>
          </cell>
          <cell r="BE85">
            <v>100</v>
          </cell>
          <cell r="BF85">
            <v>100</v>
          </cell>
          <cell r="BG85">
            <v>100</v>
          </cell>
          <cell r="BH85">
            <v>100</v>
          </cell>
          <cell r="BI85">
            <v>100</v>
          </cell>
          <cell r="BJ85">
            <v>100</v>
          </cell>
          <cell r="BK85">
            <v>100</v>
          </cell>
          <cell r="BL85">
            <v>100</v>
          </cell>
          <cell r="BM85">
            <v>100</v>
          </cell>
          <cell r="BN85">
            <v>100</v>
          </cell>
          <cell r="BO85">
            <v>100</v>
          </cell>
          <cell r="BP85">
            <v>100</v>
          </cell>
          <cell r="BQ85">
            <v>100</v>
          </cell>
        </row>
        <row r="86">
          <cell r="A86" t="str">
            <v>Dividend per Share (Basic) as Reported</v>
          </cell>
        </row>
        <row r="87">
          <cell r="A87" t="str">
            <v>CAF Adjusted Dividend per Share (Basic) as Reported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</row>
        <row r="88">
          <cell r="A88" t="str">
            <v>Cumulative Adjustment Factor</v>
          </cell>
          <cell r="C88">
            <v>1</v>
          </cell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  <cell r="T88">
            <v>1</v>
          </cell>
          <cell r="U88">
            <v>1</v>
          </cell>
          <cell r="V88">
            <v>1</v>
          </cell>
          <cell r="W88">
            <v>1</v>
          </cell>
          <cell r="X88">
            <v>1</v>
          </cell>
          <cell r="Y88">
            <v>1</v>
          </cell>
          <cell r="Z88">
            <v>1</v>
          </cell>
          <cell r="AA88">
            <v>1</v>
          </cell>
          <cell r="AB88">
            <v>1</v>
          </cell>
          <cell r="AC88">
            <v>1</v>
          </cell>
          <cell r="AD88">
            <v>1</v>
          </cell>
          <cell r="AE88">
            <v>1</v>
          </cell>
          <cell r="AF88">
            <v>1</v>
          </cell>
          <cell r="AG88">
            <v>1</v>
          </cell>
          <cell r="AH88">
            <v>1</v>
          </cell>
          <cell r="AI88">
            <v>1</v>
          </cell>
          <cell r="AJ88">
            <v>1</v>
          </cell>
          <cell r="AK88">
            <v>1</v>
          </cell>
          <cell r="AL88">
            <v>1</v>
          </cell>
          <cell r="AM88">
            <v>1</v>
          </cell>
          <cell r="AN88">
            <v>1</v>
          </cell>
          <cell r="AO88">
            <v>1</v>
          </cell>
          <cell r="AP88">
            <v>1</v>
          </cell>
          <cell r="AQ88">
            <v>1</v>
          </cell>
          <cell r="AR88">
            <v>1</v>
          </cell>
          <cell r="AS88">
            <v>1</v>
          </cell>
          <cell r="AT88">
            <v>1</v>
          </cell>
          <cell r="AU88">
            <v>1</v>
          </cell>
          <cell r="AV88">
            <v>1</v>
          </cell>
          <cell r="AW88">
            <v>1</v>
          </cell>
          <cell r="AX88">
            <v>1</v>
          </cell>
          <cell r="AY88">
            <v>1</v>
          </cell>
          <cell r="AZ88">
            <v>1</v>
          </cell>
          <cell r="BA88">
            <v>1</v>
          </cell>
          <cell r="BB88">
            <v>1</v>
          </cell>
          <cell r="BC88">
            <v>1</v>
          </cell>
          <cell r="BD88">
            <v>1</v>
          </cell>
          <cell r="BE88">
            <v>1</v>
          </cell>
          <cell r="BF88">
            <v>1</v>
          </cell>
          <cell r="BG88">
            <v>1</v>
          </cell>
          <cell r="BH88">
            <v>1</v>
          </cell>
          <cell r="BI88">
            <v>1</v>
          </cell>
          <cell r="BJ88">
            <v>1</v>
          </cell>
          <cell r="BK88">
            <v>1</v>
          </cell>
          <cell r="BL88">
            <v>1</v>
          </cell>
          <cell r="BM88">
            <v>1</v>
          </cell>
          <cell r="BN88">
            <v>1</v>
          </cell>
          <cell r="BO88">
            <v>1</v>
          </cell>
          <cell r="BP88">
            <v>1</v>
          </cell>
          <cell r="BQ88">
            <v>1</v>
          </cell>
        </row>
        <row r="89">
          <cell r="A89" t="str">
            <v>Share Class 4</v>
          </cell>
        </row>
        <row r="90">
          <cell r="A90" t="str">
            <v>Unadj Average Number of Shares (Basic)</v>
          </cell>
        </row>
        <row r="91">
          <cell r="A91" t="str">
            <v>Unadj Average Number of Shares (Diluted)</v>
          </cell>
        </row>
        <row r="92">
          <cell r="A92" t="str">
            <v>Unadj Year End Number of Shares (Diluted)</v>
          </cell>
        </row>
        <row r="93">
          <cell r="A93" t="str">
            <v>Earnings per Share (Diluted) as Reported</v>
          </cell>
        </row>
        <row r="94">
          <cell r="A94" t="str">
            <v>CAF Adjusted Earnings per Share (Diluted) as Reported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A95" t="str">
            <v>Earnings per Share (Diluted) per Analyst</v>
          </cell>
        </row>
        <row r="96">
          <cell r="A96" t="str">
            <v>Freefloat (%)</v>
          </cell>
          <cell r="C96">
            <v>100</v>
          </cell>
          <cell r="D96">
            <v>100</v>
          </cell>
          <cell r="E96">
            <v>100</v>
          </cell>
          <cell r="F96">
            <v>100</v>
          </cell>
          <cell r="G96">
            <v>100</v>
          </cell>
          <cell r="H96">
            <v>100</v>
          </cell>
          <cell r="I96">
            <v>100</v>
          </cell>
          <cell r="J96">
            <v>100</v>
          </cell>
          <cell r="K96">
            <v>100</v>
          </cell>
          <cell r="L96">
            <v>100</v>
          </cell>
          <cell r="M96">
            <v>100</v>
          </cell>
          <cell r="N96">
            <v>100</v>
          </cell>
          <cell r="O96">
            <v>100</v>
          </cell>
          <cell r="P96">
            <v>100</v>
          </cell>
          <cell r="Q96">
            <v>100</v>
          </cell>
          <cell r="R96">
            <v>100</v>
          </cell>
          <cell r="S96">
            <v>100</v>
          </cell>
          <cell r="T96">
            <v>100</v>
          </cell>
          <cell r="U96">
            <v>100</v>
          </cell>
          <cell r="V96">
            <v>100</v>
          </cell>
          <cell r="W96">
            <v>100</v>
          </cell>
          <cell r="X96">
            <v>100</v>
          </cell>
          <cell r="Y96">
            <v>100</v>
          </cell>
          <cell r="Z96">
            <v>100</v>
          </cell>
          <cell r="AA96">
            <v>100</v>
          </cell>
          <cell r="AB96">
            <v>100</v>
          </cell>
          <cell r="AC96">
            <v>100</v>
          </cell>
          <cell r="AD96">
            <v>100</v>
          </cell>
          <cell r="AE96">
            <v>100</v>
          </cell>
          <cell r="AF96">
            <v>100</v>
          </cell>
          <cell r="AG96">
            <v>100</v>
          </cell>
          <cell r="AH96">
            <v>100</v>
          </cell>
          <cell r="AI96">
            <v>100</v>
          </cell>
          <cell r="AJ96">
            <v>100</v>
          </cell>
          <cell r="AK96">
            <v>100</v>
          </cell>
          <cell r="AL96">
            <v>100</v>
          </cell>
          <cell r="AM96">
            <v>100</v>
          </cell>
          <cell r="AN96">
            <v>100</v>
          </cell>
          <cell r="AO96">
            <v>100</v>
          </cell>
          <cell r="AP96">
            <v>100</v>
          </cell>
          <cell r="AQ96">
            <v>100</v>
          </cell>
          <cell r="AR96">
            <v>100</v>
          </cell>
          <cell r="AS96">
            <v>100</v>
          </cell>
          <cell r="AT96">
            <v>100</v>
          </cell>
          <cell r="AU96">
            <v>100</v>
          </cell>
          <cell r="AV96">
            <v>100</v>
          </cell>
          <cell r="AW96">
            <v>100</v>
          </cell>
          <cell r="AX96">
            <v>100</v>
          </cell>
          <cell r="AY96">
            <v>100</v>
          </cell>
          <cell r="AZ96">
            <v>100</v>
          </cell>
          <cell r="BA96">
            <v>100</v>
          </cell>
          <cell r="BB96">
            <v>100</v>
          </cell>
          <cell r="BC96">
            <v>100</v>
          </cell>
          <cell r="BD96">
            <v>100</v>
          </cell>
          <cell r="BE96">
            <v>100</v>
          </cell>
          <cell r="BF96">
            <v>100</v>
          </cell>
          <cell r="BG96">
            <v>100</v>
          </cell>
          <cell r="BH96">
            <v>100</v>
          </cell>
          <cell r="BI96">
            <v>100</v>
          </cell>
          <cell r="BJ96">
            <v>100</v>
          </cell>
          <cell r="BK96">
            <v>100</v>
          </cell>
          <cell r="BL96">
            <v>100</v>
          </cell>
          <cell r="BM96">
            <v>100</v>
          </cell>
          <cell r="BN96">
            <v>100</v>
          </cell>
          <cell r="BO96">
            <v>100</v>
          </cell>
          <cell r="BP96">
            <v>100</v>
          </cell>
          <cell r="BQ96">
            <v>100</v>
          </cell>
        </row>
        <row r="97">
          <cell r="A97" t="str">
            <v>Dividend per Share (Basic) as Reported</v>
          </cell>
        </row>
        <row r="98">
          <cell r="A98" t="str">
            <v>CAF Adjusted Dividend per Share (Basic) as Reported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</row>
        <row r="99">
          <cell r="A99" t="str">
            <v>Cumulative Adjustment Factor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C99">
            <v>1</v>
          </cell>
          <cell r="AD99">
            <v>1</v>
          </cell>
          <cell r="AE99">
            <v>1</v>
          </cell>
          <cell r="AF99">
            <v>1</v>
          </cell>
          <cell r="AG99">
            <v>1</v>
          </cell>
          <cell r="AH99">
            <v>1</v>
          </cell>
          <cell r="AI99">
            <v>1</v>
          </cell>
          <cell r="AJ99">
            <v>1</v>
          </cell>
          <cell r="AK99">
            <v>1</v>
          </cell>
          <cell r="AL99">
            <v>1</v>
          </cell>
          <cell r="AM99">
            <v>1</v>
          </cell>
          <cell r="AN99">
            <v>1</v>
          </cell>
          <cell r="AO99">
            <v>1</v>
          </cell>
          <cell r="AP99">
            <v>1</v>
          </cell>
          <cell r="AQ99">
            <v>1</v>
          </cell>
          <cell r="AR99">
            <v>1</v>
          </cell>
          <cell r="AS99">
            <v>1</v>
          </cell>
          <cell r="AT99">
            <v>1</v>
          </cell>
          <cell r="AU99">
            <v>1</v>
          </cell>
          <cell r="AV99">
            <v>1</v>
          </cell>
          <cell r="AW99">
            <v>1</v>
          </cell>
          <cell r="AX99">
            <v>1</v>
          </cell>
          <cell r="AY99">
            <v>1</v>
          </cell>
          <cell r="AZ99">
            <v>1</v>
          </cell>
          <cell r="BA99">
            <v>1</v>
          </cell>
          <cell r="BB99">
            <v>1</v>
          </cell>
          <cell r="BC99">
            <v>1</v>
          </cell>
          <cell r="BD99">
            <v>1</v>
          </cell>
          <cell r="BE99">
            <v>1</v>
          </cell>
          <cell r="BF99">
            <v>1</v>
          </cell>
          <cell r="BG99">
            <v>1</v>
          </cell>
          <cell r="BH99">
            <v>1</v>
          </cell>
          <cell r="BI99">
            <v>1</v>
          </cell>
          <cell r="BJ99">
            <v>1</v>
          </cell>
          <cell r="BK99">
            <v>1</v>
          </cell>
          <cell r="BL99">
            <v>1</v>
          </cell>
          <cell r="BM99">
            <v>1</v>
          </cell>
          <cell r="BN99">
            <v>1</v>
          </cell>
          <cell r="BO99">
            <v>1</v>
          </cell>
          <cell r="BP99">
            <v>1</v>
          </cell>
          <cell r="BQ99">
            <v>1</v>
          </cell>
        </row>
        <row r="100">
          <cell r="A100" t="str">
            <v xml:space="preserve">Average Number of Employees  </v>
          </cell>
          <cell r="N100">
            <v>5877</v>
          </cell>
          <cell r="S100">
            <v>10458</v>
          </cell>
          <cell r="X100">
            <v>9459</v>
          </cell>
        </row>
        <row r="265">
          <cell r="A265" t="str">
            <v>CUMULATIVE ADJ. FACTOR CALCULATION</v>
          </cell>
          <cell r="C265">
            <v>1988</v>
          </cell>
          <cell r="D265">
            <v>1989</v>
          </cell>
          <cell r="E265">
            <v>1990</v>
          </cell>
          <cell r="F265">
            <v>1991</v>
          </cell>
          <cell r="G265">
            <v>1992</v>
          </cell>
          <cell r="H265">
            <v>1993</v>
          </cell>
          <cell r="I265">
            <v>1994</v>
          </cell>
          <cell r="J265">
            <v>1995</v>
          </cell>
          <cell r="K265">
            <v>1996</v>
          </cell>
          <cell r="L265">
            <v>1997</v>
          </cell>
          <cell r="M265">
            <v>1998</v>
          </cell>
          <cell r="N265">
            <v>1999</v>
          </cell>
          <cell r="O265" t="str">
            <v>Q1</v>
          </cell>
          <cell r="P265" t="str">
            <v>Q2</v>
          </cell>
          <cell r="Q265" t="str">
            <v>Q3</v>
          </cell>
          <cell r="R265" t="str">
            <v>Q4</v>
          </cell>
          <cell r="S265">
            <v>2000</v>
          </cell>
          <cell r="T265" t="str">
            <v>Q1</v>
          </cell>
          <cell r="U265" t="str">
            <v>Q2</v>
          </cell>
          <cell r="V265" t="str">
            <v>Q3</v>
          </cell>
          <cell r="W265" t="str">
            <v>Q4</v>
          </cell>
          <cell r="X265">
            <v>2001</v>
          </cell>
          <cell r="Y265" t="str">
            <v>Q1</v>
          </cell>
          <cell r="Z265" t="str">
            <v>Q2</v>
          </cell>
          <cell r="AA265" t="str">
            <v>Q3</v>
          </cell>
          <cell r="AB265" t="str">
            <v>Q4E</v>
          </cell>
          <cell r="AC265">
            <v>2002</v>
          </cell>
          <cell r="AD265" t="str">
            <v>Q1E</v>
          </cell>
          <cell r="AE265" t="str">
            <v>Q2E</v>
          </cell>
          <cell r="AF265" t="str">
            <v>Q3E</v>
          </cell>
          <cell r="AG265" t="str">
            <v>Q4E</v>
          </cell>
          <cell r="AH265" t="str">
            <v>2003E</v>
          </cell>
          <cell r="AI265" t="str">
            <v>Q1E</v>
          </cell>
          <cell r="AJ265" t="str">
            <v>Q2E</v>
          </cell>
          <cell r="AK265" t="str">
            <v>Q3E</v>
          </cell>
          <cell r="AL265" t="str">
            <v>Q4E</v>
          </cell>
          <cell r="AM265" t="str">
            <v>2004E</v>
          </cell>
          <cell r="AN265" t="str">
            <v>Q1E</v>
          </cell>
          <cell r="AO265" t="str">
            <v>Q2E</v>
          </cell>
          <cell r="AP265" t="str">
            <v>Q3E</v>
          </cell>
          <cell r="AQ265" t="str">
            <v>Q4E</v>
          </cell>
          <cell r="AR265" t="str">
            <v>2005E</v>
          </cell>
          <cell r="AS265" t="str">
            <v>Q1E</v>
          </cell>
          <cell r="AT265" t="str">
            <v>Q2E</v>
          </cell>
          <cell r="AU265" t="str">
            <v>Q3E</v>
          </cell>
          <cell r="AV265" t="str">
            <v>Q4E</v>
          </cell>
          <cell r="AW265" t="str">
            <v>2006E</v>
          </cell>
          <cell r="AX265" t="str">
            <v>Q1E</v>
          </cell>
          <cell r="AY265" t="str">
            <v>Q2E</v>
          </cell>
          <cell r="AZ265" t="str">
            <v>Q3E</v>
          </cell>
          <cell r="BA265" t="str">
            <v>Q4E</v>
          </cell>
          <cell r="BB265" t="str">
            <v>2007E</v>
          </cell>
          <cell r="BC265" t="str">
            <v>Q1E</v>
          </cell>
          <cell r="BD265" t="str">
            <v>Q2E</v>
          </cell>
          <cell r="BE265" t="str">
            <v>Q3E</v>
          </cell>
          <cell r="BF265" t="str">
            <v>Q4E</v>
          </cell>
          <cell r="BG265" t="str">
            <v>2008E</v>
          </cell>
          <cell r="BH265" t="str">
            <v>Q1E</v>
          </cell>
          <cell r="BI265" t="str">
            <v>Q2E</v>
          </cell>
          <cell r="BJ265" t="str">
            <v>Q3E</v>
          </cell>
          <cell r="BK265" t="str">
            <v>Q4E</v>
          </cell>
          <cell r="BL265" t="str">
            <v>2009E</v>
          </cell>
          <cell r="BM265" t="str">
            <v>Q1E</v>
          </cell>
          <cell r="BN265" t="str">
            <v>Q2E</v>
          </cell>
          <cell r="BO265" t="str">
            <v>Q3E</v>
          </cell>
          <cell r="BP265" t="str">
            <v>Q4E</v>
          </cell>
          <cell r="BQ265" t="str">
            <v>2010E</v>
          </cell>
        </row>
        <row r="267">
          <cell r="A267" t="str">
            <v>Stock Split Factor (ex: 3 for 1 = 3, default is 1)</v>
          </cell>
        </row>
        <row r="268">
          <cell r="A268" t="str">
            <v>Share Class 1 - Common Stock</v>
          </cell>
          <cell r="C268">
            <v>1</v>
          </cell>
          <cell r="D268">
            <v>1</v>
          </cell>
          <cell r="E268">
            <v>1</v>
          </cell>
          <cell r="F268">
            <v>1</v>
          </cell>
          <cell r="G268">
            <v>1</v>
          </cell>
          <cell r="H268">
            <v>1</v>
          </cell>
          <cell r="I268">
            <v>1</v>
          </cell>
          <cell r="J268">
            <v>1</v>
          </cell>
          <cell r="K268">
            <v>1</v>
          </cell>
          <cell r="L268">
            <v>1</v>
          </cell>
          <cell r="M268">
            <v>1</v>
          </cell>
          <cell r="N268">
            <v>1</v>
          </cell>
          <cell r="O268">
            <v>1</v>
          </cell>
          <cell r="P268">
            <v>1</v>
          </cell>
          <cell r="Q268">
            <v>1</v>
          </cell>
          <cell r="R268">
            <v>1</v>
          </cell>
          <cell r="S268">
            <v>1</v>
          </cell>
          <cell r="T268">
            <v>1</v>
          </cell>
          <cell r="U268">
            <v>1</v>
          </cell>
          <cell r="V268">
            <v>1</v>
          </cell>
          <cell r="W268">
            <v>1</v>
          </cell>
          <cell r="X268">
            <v>1</v>
          </cell>
          <cell r="Y268">
            <v>1</v>
          </cell>
          <cell r="Z268">
            <v>1</v>
          </cell>
          <cell r="AA268">
            <v>1</v>
          </cell>
          <cell r="AB268">
            <v>1</v>
          </cell>
          <cell r="AC268">
            <v>1</v>
          </cell>
          <cell r="AD268">
            <v>1</v>
          </cell>
          <cell r="AE268">
            <v>1</v>
          </cell>
          <cell r="AF268">
            <v>1</v>
          </cell>
          <cell r="AG268">
            <v>1</v>
          </cell>
          <cell r="AH268">
            <v>1</v>
          </cell>
          <cell r="AI268">
            <v>1</v>
          </cell>
          <cell r="AJ268">
            <v>1</v>
          </cell>
          <cell r="AK268">
            <v>1</v>
          </cell>
          <cell r="AL268">
            <v>1</v>
          </cell>
          <cell r="AM268">
            <v>1</v>
          </cell>
          <cell r="AN268">
            <v>1</v>
          </cell>
          <cell r="AO268">
            <v>1</v>
          </cell>
          <cell r="AP268">
            <v>1</v>
          </cell>
          <cell r="AQ268">
            <v>1</v>
          </cell>
          <cell r="AR268">
            <v>1</v>
          </cell>
          <cell r="AS268">
            <v>1</v>
          </cell>
          <cell r="AT268">
            <v>1</v>
          </cell>
          <cell r="AU268">
            <v>1</v>
          </cell>
          <cell r="AV268">
            <v>1</v>
          </cell>
          <cell r="AW268">
            <v>1</v>
          </cell>
          <cell r="AX268">
            <v>1</v>
          </cell>
          <cell r="AY268">
            <v>1</v>
          </cell>
          <cell r="AZ268">
            <v>1</v>
          </cell>
          <cell r="BA268">
            <v>1</v>
          </cell>
          <cell r="BB268">
            <v>1</v>
          </cell>
          <cell r="BC268">
            <v>1</v>
          </cell>
          <cell r="BD268">
            <v>1</v>
          </cell>
          <cell r="BE268">
            <v>1</v>
          </cell>
          <cell r="BF268">
            <v>1</v>
          </cell>
          <cell r="BG268">
            <v>1</v>
          </cell>
          <cell r="BH268">
            <v>1</v>
          </cell>
          <cell r="BI268">
            <v>1</v>
          </cell>
          <cell r="BJ268">
            <v>1</v>
          </cell>
          <cell r="BK268">
            <v>1</v>
          </cell>
          <cell r="BL268">
            <v>1</v>
          </cell>
          <cell r="BM268">
            <v>1</v>
          </cell>
          <cell r="BN268">
            <v>1</v>
          </cell>
          <cell r="BO268">
            <v>1</v>
          </cell>
          <cell r="BP268">
            <v>1</v>
          </cell>
          <cell r="BQ268">
            <v>1</v>
          </cell>
        </row>
        <row r="269">
          <cell r="A269" t="str">
            <v>Share Class 1 - CAF</v>
          </cell>
          <cell r="C269">
            <v>1</v>
          </cell>
          <cell r="D269">
            <v>1</v>
          </cell>
          <cell r="E269">
            <v>1</v>
          </cell>
          <cell r="F269">
            <v>1</v>
          </cell>
          <cell r="G269">
            <v>1</v>
          </cell>
          <cell r="H269">
            <v>1</v>
          </cell>
          <cell r="I269">
            <v>1</v>
          </cell>
          <cell r="J269">
            <v>1</v>
          </cell>
          <cell r="K269">
            <v>1</v>
          </cell>
          <cell r="L269">
            <v>1</v>
          </cell>
          <cell r="M269">
            <v>1</v>
          </cell>
          <cell r="N269">
            <v>1</v>
          </cell>
          <cell r="O269">
            <v>1</v>
          </cell>
          <cell r="P269">
            <v>1</v>
          </cell>
          <cell r="Q269">
            <v>1</v>
          </cell>
          <cell r="R269">
            <v>1</v>
          </cell>
          <cell r="S269">
            <v>1</v>
          </cell>
          <cell r="T269">
            <v>1</v>
          </cell>
          <cell r="U269">
            <v>1</v>
          </cell>
          <cell r="V269">
            <v>1</v>
          </cell>
          <cell r="W269">
            <v>1</v>
          </cell>
          <cell r="X269">
            <v>1</v>
          </cell>
          <cell r="Y269">
            <v>1</v>
          </cell>
          <cell r="Z269">
            <v>1</v>
          </cell>
          <cell r="AA269">
            <v>1</v>
          </cell>
          <cell r="AB269">
            <v>1</v>
          </cell>
          <cell r="AC269">
            <v>1</v>
          </cell>
          <cell r="AD269">
            <v>1</v>
          </cell>
          <cell r="AE269">
            <v>1</v>
          </cell>
          <cell r="AF269">
            <v>1</v>
          </cell>
          <cell r="AG269">
            <v>1</v>
          </cell>
          <cell r="AH269">
            <v>1</v>
          </cell>
          <cell r="AI269">
            <v>1</v>
          </cell>
          <cell r="AJ269">
            <v>1</v>
          </cell>
          <cell r="AK269">
            <v>1</v>
          </cell>
          <cell r="AL269">
            <v>1</v>
          </cell>
          <cell r="AM269">
            <v>1</v>
          </cell>
          <cell r="AN269">
            <v>1</v>
          </cell>
          <cell r="AO269">
            <v>1</v>
          </cell>
          <cell r="AP269">
            <v>1</v>
          </cell>
          <cell r="AQ269">
            <v>1</v>
          </cell>
          <cell r="AR269">
            <v>1</v>
          </cell>
          <cell r="AS269">
            <v>1</v>
          </cell>
          <cell r="AT269">
            <v>1</v>
          </cell>
          <cell r="AU269">
            <v>1</v>
          </cell>
          <cell r="AV269">
            <v>1</v>
          </cell>
          <cell r="AW269">
            <v>1</v>
          </cell>
          <cell r="AX269">
            <v>1</v>
          </cell>
          <cell r="AY269">
            <v>1</v>
          </cell>
          <cell r="AZ269">
            <v>1</v>
          </cell>
          <cell r="BA269">
            <v>1</v>
          </cell>
          <cell r="BB269">
            <v>1</v>
          </cell>
          <cell r="BC269">
            <v>1</v>
          </cell>
          <cell r="BD269">
            <v>1</v>
          </cell>
          <cell r="BE269">
            <v>1</v>
          </cell>
          <cell r="BF269">
            <v>1</v>
          </cell>
          <cell r="BG269">
            <v>1</v>
          </cell>
          <cell r="BH269">
            <v>1</v>
          </cell>
          <cell r="BI269">
            <v>1</v>
          </cell>
          <cell r="BJ269">
            <v>1</v>
          </cell>
          <cell r="BK269">
            <v>1</v>
          </cell>
          <cell r="BL269">
            <v>1</v>
          </cell>
          <cell r="BM269">
            <v>1</v>
          </cell>
          <cell r="BN269">
            <v>1</v>
          </cell>
          <cell r="BO269">
            <v>1</v>
          </cell>
          <cell r="BP269">
            <v>1</v>
          </cell>
          <cell r="BQ269">
            <v>1</v>
          </cell>
        </row>
        <row r="270">
          <cell r="A270" t="str">
            <v>Share Class 2 - Preferred Stock</v>
          </cell>
          <cell r="C270">
            <v>1</v>
          </cell>
          <cell r="D270">
            <v>1</v>
          </cell>
          <cell r="E270">
            <v>1</v>
          </cell>
          <cell r="F270">
            <v>1</v>
          </cell>
          <cell r="G270">
            <v>1</v>
          </cell>
          <cell r="H270">
            <v>1</v>
          </cell>
          <cell r="I270">
            <v>1</v>
          </cell>
          <cell r="J270">
            <v>1</v>
          </cell>
          <cell r="K270">
            <v>1</v>
          </cell>
          <cell r="L270">
            <v>1</v>
          </cell>
          <cell r="M270">
            <v>1</v>
          </cell>
          <cell r="N270">
            <v>1</v>
          </cell>
          <cell r="O270">
            <v>1</v>
          </cell>
          <cell r="P270">
            <v>1</v>
          </cell>
          <cell r="Q270">
            <v>1</v>
          </cell>
          <cell r="R270">
            <v>1</v>
          </cell>
          <cell r="S270">
            <v>1</v>
          </cell>
          <cell r="T270">
            <v>1</v>
          </cell>
          <cell r="U270">
            <v>1</v>
          </cell>
          <cell r="V270">
            <v>1</v>
          </cell>
          <cell r="W270">
            <v>1</v>
          </cell>
          <cell r="X270">
            <v>1</v>
          </cell>
          <cell r="Y270">
            <v>1</v>
          </cell>
          <cell r="Z270">
            <v>1</v>
          </cell>
          <cell r="AA270">
            <v>1</v>
          </cell>
          <cell r="AB270">
            <v>1</v>
          </cell>
          <cell r="AC270">
            <v>1</v>
          </cell>
          <cell r="AD270">
            <v>1</v>
          </cell>
          <cell r="AE270">
            <v>1</v>
          </cell>
          <cell r="AF270">
            <v>1</v>
          </cell>
          <cell r="AG270">
            <v>1</v>
          </cell>
          <cell r="AH270">
            <v>1</v>
          </cell>
          <cell r="AI270">
            <v>1</v>
          </cell>
          <cell r="AJ270">
            <v>1</v>
          </cell>
          <cell r="AK270">
            <v>1</v>
          </cell>
          <cell r="AL270">
            <v>1</v>
          </cell>
          <cell r="AM270">
            <v>1</v>
          </cell>
          <cell r="AN270">
            <v>1</v>
          </cell>
          <cell r="AO270">
            <v>1</v>
          </cell>
          <cell r="AP270">
            <v>1</v>
          </cell>
          <cell r="AQ270">
            <v>1</v>
          </cell>
          <cell r="AR270">
            <v>1</v>
          </cell>
          <cell r="AS270">
            <v>1</v>
          </cell>
          <cell r="AT270">
            <v>1</v>
          </cell>
          <cell r="AU270">
            <v>1</v>
          </cell>
          <cell r="AV270">
            <v>1</v>
          </cell>
          <cell r="AW270">
            <v>1</v>
          </cell>
          <cell r="AX270">
            <v>1</v>
          </cell>
          <cell r="AY270">
            <v>1</v>
          </cell>
          <cell r="AZ270">
            <v>1</v>
          </cell>
          <cell r="BA270">
            <v>1</v>
          </cell>
          <cell r="BB270">
            <v>1</v>
          </cell>
          <cell r="BC270">
            <v>1</v>
          </cell>
          <cell r="BD270">
            <v>1</v>
          </cell>
          <cell r="BE270">
            <v>1</v>
          </cell>
          <cell r="BF270">
            <v>1</v>
          </cell>
          <cell r="BG270">
            <v>1</v>
          </cell>
          <cell r="BH270">
            <v>1</v>
          </cell>
          <cell r="BI270">
            <v>1</v>
          </cell>
          <cell r="BJ270">
            <v>1</v>
          </cell>
          <cell r="BK270">
            <v>1</v>
          </cell>
          <cell r="BL270">
            <v>1</v>
          </cell>
          <cell r="BM270">
            <v>1</v>
          </cell>
          <cell r="BN270">
            <v>1</v>
          </cell>
          <cell r="BO270">
            <v>1</v>
          </cell>
          <cell r="BP270">
            <v>1</v>
          </cell>
          <cell r="BQ270">
            <v>1</v>
          </cell>
        </row>
        <row r="271">
          <cell r="A271" t="str">
            <v>Share Class 2 - CAF</v>
          </cell>
          <cell r="C271">
            <v>1</v>
          </cell>
          <cell r="D271">
            <v>1</v>
          </cell>
          <cell r="E271">
            <v>1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1</v>
          </cell>
          <cell r="K271">
            <v>1</v>
          </cell>
          <cell r="L271">
            <v>1</v>
          </cell>
          <cell r="M271">
            <v>1</v>
          </cell>
          <cell r="N271">
            <v>1</v>
          </cell>
          <cell r="O271">
            <v>1</v>
          </cell>
          <cell r="P271">
            <v>1</v>
          </cell>
          <cell r="Q271">
            <v>1</v>
          </cell>
          <cell r="R271">
            <v>1</v>
          </cell>
          <cell r="S271">
            <v>1</v>
          </cell>
          <cell r="T271">
            <v>1</v>
          </cell>
          <cell r="U271">
            <v>1</v>
          </cell>
          <cell r="V271">
            <v>1</v>
          </cell>
          <cell r="W271">
            <v>1</v>
          </cell>
          <cell r="X271">
            <v>1</v>
          </cell>
          <cell r="Y271">
            <v>1</v>
          </cell>
          <cell r="Z271">
            <v>1</v>
          </cell>
          <cell r="AA271">
            <v>1</v>
          </cell>
          <cell r="AB271">
            <v>1</v>
          </cell>
          <cell r="AC271">
            <v>1</v>
          </cell>
          <cell r="AD271">
            <v>1</v>
          </cell>
          <cell r="AE271">
            <v>1</v>
          </cell>
          <cell r="AF271">
            <v>1</v>
          </cell>
          <cell r="AG271">
            <v>1</v>
          </cell>
          <cell r="AH271">
            <v>1</v>
          </cell>
          <cell r="AI271">
            <v>1</v>
          </cell>
          <cell r="AJ271">
            <v>1</v>
          </cell>
          <cell r="AK271">
            <v>1</v>
          </cell>
          <cell r="AL271">
            <v>1</v>
          </cell>
          <cell r="AM271">
            <v>1</v>
          </cell>
          <cell r="AN271">
            <v>1</v>
          </cell>
          <cell r="AO271">
            <v>1</v>
          </cell>
          <cell r="AP271">
            <v>1</v>
          </cell>
          <cell r="AQ271">
            <v>1</v>
          </cell>
          <cell r="AR271">
            <v>1</v>
          </cell>
          <cell r="AS271">
            <v>1</v>
          </cell>
          <cell r="AT271">
            <v>1</v>
          </cell>
          <cell r="AU271">
            <v>1</v>
          </cell>
          <cell r="AV271">
            <v>1</v>
          </cell>
          <cell r="AW271">
            <v>1</v>
          </cell>
          <cell r="AX271">
            <v>1</v>
          </cell>
          <cell r="AY271">
            <v>1</v>
          </cell>
          <cell r="AZ271">
            <v>1</v>
          </cell>
          <cell r="BA271">
            <v>1</v>
          </cell>
          <cell r="BB271">
            <v>1</v>
          </cell>
          <cell r="BC271">
            <v>1</v>
          </cell>
          <cell r="BD271">
            <v>1</v>
          </cell>
          <cell r="BE271">
            <v>1</v>
          </cell>
          <cell r="BF271">
            <v>1</v>
          </cell>
          <cell r="BG271">
            <v>1</v>
          </cell>
          <cell r="BH271">
            <v>1</v>
          </cell>
          <cell r="BI271">
            <v>1</v>
          </cell>
          <cell r="BJ271">
            <v>1</v>
          </cell>
          <cell r="BK271">
            <v>1</v>
          </cell>
          <cell r="BL271">
            <v>1</v>
          </cell>
          <cell r="BM271">
            <v>1</v>
          </cell>
          <cell r="BN271">
            <v>1</v>
          </cell>
          <cell r="BO271">
            <v>1</v>
          </cell>
          <cell r="BP271">
            <v>1</v>
          </cell>
          <cell r="BQ271">
            <v>1</v>
          </cell>
        </row>
        <row r="272">
          <cell r="A272" t="str">
            <v>Share Class 3</v>
          </cell>
          <cell r="C272">
            <v>1</v>
          </cell>
          <cell r="D272">
            <v>1</v>
          </cell>
          <cell r="E272">
            <v>1</v>
          </cell>
          <cell r="F272">
            <v>1</v>
          </cell>
          <cell r="G272">
            <v>1</v>
          </cell>
          <cell r="H272">
            <v>1</v>
          </cell>
          <cell r="I272">
            <v>1</v>
          </cell>
          <cell r="J272">
            <v>1</v>
          </cell>
          <cell r="K272">
            <v>1</v>
          </cell>
          <cell r="L272">
            <v>1</v>
          </cell>
          <cell r="M272">
            <v>1</v>
          </cell>
          <cell r="N272">
            <v>1</v>
          </cell>
          <cell r="O272">
            <v>1</v>
          </cell>
          <cell r="P272">
            <v>1</v>
          </cell>
          <cell r="Q272">
            <v>1</v>
          </cell>
          <cell r="R272">
            <v>1</v>
          </cell>
          <cell r="S272">
            <v>1</v>
          </cell>
          <cell r="T272">
            <v>1</v>
          </cell>
          <cell r="U272">
            <v>1</v>
          </cell>
          <cell r="V272">
            <v>1</v>
          </cell>
          <cell r="W272">
            <v>1</v>
          </cell>
          <cell r="X272">
            <v>1</v>
          </cell>
          <cell r="Y272">
            <v>1</v>
          </cell>
          <cell r="Z272">
            <v>1</v>
          </cell>
          <cell r="AA272">
            <v>1</v>
          </cell>
          <cell r="AB272">
            <v>1</v>
          </cell>
          <cell r="AC272">
            <v>1</v>
          </cell>
          <cell r="AD272">
            <v>1</v>
          </cell>
          <cell r="AE272">
            <v>1</v>
          </cell>
          <cell r="AF272">
            <v>1</v>
          </cell>
          <cell r="AG272">
            <v>1</v>
          </cell>
          <cell r="AH272">
            <v>1</v>
          </cell>
          <cell r="AI272">
            <v>1</v>
          </cell>
          <cell r="AJ272">
            <v>1</v>
          </cell>
          <cell r="AK272">
            <v>1</v>
          </cell>
          <cell r="AL272">
            <v>1</v>
          </cell>
          <cell r="AM272">
            <v>1</v>
          </cell>
          <cell r="AN272">
            <v>1</v>
          </cell>
          <cell r="AO272">
            <v>1</v>
          </cell>
          <cell r="AP272">
            <v>1</v>
          </cell>
          <cell r="AQ272">
            <v>1</v>
          </cell>
          <cell r="AR272">
            <v>1</v>
          </cell>
          <cell r="AS272">
            <v>1</v>
          </cell>
          <cell r="AT272">
            <v>1</v>
          </cell>
          <cell r="AU272">
            <v>1</v>
          </cell>
          <cell r="AV272">
            <v>1</v>
          </cell>
          <cell r="AW272">
            <v>1</v>
          </cell>
          <cell r="AX272">
            <v>1</v>
          </cell>
          <cell r="AY272">
            <v>1</v>
          </cell>
          <cell r="AZ272">
            <v>1</v>
          </cell>
          <cell r="BA272">
            <v>1</v>
          </cell>
          <cell r="BB272">
            <v>1</v>
          </cell>
          <cell r="BC272">
            <v>1</v>
          </cell>
          <cell r="BD272">
            <v>1</v>
          </cell>
          <cell r="BE272">
            <v>1</v>
          </cell>
          <cell r="BF272">
            <v>1</v>
          </cell>
          <cell r="BG272">
            <v>1</v>
          </cell>
          <cell r="BH272">
            <v>1</v>
          </cell>
          <cell r="BI272">
            <v>1</v>
          </cell>
          <cell r="BJ272">
            <v>1</v>
          </cell>
          <cell r="BK272">
            <v>1</v>
          </cell>
          <cell r="BL272">
            <v>1</v>
          </cell>
          <cell r="BM272">
            <v>1</v>
          </cell>
          <cell r="BN272">
            <v>1</v>
          </cell>
          <cell r="BO272">
            <v>1</v>
          </cell>
          <cell r="BP272">
            <v>1</v>
          </cell>
          <cell r="BQ272">
            <v>1</v>
          </cell>
        </row>
        <row r="273">
          <cell r="A273" t="str">
            <v>Share Class 3 - CAF</v>
          </cell>
          <cell r="C273">
            <v>1</v>
          </cell>
          <cell r="D273">
            <v>1</v>
          </cell>
          <cell r="E273">
            <v>1</v>
          </cell>
          <cell r="F273">
            <v>1</v>
          </cell>
          <cell r="G273">
            <v>1</v>
          </cell>
          <cell r="H273">
            <v>1</v>
          </cell>
          <cell r="I273">
            <v>1</v>
          </cell>
          <cell r="J273">
            <v>1</v>
          </cell>
          <cell r="K273">
            <v>1</v>
          </cell>
          <cell r="L273">
            <v>1</v>
          </cell>
          <cell r="M273">
            <v>1</v>
          </cell>
          <cell r="N273">
            <v>1</v>
          </cell>
          <cell r="O273">
            <v>1</v>
          </cell>
          <cell r="P273">
            <v>1</v>
          </cell>
          <cell r="Q273">
            <v>1</v>
          </cell>
          <cell r="R273">
            <v>1</v>
          </cell>
          <cell r="S273">
            <v>1</v>
          </cell>
          <cell r="T273">
            <v>1</v>
          </cell>
          <cell r="U273">
            <v>1</v>
          </cell>
          <cell r="V273">
            <v>1</v>
          </cell>
          <cell r="W273">
            <v>1</v>
          </cell>
          <cell r="X273">
            <v>1</v>
          </cell>
          <cell r="Y273">
            <v>1</v>
          </cell>
          <cell r="Z273">
            <v>1</v>
          </cell>
          <cell r="AA273">
            <v>1</v>
          </cell>
          <cell r="AB273">
            <v>1</v>
          </cell>
          <cell r="AC273">
            <v>1</v>
          </cell>
          <cell r="AD273">
            <v>1</v>
          </cell>
          <cell r="AE273">
            <v>1</v>
          </cell>
          <cell r="AF273">
            <v>1</v>
          </cell>
          <cell r="AG273">
            <v>1</v>
          </cell>
          <cell r="AH273">
            <v>1</v>
          </cell>
          <cell r="AI273">
            <v>1</v>
          </cell>
          <cell r="AJ273">
            <v>1</v>
          </cell>
          <cell r="AK273">
            <v>1</v>
          </cell>
          <cell r="AL273">
            <v>1</v>
          </cell>
          <cell r="AM273">
            <v>1</v>
          </cell>
          <cell r="AN273">
            <v>1</v>
          </cell>
          <cell r="AO273">
            <v>1</v>
          </cell>
          <cell r="AP273">
            <v>1</v>
          </cell>
          <cell r="AQ273">
            <v>1</v>
          </cell>
          <cell r="AR273">
            <v>1</v>
          </cell>
          <cell r="AS273">
            <v>1</v>
          </cell>
          <cell r="AT273">
            <v>1</v>
          </cell>
          <cell r="AU273">
            <v>1</v>
          </cell>
          <cell r="AV273">
            <v>1</v>
          </cell>
          <cell r="AW273">
            <v>1</v>
          </cell>
          <cell r="AX273">
            <v>1</v>
          </cell>
          <cell r="AY273">
            <v>1</v>
          </cell>
          <cell r="AZ273">
            <v>1</v>
          </cell>
          <cell r="BA273">
            <v>1</v>
          </cell>
          <cell r="BB273">
            <v>1</v>
          </cell>
          <cell r="BC273">
            <v>1</v>
          </cell>
          <cell r="BD273">
            <v>1</v>
          </cell>
          <cell r="BE273">
            <v>1</v>
          </cell>
          <cell r="BF273">
            <v>1</v>
          </cell>
          <cell r="BG273">
            <v>1</v>
          </cell>
          <cell r="BH273">
            <v>1</v>
          </cell>
          <cell r="BI273">
            <v>1</v>
          </cell>
          <cell r="BJ273">
            <v>1</v>
          </cell>
          <cell r="BK273">
            <v>1</v>
          </cell>
          <cell r="BL273">
            <v>1</v>
          </cell>
          <cell r="BM273">
            <v>1</v>
          </cell>
          <cell r="BN273">
            <v>1</v>
          </cell>
          <cell r="BO273">
            <v>1</v>
          </cell>
          <cell r="BP273">
            <v>1</v>
          </cell>
          <cell r="BQ273">
            <v>1</v>
          </cell>
        </row>
        <row r="274">
          <cell r="A274" t="str">
            <v>Share Class 4</v>
          </cell>
          <cell r="C274">
            <v>1</v>
          </cell>
          <cell r="D274">
            <v>1</v>
          </cell>
          <cell r="E274">
            <v>1</v>
          </cell>
          <cell r="F274">
            <v>1</v>
          </cell>
          <cell r="G274">
            <v>1</v>
          </cell>
          <cell r="H274">
            <v>1</v>
          </cell>
          <cell r="I274">
            <v>1</v>
          </cell>
          <cell r="J274">
            <v>1</v>
          </cell>
          <cell r="K274">
            <v>1</v>
          </cell>
          <cell r="L274">
            <v>1</v>
          </cell>
          <cell r="M274">
            <v>1</v>
          </cell>
          <cell r="N274">
            <v>1</v>
          </cell>
          <cell r="O274">
            <v>1</v>
          </cell>
          <cell r="P274">
            <v>1</v>
          </cell>
          <cell r="Q274">
            <v>1</v>
          </cell>
          <cell r="R274">
            <v>1</v>
          </cell>
          <cell r="S274">
            <v>1</v>
          </cell>
          <cell r="T274">
            <v>1</v>
          </cell>
          <cell r="U274">
            <v>1</v>
          </cell>
          <cell r="V274">
            <v>1</v>
          </cell>
          <cell r="W274">
            <v>1</v>
          </cell>
          <cell r="X274">
            <v>1</v>
          </cell>
          <cell r="Y274">
            <v>1</v>
          </cell>
          <cell r="Z274">
            <v>1</v>
          </cell>
          <cell r="AA274">
            <v>1</v>
          </cell>
          <cell r="AB274">
            <v>1</v>
          </cell>
          <cell r="AC274">
            <v>1</v>
          </cell>
          <cell r="AD274">
            <v>1</v>
          </cell>
          <cell r="AE274">
            <v>1</v>
          </cell>
          <cell r="AF274">
            <v>1</v>
          </cell>
          <cell r="AG274">
            <v>1</v>
          </cell>
          <cell r="AH274">
            <v>1</v>
          </cell>
          <cell r="AI274">
            <v>1</v>
          </cell>
          <cell r="AJ274">
            <v>1</v>
          </cell>
          <cell r="AK274">
            <v>1</v>
          </cell>
          <cell r="AL274">
            <v>1</v>
          </cell>
          <cell r="AM274">
            <v>1</v>
          </cell>
          <cell r="AN274">
            <v>1</v>
          </cell>
          <cell r="AO274">
            <v>1</v>
          </cell>
          <cell r="AP274">
            <v>1</v>
          </cell>
          <cell r="AQ274">
            <v>1</v>
          </cell>
          <cell r="AR274">
            <v>1</v>
          </cell>
          <cell r="AS274">
            <v>1</v>
          </cell>
          <cell r="AT274">
            <v>1</v>
          </cell>
          <cell r="AU274">
            <v>1</v>
          </cell>
          <cell r="AV274">
            <v>1</v>
          </cell>
          <cell r="AW274">
            <v>1</v>
          </cell>
          <cell r="AX274">
            <v>1</v>
          </cell>
          <cell r="AY274">
            <v>1</v>
          </cell>
          <cell r="AZ274">
            <v>1</v>
          </cell>
          <cell r="BA274">
            <v>1</v>
          </cell>
          <cell r="BB274">
            <v>1</v>
          </cell>
          <cell r="BC274">
            <v>1</v>
          </cell>
          <cell r="BD274">
            <v>1</v>
          </cell>
          <cell r="BE274">
            <v>1</v>
          </cell>
          <cell r="BF274">
            <v>1</v>
          </cell>
          <cell r="BG274">
            <v>1</v>
          </cell>
          <cell r="BH274">
            <v>1</v>
          </cell>
          <cell r="BI274">
            <v>1</v>
          </cell>
          <cell r="BJ274">
            <v>1</v>
          </cell>
          <cell r="BK274">
            <v>1</v>
          </cell>
          <cell r="BL274">
            <v>1</v>
          </cell>
          <cell r="BM274">
            <v>1</v>
          </cell>
          <cell r="BN274">
            <v>1</v>
          </cell>
          <cell r="BO274">
            <v>1</v>
          </cell>
          <cell r="BP274">
            <v>1</v>
          </cell>
          <cell r="BQ274">
            <v>1</v>
          </cell>
        </row>
        <row r="275">
          <cell r="A275" t="str">
            <v>Share Class 4 -CAF</v>
          </cell>
          <cell r="C275">
            <v>1</v>
          </cell>
          <cell r="D275">
            <v>1</v>
          </cell>
          <cell r="E275">
            <v>1</v>
          </cell>
          <cell r="F275">
            <v>1</v>
          </cell>
          <cell r="G275">
            <v>1</v>
          </cell>
          <cell r="H275">
            <v>1</v>
          </cell>
          <cell r="I275">
            <v>1</v>
          </cell>
          <cell r="J275">
            <v>1</v>
          </cell>
          <cell r="K275">
            <v>1</v>
          </cell>
          <cell r="L275">
            <v>1</v>
          </cell>
          <cell r="M275">
            <v>1</v>
          </cell>
          <cell r="N275">
            <v>1</v>
          </cell>
          <cell r="O275">
            <v>1</v>
          </cell>
          <cell r="P275">
            <v>1</v>
          </cell>
          <cell r="Q275">
            <v>1</v>
          </cell>
          <cell r="R275">
            <v>1</v>
          </cell>
          <cell r="S275">
            <v>1</v>
          </cell>
          <cell r="T275">
            <v>1</v>
          </cell>
          <cell r="U275">
            <v>1</v>
          </cell>
          <cell r="V275">
            <v>1</v>
          </cell>
          <cell r="W275">
            <v>1</v>
          </cell>
          <cell r="X275">
            <v>1</v>
          </cell>
          <cell r="Y275">
            <v>1</v>
          </cell>
          <cell r="Z275">
            <v>1</v>
          </cell>
          <cell r="AA275">
            <v>1</v>
          </cell>
          <cell r="AB275">
            <v>1</v>
          </cell>
          <cell r="AC275">
            <v>1</v>
          </cell>
          <cell r="AD275">
            <v>1</v>
          </cell>
          <cell r="AE275">
            <v>1</v>
          </cell>
          <cell r="AF275">
            <v>1</v>
          </cell>
          <cell r="AG275">
            <v>1</v>
          </cell>
          <cell r="AH275">
            <v>1</v>
          </cell>
          <cell r="AI275">
            <v>1</v>
          </cell>
          <cell r="AJ275">
            <v>1</v>
          </cell>
          <cell r="AK275">
            <v>1</v>
          </cell>
          <cell r="AL275">
            <v>1</v>
          </cell>
          <cell r="AM275">
            <v>1</v>
          </cell>
          <cell r="AN275">
            <v>1</v>
          </cell>
          <cell r="AO275">
            <v>1</v>
          </cell>
          <cell r="AP275">
            <v>1</v>
          </cell>
          <cell r="AQ275">
            <v>1</v>
          </cell>
          <cell r="AR275">
            <v>1</v>
          </cell>
          <cell r="AS275">
            <v>1</v>
          </cell>
          <cell r="AT275">
            <v>1</v>
          </cell>
          <cell r="AU275">
            <v>1</v>
          </cell>
          <cell r="AV275">
            <v>1</v>
          </cell>
          <cell r="AW275">
            <v>1</v>
          </cell>
          <cell r="AX275">
            <v>1</v>
          </cell>
          <cell r="AY275">
            <v>1</v>
          </cell>
          <cell r="AZ275">
            <v>1</v>
          </cell>
          <cell r="BA275">
            <v>1</v>
          </cell>
          <cell r="BB275">
            <v>1</v>
          </cell>
          <cell r="BC275">
            <v>1</v>
          </cell>
          <cell r="BD275">
            <v>1</v>
          </cell>
          <cell r="BE275">
            <v>1</v>
          </cell>
          <cell r="BF275">
            <v>1</v>
          </cell>
          <cell r="BG275">
            <v>1</v>
          </cell>
          <cell r="BH275">
            <v>1</v>
          </cell>
          <cell r="BI275">
            <v>1</v>
          </cell>
          <cell r="BJ275">
            <v>1</v>
          </cell>
          <cell r="BK275">
            <v>1</v>
          </cell>
          <cell r="BL275">
            <v>1</v>
          </cell>
          <cell r="BM275">
            <v>1</v>
          </cell>
          <cell r="BN275">
            <v>1</v>
          </cell>
          <cell r="BO275">
            <v>1</v>
          </cell>
          <cell r="BP275">
            <v>1</v>
          </cell>
          <cell r="BQ275">
            <v>1</v>
          </cell>
        </row>
        <row r="277">
          <cell r="A277" t="str">
            <v>Rights Issue at less than Market Value</v>
          </cell>
        </row>
        <row r="278">
          <cell r="A278" t="str">
            <v>Date of Issue</v>
          </cell>
        </row>
        <row r="279">
          <cell r="A279" t="str">
            <v>Cumulative Adjustment Factor</v>
          </cell>
          <cell r="C279" t="e">
            <v>#DIV/0!</v>
          </cell>
          <cell r="D279" t="e">
            <v>#DIV/0!</v>
          </cell>
          <cell r="E279" t="e">
            <v>#DIV/0!</v>
          </cell>
          <cell r="F279" t="e">
            <v>#DIV/0!</v>
          </cell>
          <cell r="G279" t="e">
            <v>#DIV/0!</v>
          </cell>
          <cell r="H279" t="e">
            <v>#DIV/0!</v>
          </cell>
          <cell r="I279" t="e">
            <v>#DIV/0!</v>
          </cell>
          <cell r="J279" t="e">
            <v>#DIV/0!</v>
          </cell>
          <cell r="K279" t="e">
            <v>#DIV/0!</v>
          </cell>
          <cell r="L279" t="e">
            <v>#DIV/0!</v>
          </cell>
          <cell r="M279" t="e">
            <v>#DIV/0!</v>
          </cell>
          <cell r="N279" t="e">
            <v>#DIV/0!</v>
          </cell>
          <cell r="O279" t="e">
            <v>#DIV/0!</v>
          </cell>
          <cell r="P279" t="e">
            <v>#DIV/0!</v>
          </cell>
          <cell r="Q279" t="e">
            <v>#DIV/0!</v>
          </cell>
          <cell r="R279" t="e">
            <v>#DIV/0!</v>
          </cell>
          <cell r="S279" t="e">
            <v>#DIV/0!</v>
          </cell>
          <cell r="T279" t="e">
            <v>#DIV/0!</v>
          </cell>
          <cell r="U279" t="e">
            <v>#DIV/0!</v>
          </cell>
          <cell r="V279" t="e">
            <v>#DIV/0!</v>
          </cell>
          <cell r="W279" t="e">
            <v>#DIV/0!</v>
          </cell>
          <cell r="X279" t="e">
            <v>#DIV/0!</v>
          </cell>
          <cell r="Y279" t="e">
            <v>#DIV/0!</v>
          </cell>
          <cell r="Z279" t="e">
            <v>#DIV/0!</v>
          </cell>
          <cell r="AA279" t="e">
            <v>#DIV/0!</v>
          </cell>
          <cell r="AB279" t="e">
            <v>#DIV/0!</v>
          </cell>
          <cell r="AC279" t="e">
            <v>#DIV/0!</v>
          </cell>
          <cell r="AD279" t="e">
            <v>#DIV/0!</v>
          </cell>
          <cell r="AE279" t="e">
            <v>#DIV/0!</v>
          </cell>
          <cell r="AF279" t="e">
            <v>#DIV/0!</v>
          </cell>
          <cell r="AG279" t="e">
            <v>#DIV/0!</v>
          </cell>
          <cell r="AH279" t="e">
            <v>#DIV/0!</v>
          </cell>
          <cell r="AI279" t="e">
            <v>#DIV/0!</v>
          </cell>
          <cell r="AJ279" t="e">
            <v>#DIV/0!</v>
          </cell>
          <cell r="AK279" t="e">
            <v>#DIV/0!</v>
          </cell>
          <cell r="AL279" t="e">
            <v>#DIV/0!</v>
          </cell>
          <cell r="AM279" t="e">
            <v>#DIV/0!</v>
          </cell>
          <cell r="AN279" t="e">
            <v>#DIV/0!</v>
          </cell>
          <cell r="AO279" t="e">
            <v>#DIV/0!</v>
          </cell>
          <cell r="AP279" t="e">
            <v>#DIV/0!</v>
          </cell>
          <cell r="AQ279" t="e">
            <v>#DIV/0!</v>
          </cell>
          <cell r="AR279" t="e">
            <v>#DIV/0!</v>
          </cell>
          <cell r="AS279" t="e">
            <v>#DIV/0!</v>
          </cell>
          <cell r="AT279" t="e">
            <v>#DIV/0!</v>
          </cell>
          <cell r="AU279" t="e">
            <v>#DIV/0!</v>
          </cell>
          <cell r="AV279" t="e">
            <v>#DIV/0!</v>
          </cell>
          <cell r="AW279" t="e">
            <v>#DIV/0!</v>
          </cell>
          <cell r="AX279" t="e">
            <v>#DIV/0!</v>
          </cell>
          <cell r="AY279" t="e">
            <v>#DIV/0!</v>
          </cell>
          <cell r="AZ279" t="e">
            <v>#DIV/0!</v>
          </cell>
          <cell r="BA279" t="e">
            <v>#DIV/0!</v>
          </cell>
          <cell r="BB279" t="e">
            <v>#DIV/0!</v>
          </cell>
          <cell r="BC279" t="e">
            <v>#DIV/0!</v>
          </cell>
          <cell r="BD279" t="e">
            <v>#DIV/0!</v>
          </cell>
          <cell r="BE279" t="e">
            <v>#DIV/0!</v>
          </cell>
          <cell r="BF279" t="e">
            <v>#DIV/0!</v>
          </cell>
          <cell r="BG279" t="e">
            <v>#DIV/0!</v>
          </cell>
          <cell r="BH279" t="e">
            <v>#DIV/0!</v>
          </cell>
          <cell r="BI279" t="e">
            <v>#DIV/0!</v>
          </cell>
          <cell r="BJ279" t="e">
            <v>#DIV/0!</v>
          </cell>
          <cell r="BK279" t="e">
            <v>#DIV/0!</v>
          </cell>
          <cell r="BL279" t="e">
            <v>#DIV/0!</v>
          </cell>
          <cell r="BM279" t="e">
            <v>#DIV/0!</v>
          </cell>
          <cell r="BN279" t="e">
            <v>#DIV/0!</v>
          </cell>
          <cell r="BO279" t="e">
            <v>#DIV/0!</v>
          </cell>
          <cell r="BP279" t="e">
            <v>#DIV/0!</v>
          </cell>
          <cell r="BQ279" t="e">
            <v>#DIV/0!</v>
          </cell>
        </row>
        <row r="280">
          <cell r="A280" t="str">
            <v>Share price pre issue (p)</v>
          </cell>
        </row>
        <row r="281">
          <cell r="A281" t="str">
            <v>New issue price (p)</v>
          </cell>
        </row>
        <row r="282">
          <cell r="A282" t="str">
            <v>No. of shares pre issue</v>
          </cell>
        </row>
        <row r="283">
          <cell r="A283" t="str">
            <v>No. of shares issued</v>
          </cell>
        </row>
      </sheetData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Sheet1"/>
      <sheetName val="Cálculo CP"/>
      <sheetName val="#REF"/>
      <sheetName val="MONTH"/>
      <sheetName val="Macro"/>
      <sheetName val="Datacdom_Complan00_2"/>
      <sheetName val="Datacdom_Complan00_1"/>
      <sheetName val="Dataindc_Coplan"/>
      <sheetName val="Datagraf"/>
      <sheetName val="Matéria-Prima"/>
      <sheetName val="Datafumo"/>
      <sheetName val="Cambio"/>
      <sheetName val="US$ (2)"/>
      <sheetName val="Ctas"/>
      <sheetName val="REAL"/>
      <sheetName val="VARIAÇÕES"/>
      <sheetName val="Despesas"/>
      <sheetName val="Salários"/>
      <sheetName val="volume unidade"/>
      <sheetName val="fevereiro"/>
      <sheetName val="Importa_SAP"/>
      <sheetName val="PONT.PERF."/>
      <sheetName val="Tab_Din_Volumes"/>
      <sheetName val="CAPA"/>
      <sheetName val="Evol_Ano1_Acum"/>
      <sheetName val="Evol_Ano1_Trim"/>
      <sheetName val="Evol_Ano2"/>
      <sheetName val="Evol_Ano2_Acum"/>
      <sheetName val="Evol_Ano2_Trim"/>
      <sheetName val="Tot_Anos"/>
      <sheetName val="Tot_Anos_CReal"/>
      <sheetName val="Tot_Comp"/>
      <sheetName val="Tot_Comp_Var"/>
      <sheetName val="Tot_CompGer"/>
      <sheetName val="Evol_Ano1"/>
      <sheetName val="Input_Evol_Ano2"/>
      <sheetName val="Input_Tot_Anos"/>
      <sheetName val="Input_Tot_Comp"/>
      <sheetName val="Input_Evol_Ano1"/>
      <sheetName val="Mapas_Extras_5"/>
      <sheetName val="Mapas_Extras_16"/>
      <sheetName val="Input_Plano_MM_Ano2"/>
      <sheetName val="Mapas_Extras_18"/>
      <sheetName val="Mapas_Extras_9"/>
      <sheetName val="Mapas_Extras_14"/>
      <sheetName val="Mapas_Extras_1"/>
      <sheetName val="Mapas_Extras_17"/>
      <sheetName val="Mapas_Extras_17_Ano1"/>
      <sheetName val="Mapas_Extras_17_Ano2"/>
      <sheetName val="Mapas_Extras_17_Comp"/>
      <sheetName val="Mapas_Extras_3"/>
      <sheetName val="Mapas_Extras_10"/>
      <sheetName val="Mapas_Extras_8"/>
      <sheetName val="Mapas_Extras_6"/>
      <sheetName val="Mapas_Extras_7"/>
      <sheetName val="Mapas_Extras_11"/>
      <sheetName val="FUsos_MM_Ano2"/>
      <sheetName val="Mapas_Extras_2"/>
      <sheetName val="Interg_MM_Anos"/>
      <sheetName val="Mapas_Extras_22_Comp"/>
      <sheetName val="Mapas_Extras_22_Ano1"/>
      <sheetName val="Mapas_Extras_4"/>
      <sheetName val="P&amp;L_MM_Anos"/>
      <sheetName val="P&amp;L_MM_Trim"/>
      <sheetName val="Mapas_Extras_15"/>
      <sheetName val="Tabela Mensal DA"/>
      <sheetName val="Tabela Mensal Prêmo Ganho"/>
      <sheetName val="Tabela Mensal DA Acumulada"/>
      <sheetName val="Funcioanários"/>
      <sheetName val="Classificações"/>
      <sheetName val="ALTERAÇÕES 15Out201 x 06jul2016"/>
      <sheetName val="Base Select"/>
      <sheetName val="Combos"/>
      <sheetName val="Aux"/>
      <sheetName val="Novos Complementos VIPEF"/>
      <sheetName val="Complementos VIPIN"/>
      <sheetName val="Resultados"/>
      <sheetName val="Base.Prêmio"/>
      <sheetName val="Base.Ress"/>
      <sheetName val="Base.IBNP"/>
      <sheetName val="Base.TxDesconto"/>
      <sheetName val="Painel de Controle"/>
      <sheetName val="Liquido_AP"/>
      <sheetName val="Liquido_VG"/>
      <sheetName val="Bruto_AP"/>
      <sheetName val="Bruto_VG"/>
      <sheetName val="Teste de cenários"/>
      <sheetName val="Suporte Sumário"/>
      <sheetName val="Análise Resultados"/>
      <sheetName val="Explicação dos resultados"/>
      <sheetName val="Suporte Análise"/>
      <sheetName val="Aux Sumário"/>
      <sheetName val="Auxiliar NE"/>
      <sheetName val="Comparação Diagonais"/>
      <sheetName val="Utilização Stress"/>
      <sheetName val="Mascara"/>
      <sheetName val="VaR Investment"/>
      <sheetName val="Stress por Estratégia"/>
      <sheetName val="4) Comer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Q_Measure_Validations_Errors"/>
      <sheetName val="iQ_US_CoreIndustrials"/>
      <sheetName val="OXY"/>
      <sheetName val="CashFlow"/>
      <sheetName val="BalanceSheet"/>
      <sheetName val="E&amp;P"/>
      <sheetName val="Model for comment"/>
      <sheetName val="Chart1"/>
      <sheetName val="Geographical Breakdown"/>
      <sheetName val="Model"/>
      <sheetName val="UpstreamTable"/>
      <sheetName val="Prod Profile"/>
      <sheetName val="DCF"/>
      <sheetName val="Summary Stats"/>
      <sheetName val="Variance"/>
      <sheetName val="Sensitivity"/>
      <sheetName val="Consolidated"/>
      <sheetName val="ww"/>
      <sheetName val="well stats"/>
      <sheetName val="Balan+A!$A$133"/>
      <sheetName val="$A$146c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C"/>
      <sheetName val="CashFlow"/>
      <sheetName val="BalanceSheet"/>
      <sheetName val="E&amp;P"/>
      <sheetName val="Upstream Profile"/>
      <sheetName val="Sheet2"/>
      <sheetName val="E&amp;P_Quarters"/>
      <sheetName val="Consolidated"/>
      <sheetName val="Historical"/>
      <sheetName val="iQ_US_CoreIndustrials"/>
      <sheetName val="iQ_Measure_Validations_Errors"/>
      <sheetName val="Production Drivers"/>
      <sheetName val="HOVENSA"/>
      <sheetName val="R&amp;M"/>
    </sheetNames>
    <sheetDataSet>
      <sheetData sheetId="0" refreshError="1">
        <row r="1">
          <cell r="A1" t="str">
            <v>AMERADA HESS</v>
          </cell>
        </row>
        <row r="2">
          <cell r="A2" t="str">
            <v>Segment Earnings (After Tax)</v>
          </cell>
        </row>
        <row r="3">
          <cell r="A3" t="str">
            <v>(dollars in millions)</v>
          </cell>
        </row>
        <row r="4">
          <cell r="B4">
            <v>1994</v>
          </cell>
          <cell r="G4">
            <v>1995</v>
          </cell>
          <cell r="L4">
            <v>1996</v>
          </cell>
          <cell r="N4">
            <v>1996</v>
          </cell>
          <cell r="Q4">
            <v>1997</v>
          </cell>
          <cell r="S4">
            <v>1997</v>
          </cell>
          <cell r="V4">
            <v>1998</v>
          </cell>
          <cell r="X4">
            <v>1998</v>
          </cell>
        </row>
        <row r="5">
          <cell r="B5" t="str">
            <v xml:space="preserve">1 Q </v>
          </cell>
          <cell r="C5" t="str">
            <v xml:space="preserve">2 Q </v>
          </cell>
          <cell r="D5" t="str">
            <v xml:space="preserve">3 Q </v>
          </cell>
          <cell r="E5" t="str">
            <v xml:space="preserve">4 Q </v>
          </cell>
          <cell r="F5">
            <v>1994</v>
          </cell>
          <cell r="G5" t="str">
            <v>1Q</v>
          </cell>
          <cell r="H5" t="str">
            <v>2Q</v>
          </cell>
          <cell r="I5" t="str">
            <v>3Q</v>
          </cell>
          <cell r="J5" t="str">
            <v>4Q</v>
          </cell>
          <cell r="K5">
            <v>1995</v>
          </cell>
          <cell r="L5" t="str">
            <v xml:space="preserve">1Q </v>
          </cell>
          <cell r="M5" t="str">
            <v xml:space="preserve">2Q </v>
          </cell>
          <cell r="N5" t="str">
            <v xml:space="preserve">3Q </v>
          </cell>
          <cell r="O5" t="str">
            <v>4Q</v>
          </cell>
          <cell r="P5">
            <v>1996</v>
          </cell>
          <cell r="Q5" t="str">
            <v xml:space="preserve">1Q </v>
          </cell>
          <cell r="R5" t="str">
            <v xml:space="preserve">2Q </v>
          </cell>
          <cell r="S5" t="str">
            <v xml:space="preserve">3Q </v>
          </cell>
          <cell r="T5" t="str">
            <v xml:space="preserve">4Q </v>
          </cell>
          <cell r="U5">
            <v>1997</v>
          </cell>
          <cell r="V5" t="str">
            <v xml:space="preserve">1Q </v>
          </cell>
          <cell r="W5" t="str">
            <v xml:space="preserve">2Q </v>
          </cell>
          <cell r="X5" t="str">
            <v xml:space="preserve">3Q </v>
          </cell>
          <cell r="Y5" t="str">
            <v xml:space="preserve">4Q </v>
          </cell>
          <cell r="Z5">
            <v>1998</v>
          </cell>
        </row>
        <row r="7">
          <cell r="A7" t="str">
            <v>Exploration &amp; Production</v>
          </cell>
          <cell r="B7">
            <v>43.8</v>
          </cell>
          <cell r="C7">
            <v>22.8</v>
          </cell>
          <cell r="D7">
            <v>23.7</v>
          </cell>
          <cell r="E7">
            <v>25.3</v>
          </cell>
          <cell r="F7">
            <v>115.6</v>
          </cell>
          <cell r="G7">
            <v>47.3</v>
          </cell>
          <cell r="H7">
            <v>9.9</v>
          </cell>
          <cell r="I7">
            <v>10</v>
          </cell>
          <cell r="J7">
            <v>52</v>
          </cell>
          <cell r="K7">
            <v>119.19999999999999</v>
          </cell>
          <cell r="L7">
            <v>68</v>
          </cell>
          <cell r="M7">
            <v>31</v>
          </cell>
          <cell r="N7">
            <v>21.6</v>
          </cell>
          <cell r="O7">
            <v>89.3</v>
          </cell>
          <cell r="P7">
            <v>209.89999999999998</v>
          </cell>
          <cell r="Q7">
            <v>96.6</v>
          </cell>
          <cell r="R7">
            <v>64.5</v>
          </cell>
          <cell r="S7">
            <v>18</v>
          </cell>
          <cell r="T7">
            <v>67.400000000000006</v>
          </cell>
          <cell r="U7">
            <v>246.5</v>
          </cell>
          <cell r="V7">
            <v>8.1999999999999993</v>
          </cell>
          <cell r="W7">
            <v>-5.8</v>
          </cell>
          <cell r="X7">
            <v>6</v>
          </cell>
          <cell r="Y7">
            <v>-25.3</v>
          </cell>
          <cell r="Z7">
            <v>-16.900000000000002</v>
          </cell>
        </row>
        <row r="9">
          <cell r="A9" t="str">
            <v>Refining &amp; Marketing</v>
          </cell>
          <cell r="B9">
            <v>76.2</v>
          </cell>
          <cell r="C9">
            <v>8.1</v>
          </cell>
          <cell r="D9">
            <v>-14.3</v>
          </cell>
          <cell r="E9">
            <v>24.6</v>
          </cell>
          <cell r="F9">
            <v>94.6</v>
          </cell>
          <cell r="G9">
            <v>-14.8</v>
          </cell>
          <cell r="H9">
            <v>3</v>
          </cell>
          <cell r="I9">
            <v>-36.799999999999997</v>
          </cell>
          <cell r="J9">
            <v>32</v>
          </cell>
          <cell r="K9">
            <v>-16.599999999999994</v>
          </cell>
          <cell r="L9">
            <v>44</v>
          </cell>
          <cell r="M9">
            <v>35</v>
          </cell>
          <cell r="N9">
            <v>37.1</v>
          </cell>
          <cell r="O9">
            <v>64.599999999999994</v>
          </cell>
          <cell r="P9">
            <v>180.7</v>
          </cell>
          <cell r="Q9">
            <v>-56</v>
          </cell>
          <cell r="R9">
            <v>2.8</v>
          </cell>
          <cell r="S9">
            <v>32.200000000000003</v>
          </cell>
          <cell r="T9">
            <v>-88.9</v>
          </cell>
          <cell r="U9">
            <v>-109.9</v>
          </cell>
          <cell r="V9">
            <v>-33.5</v>
          </cell>
          <cell r="W9">
            <v>18.100000000000001</v>
          </cell>
          <cell r="X9">
            <v>33</v>
          </cell>
          <cell r="Y9">
            <v>-19</v>
          </cell>
          <cell r="Z9">
            <v>-1.3999999999999986</v>
          </cell>
        </row>
        <row r="11">
          <cell r="A11" t="str">
            <v>Corporate</v>
          </cell>
          <cell r="B11">
            <v>-36.299999999999997</v>
          </cell>
          <cell r="C11">
            <v>-47.6</v>
          </cell>
          <cell r="D11">
            <v>-52.5</v>
          </cell>
          <cell r="E11">
            <v>-41.2</v>
          </cell>
          <cell r="F11">
            <v>-177.60000000000002</v>
          </cell>
          <cell r="G11">
            <v>-51.2</v>
          </cell>
          <cell r="H11">
            <v>-53.1</v>
          </cell>
          <cell r="I11">
            <v>-51.9</v>
          </cell>
          <cell r="J11">
            <v>-34.5</v>
          </cell>
          <cell r="K11">
            <v>-190.70000000000002</v>
          </cell>
          <cell r="L11">
            <v>-46</v>
          </cell>
          <cell r="M11">
            <v>-40</v>
          </cell>
          <cell r="N11">
            <v>-32</v>
          </cell>
          <cell r="O11">
            <v>-37.299999999999997</v>
          </cell>
          <cell r="P11">
            <v>-155.30000000000001</v>
          </cell>
          <cell r="Q11">
            <v>-35.5</v>
          </cell>
          <cell r="R11">
            <v>-36.299999999999997</v>
          </cell>
          <cell r="S11">
            <v>-39</v>
          </cell>
          <cell r="T11">
            <v>-23.1</v>
          </cell>
          <cell r="U11">
            <v>-133.9</v>
          </cell>
          <cell r="V11">
            <v>-43.5</v>
          </cell>
          <cell r="W11">
            <v>-34</v>
          </cell>
          <cell r="X11">
            <v>-45</v>
          </cell>
          <cell r="Y11">
            <v>-37.299999999999997</v>
          </cell>
          <cell r="Z11">
            <v>-159.80000000000001</v>
          </cell>
        </row>
        <row r="13">
          <cell r="A13" t="str">
            <v>AT Interest Expense</v>
          </cell>
          <cell r="Z13">
            <v>-99.45</v>
          </cell>
        </row>
        <row r="14">
          <cell r="B14" t="str">
            <v>======</v>
          </cell>
          <cell r="C14" t="str">
            <v>======</v>
          </cell>
          <cell r="D14" t="str">
            <v>======</v>
          </cell>
          <cell r="E14" t="str">
            <v>======</v>
          </cell>
          <cell r="F14" t="str">
            <v>======</v>
          </cell>
          <cell r="G14" t="str">
            <v>======</v>
          </cell>
          <cell r="H14" t="str">
            <v>======</v>
          </cell>
          <cell r="I14" t="str">
            <v>======</v>
          </cell>
          <cell r="J14" t="str">
            <v>======</v>
          </cell>
          <cell r="K14" t="str">
            <v>======</v>
          </cell>
          <cell r="L14" t="str">
            <v>======</v>
          </cell>
          <cell r="M14" t="str">
            <v>======</v>
          </cell>
          <cell r="N14" t="str">
            <v>======</v>
          </cell>
          <cell r="O14" t="str">
            <v>======</v>
          </cell>
          <cell r="P14" t="str">
            <v>======</v>
          </cell>
          <cell r="Q14" t="str">
            <v>======</v>
          </cell>
          <cell r="R14" t="str">
            <v>======</v>
          </cell>
          <cell r="S14" t="str">
            <v>======</v>
          </cell>
          <cell r="T14" t="str">
            <v>======</v>
          </cell>
        </row>
        <row r="15">
          <cell r="A15" t="str">
            <v>Income available to common</v>
          </cell>
          <cell r="B15">
            <v>83.7</v>
          </cell>
          <cell r="C15">
            <v>-16.700000000000003</v>
          </cell>
          <cell r="D15">
            <v>-43.1</v>
          </cell>
          <cell r="E15">
            <v>8.7000000000000028</v>
          </cell>
          <cell r="F15">
            <v>32.599999999999966</v>
          </cell>
          <cell r="G15">
            <v>-18.700000000000003</v>
          </cell>
          <cell r="H15">
            <v>-40.200000000000003</v>
          </cell>
          <cell r="I15">
            <v>-78.699999999999989</v>
          </cell>
          <cell r="J15">
            <v>49.5</v>
          </cell>
          <cell r="K15">
            <v>-88.100000000000023</v>
          </cell>
          <cell r="L15">
            <v>66</v>
          </cell>
          <cell r="M15">
            <v>26</v>
          </cell>
          <cell r="N15">
            <v>26.700000000000003</v>
          </cell>
          <cell r="O15">
            <v>116.59999999999998</v>
          </cell>
          <cell r="P15">
            <v>235.29999999999995</v>
          </cell>
          <cell r="Q15">
            <v>5.0999999999999943</v>
          </cell>
          <cell r="R15">
            <v>31</v>
          </cell>
          <cell r="S15">
            <v>11.200000000000003</v>
          </cell>
          <cell r="T15">
            <v>-44.6</v>
          </cell>
          <cell r="U15">
            <v>2.6999999999999886</v>
          </cell>
          <cell r="V15">
            <v>-68.8</v>
          </cell>
          <cell r="W15">
            <v>-21.7</v>
          </cell>
          <cell r="X15">
            <v>-6</v>
          </cell>
          <cell r="Y15">
            <v>-81.599999999999994</v>
          </cell>
          <cell r="Z15">
            <v>-277.55</v>
          </cell>
        </row>
        <row r="16">
          <cell r="A16" t="str">
            <v xml:space="preserve">Recurring EPS </v>
          </cell>
          <cell r="B16">
            <v>0.9</v>
          </cell>
          <cell r="C16">
            <v>-0.1795698924731183</v>
          </cell>
          <cell r="D16">
            <v>-0.46344086021505376</v>
          </cell>
          <cell r="E16">
            <v>9.3548387096774224E-2</v>
          </cell>
          <cell r="F16">
            <v>0.35053763440860181</v>
          </cell>
          <cell r="G16">
            <v>-0.20107526881720433</v>
          </cell>
          <cell r="H16">
            <v>-0.43225806451612908</v>
          </cell>
          <cell r="I16">
            <v>-0.84623655913978479</v>
          </cell>
          <cell r="J16">
            <v>0.532258064516129</v>
          </cell>
          <cell r="K16">
            <v>-0.94731182795698954</v>
          </cell>
          <cell r="L16">
            <v>0.70967741935483875</v>
          </cell>
          <cell r="M16">
            <v>0.27956989247311825</v>
          </cell>
          <cell r="N16">
            <v>0.2870967741935484</v>
          </cell>
          <cell r="O16">
            <v>1.2510729613733904</v>
          </cell>
          <cell r="P16">
            <v>2.5287479849543253</v>
          </cell>
          <cell r="Q16">
            <v>5.4838709677419294E-2</v>
          </cell>
          <cell r="R16">
            <v>0.33586132177681477</v>
          </cell>
          <cell r="S16">
            <v>0.12134344528710729</v>
          </cell>
          <cell r="T16">
            <v>-0.48320693391115932</v>
          </cell>
          <cell r="U16">
            <v>2.9197080291970677E-2</v>
          </cell>
          <cell r="V16">
            <v>-0.7635960044395117</v>
          </cell>
          <cell r="W16">
            <v>-0.24137931034482757</v>
          </cell>
          <cell r="X16">
            <v>-6.7189249720044794E-2</v>
          </cell>
          <cell r="Y16">
            <v>-0.91582491582491588</v>
          </cell>
          <cell r="Z16">
            <v>-3.0976562500000004</v>
          </cell>
        </row>
        <row r="17">
          <cell r="A17" t="str">
            <v>Special Items</v>
          </cell>
          <cell r="B17">
            <v>0</v>
          </cell>
          <cell r="C17">
            <v>0</v>
          </cell>
          <cell r="D17">
            <v>41.2</v>
          </cell>
          <cell r="E17">
            <v>0</v>
          </cell>
          <cell r="F17">
            <v>41</v>
          </cell>
          <cell r="G17">
            <v>43.9</v>
          </cell>
          <cell r="H17">
            <v>0</v>
          </cell>
          <cell r="I17">
            <v>-25.9</v>
          </cell>
          <cell r="J17">
            <v>-324</v>
          </cell>
          <cell r="K17">
            <v>-306</v>
          </cell>
          <cell r="M17">
            <v>350</v>
          </cell>
          <cell r="N17">
            <v>71.099999999999994</v>
          </cell>
          <cell r="O17">
            <v>3.2</v>
          </cell>
          <cell r="P17">
            <v>424.3</v>
          </cell>
          <cell r="R17">
            <v>10.7</v>
          </cell>
          <cell r="T17">
            <v>-16.8</v>
          </cell>
          <cell r="U17">
            <v>-6.1000000000000014</v>
          </cell>
          <cell r="V17">
            <v>56.2</v>
          </cell>
          <cell r="Y17">
            <v>-336</v>
          </cell>
          <cell r="Z17">
            <v>-181</v>
          </cell>
        </row>
        <row r="18">
          <cell r="A18" t="str">
            <v>Special Items</v>
          </cell>
          <cell r="B18">
            <v>0</v>
          </cell>
          <cell r="C18">
            <v>0</v>
          </cell>
          <cell r="D18">
            <v>41.2</v>
          </cell>
          <cell r="E18">
            <v>0</v>
          </cell>
          <cell r="F18">
            <v>41</v>
          </cell>
          <cell r="G18">
            <v>43.9</v>
          </cell>
          <cell r="H18">
            <v>0</v>
          </cell>
          <cell r="I18">
            <v>-25.9</v>
          </cell>
          <cell r="J18">
            <v>-324</v>
          </cell>
          <cell r="K18">
            <v>-306</v>
          </cell>
          <cell r="L18">
            <v>66</v>
          </cell>
          <cell r="M18">
            <v>350</v>
          </cell>
          <cell r="N18">
            <v>71.099999999999994</v>
          </cell>
          <cell r="O18">
            <v>3.2</v>
          </cell>
          <cell r="P18">
            <v>424.3</v>
          </cell>
          <cell r="Q18">
            <v>5.0999999999999943</v>
          </cell>
          <cell r="R18">
            <v>10.7</v>
          </cell>
          <cell r="S18">
            <v>11.200000000000003</v>
          </cell>
          <cell r="T18">
            <v>-16.8</v>
          </cell>
          <cell r="U18">
            <v>-6.1000000000000014</v>
          </cell>
          <cell r="V18">
            <v>56.2</v>
          </cell>
          <cell r="W18">
            <v>-21.7</v>
          </cell>
          <cell r="X18">
            <v>-6</v>
          </cell>
          <cell r="Y18">
            <v>-336</v>
          </cell>
          <cell r="Z18">
            <v>-181</v>
          </cell>
        </row>
        <row r="19">
          <cell r="A19" t="str">
            <v>GAAP Net Income before extra-ordinary items</v>
          </cell>
          <cell r="B19">
            <v>83.7</v>
          </cell>
          <cell r="C19">
            <v>-16.700000000000003</v>
          </cell>
          <cell r="D19">
            <v>-1.8999999999999986</v>
          </cell>
          <cell r="E19">
            <v>8.7000000000000028</v>
          </cell>
          <cell r="F19">
            <v>73.599999999999966</v>
          </cell>
          <cell r="G19">
            <v>25.199999999999996</v>
          </cell>
          <cell r="H19">
            <v>-40.200000000000003</v>
          </cell>
          <cell r="I19">
            <v>-104.6</v>
          </cell>
          <cell r="J19">
            <v>-274.5</v>
          </cell>
          <cell r="K19">
            <v>-394.1</v>
          </cell>
          <cell r="L19">
            <v>66</v>
          </cell>
          <cell r="M19">
            <v>376</v>
          </cell>
          <cell r="N19">
            <v>97.8</v>
          </cell>
          <cell r="O19">
            <v>119.79999999999998</v>
          </cell>
          <cell r="P19">
            <v>659.59999999999991</v>
          </cell>
          <cell r="Q19">
            <v>5.0999999999999943</v>
          </cell>
          <cell r="R19">
            <v>41.7</v>
          </cell>
          <cell r="S19">
            <v>11.200000000000003</v>
          </cell>
          <cell r="T19">
            <v>-61.400000000000006</v>
          </cell>
          <cell r="U19">
            <v>-3.4000000000000128</v>
          </cell>
          <cell r="V19">
            <v>-12.599999999999994</v>
          </cell>
          <cell r="W19">
            <v>-21.7</v>
          </cell>
          <cell r="X19">
            <v>-6</v>
          </cell>
          <cell r="Y19">
            <v>-417.6</v>
          </cell>
          <cell r="Z19">
            <v>-458.55</v>
          </cell>
        </row>
        <row r="20">
          <cell r="A20" t="str">
            <v>GAAP EPS</v>
          </cell>
          <cell r="B20">
            <v>0.9</v>
          </cell>
          <cell r="C20">
            <v>-0.1795698924731183</v>
          </cell>
          <cell r="D20">
            <v>-2.0430107526881704E-2</v>
          </cell>
          <cell r="E20">
            <v>9.3548387096774224E-2</v>
          </cell>
          <cell r="F20">
            <v>0.79139784946236524</v>
          </cell>
          <cell r="G20">
            <v>0.27096774193548384</v>
          </cell>
          <cell r="H20">
            <v>-0.43225806451612908</v>
          </cell>
          <cell r="I20">
            <v>-1.1247311827956989</v>
          </cell>
          <cell r="J20">
            <v>-2.9516129032258065</v>
          </cell>
          <cell r="K20">
            <v>-4.2376344086021511</v>
          </cell>
          <cell r="L20">
            <v>0.70967741935483875</v>
          </cell>
          <cell r="M20">
            <v>4.043010752688172</v>
          </cell>
          <cell r="N20">
            <v>1.0516129032258064</v>
          </cell>
          <cell r="O20">
            <v>1.2854077253218883</v>
          </cell>
          <cell r="P20">
            <v>7.0886620096722188</v>
          </cell>
          <cell r="Q20">
            <v>5.4838709677419294E-2</v>
          </cell>
          <cell r="R20">
            <v>0.45178764897074758</v>
          </cell>
          <cell r="S20">
            <v>0.12134344528710729</v>
          </cell>
          <cell r="T20">
            <v>-0.66522210184182018</v>
          </cell>
          <cell r="U20">
            <v>-3.6766693701000407E-2</v>
          </cell>
          <cell r="V20">
            <v>-0.13984461709211982</v>
          </cell>
          <cell r="W20">
            <v>-0.24137931034482757</v>
          </cell>
          <cell r="X20">
            <v>-6.7189249720044794E-2</v>
          </cell>
          <cell r="Y20">
            <v>-4.6868686868686877</v>
          </cell>
          <cell r="Z20">
            <v>-5.1177455357142865</v>
          </cell>
        </row>
        <row r="21">
          <cell r="A21" t="str">
            <v>Income/(loss) from discontinued ops. (excluded from above)</v>
          </cell>
        </row>
        <row r="22">
          <cell r="A22" t="str">
            <v>Gain/(loss) on sale of discontinued operations</v>
          </cell>
        </row>
        <row r="23">
          <cell r="A23" t="str">
            <v>Extraordinary item</v>
          </cell>
          <cell r="Z23">
            <v>-458.55</v>
          </cell>
        </row>
        <row r="24">
          <cell r="A24" t="str">
            <v>Reported Net Income</v>
          </cell>
          <cell r="B24">
            <v>93</v>
          </cell>
          <cell r="C24">
            <v>93</v>
          </cell>
          <cell r="D24">
            <v>93</v>
          </cell>
          <cell r="E24">
            <v>93</v>
          </cell>
          <cell r="F24">
            <v>93</v>
          </cell>
          <cell r="G24">
            <v>93</v>
          </cell>
          <cell r="H24">
            <v>93</v>
          </cell>
          <cell r="I24">
            <v>93</v>
          </cell>
          <cell r="J24">
            <v>93</v>
          </cell>
          <cell r="K24">
            <v>93</v>
          </cell>
          <cell r="L24">
            <v>93</v>
          </cell>
          <cell r="M24">
            <v>93</v>
          </cell>
          <cell r="N24">
            <v>93</v>
          </cell>
          <cell r="O24">
            <v>93.2</v>
          </cell>
          <cell r="P24">
            <v>93.05</v>
          </cell>
          <cell r="Q24">
            <v>93</v>
          </cell>
          <cell r="R24">
            <v>92.3</v>
          </cell>
          <cell r="S24">
            <v>92.3</v>
          </cell>
          <cell r="T24">
            <v>92.3</v>
          </cell>
          <cell r="U24">
            <v>92.475000000000009</v>
          </cell>
          <cell r="V24">
            <v>90.1</v>
          </cell>
          <cell r="W24">
            <v>89.9</v>
          </cell>
          <cell r="X24">
            <v>89.3</v>
          </cell>
          <cell r="Y24">
            <v>89.1</v>
          </cell>
          <cell r="Z24">
            <v>-458.55</v>
          </cell>
        </row>
        <row r="25">
          <cell r="A25" t="str">
            <v>Average Shares Outstanding (millions)</v>
          </cell>
          <cell r="B25">
            <v>93</v>
          </cell>
          <cell r="C25">
            <v>93</v>
          </cell>
          <cell r="D25">
            <v>93</v>
          </cell>
          <cell r="E25">
            <v>93</v>
          </cell>
          <cell r="F25">
            <v>93</v>
          </cell>
          <cell r="G25">
            <v>93</v>
          </cell>
          <cell r="H25">
            <v>93</v>
          </cell>
          <cell r="I25">
            <v>93</v>
          </cell>
          <cell r="J25">
            <v>93</v>
          </cell>
          <cell r="K25">
            <v>93</v>
          </cell>
          <cell r="L25">
            <v>93</v>
          </cell>
          <cell r="M25">
            <v>93</v>
          </cell>
          <cell r="N25">
            <v>93</v>
          </cell>
          <cell r="O25">
            <v>93.2</v>
          </cell>
          <cell r="P25">
            <v>93.05</v>
          </cell>
          <cell r="Q25">
            <v>93</v>
          </cell>
          <cell r="R25">
            <v>92.3</v>
          </cell>
          <cell r="S25">
            <v>92.3</v>
          </cell>
          <cell r="T25">
            <v>92.3</v>
          </cell>
          <cell r="U25">
            <v>92.475000000000009</v>
          </cell>
          <cell r="V25">
            <v>90.1</v>
          </cell>
          <cell r="W25">
            <v>89.9</v>
          </cell>
          <cell r="X25">
            <v>89.3</v>
          </cell>
          <cell r="Y25">
            <v>89.1</v>
          </cell>
          <cell r="Z25">
            <v>89.6</v>
          </cell>
        </row>
        <row r="26">
          <cell r="A26">
            <v>38741</v>
          </cell>
        </row>
        <row r="27">
          <cell r="A27">
            <v>38268</v>
          </cell>
        </row>
      </sheetData>
      <sheetData sheetId="1" refreshError="1"/>
      <sheetData sheetId="2" refreshError="1">
        <row r="75">
          <cell r="A75" t="str">
            <v>Capital Expenditures</v>
          </cell>
          <cell r="E75">
            <v>1461</v>
          </cell>
          <cell r="F75">
            <v>1712</v>
          </cell>
          <cell r="G75">
            <v>1558</v>
          </cell>
          <cell r="H75">
            <v>1348</v>
          </cell>
          <cell r="I75">
            <v>596</v>
          </cell>
          <cell r="J75">
            <v>692</v>
          </cell>
          <cell r="K75">
            <v>861.3</v>
          </cell>
          <cell r="L75">
            <v>1351</v>
          </cell>
          <cell r="M75">
            <v>1441.9380000000001</v>
          </cell>
          <cell r="N75">
            <v>797</v>
          </cell>
          <cell r="O75">
            <v>1010</v>
          </cell>
          <cell r="P75">
            <v>1581</v>
          </cell>
          <cell r="Q75">
            <v>1534</v>
          </cell>
          <cell r="R75">
            <v>1358</v>
          </cell>
          <cell r="S75">
            <v>1500</v>
          </cell>
          <cell r="T75">
            <v>1500</v>
          </cell>
          <cell r="U75">
            <v>1500</v>
          </cell>
          <cell r="V75">
            <v>1500</v>
          </cell>
          <cell r="W75">
            <v>1500</v>
          </cell>
        </row>
        <row r="76">
          <cell r="B76" t="str">
            <v>Exploration and production</v>
          </cell>
          <cell r="E76">
            <v>1265</v>
          </cell>
          <cell r="F76">
            <v>1293</v>
          </cell>
          <cell r="G76">
            <v>916</v>
          </cell>
          <cell r="H76">
            <v>755</v>
          </cell>
          <cell r="I76">
            <v>531</v>
          </cell>
          <cell r="J76">
            <v>626</v>
          </cell>
          <cell r="K76">
            <v>788.3</v>
          </cell>
          <cell r="L76">
            <v>1158</v>
          </cell>
          <cell r="M76">
            <v>1307</v>
          </cell>
          <cell r="N76">
            <v>727</v>
          </cell>
          <cell r="O76">
            <v>868</v>
          </cell>
          <cell r="P76">
            <v>1421</v>
          </cell>
          <cell r="Q76">
            <v>1404</v>
          </cell>
          <cell r="R76">
            <v>1286</v>
          </cell>
          <cell r="S76">
            <v>1400</v>
          </cell>
          <cell r="T76">
            <v>1400</v>
          </cell>
          <cell r="U76">
            <v>1400</v>
          </cell>
          <cell r="V76">
            <v>1400</v>
          </cell>
          <cell r="W76">
            <v>1400</v>
          </cell>
        </row>
        <row r="79">
          <cell r="B79" t="str">
            <v>Refining and Marketing</v>
          </cell>
          <cell r="E79">
            <v>182</v>
          </cell>
          <cell r="F79">
            <v>410</v>
          </cell>
          <cell r="G79">
            <v>639</v>
          </cell>
          <cell r="H79">
            <v>591</v>
          </cell>
          <cell r="I79">
            <v>62</v>
          </cell>
          <cell r="J79">
            <v>63</v>
          </cell>
          <cell r="K79">
            <v>68</v>
          </cell>
          <cell r="L79">
            <v>188</v>
          </cell>
          <cell r="M79">
            <v>132</v>
          </cell>
          <cell r="N79">
            <v>70</v>
          </cell>
          <cell r="O79">
            <v>142</v>
          </cell>
          <cell r="P79">
            <v>160</v>
          </cell>
          <cell r="Q79">
            <v>130</v>
          </cell>
          <cell r="R79">
            <v>66</v>
          </cell>
          <cell r="S79">
            <v>100</v>
          </cell>
          <cell r="T79">
            <v>100</v>
          </cell>
          <cell r="U79">
            <v>100</v>
          </cell>
          <cell r="V79">
            <v>100</v>
          </cell>
          <cell r="W79">
            <v>100</v>
          </cell>
        </row>
        <row r="82">
          <cell r="B82" t="str">
            <v>Chemicals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5">
          <cell r="B85" t="str">
            <v>Other</v>
          </cell>
          <cell r="E85">
            <v>14</v>
          </cell>
          <cell r="F85">
            <v>9</v>
          </cell>
          <cell r="G85">
            <v>3</v>
          </cell>
          <cell r="H85">
            <v>2</v>
          </cell>
          <cell r="I85">
            <v>3</v>
          </cell>
          <cell r="J85">
            <v>3</v>
          </cell>
          <cell r="K85">
            <v>5</v>
          </cell>
          <cell r="L85">
            <v>5</v>
          </cell>
          <cell r="M85">
            <v>2.9380000000000002</v>
          </cell>
          <cell r="N85">
            <v>0</v>
          </cell>
          <cell r="O85">
            <v>0</v>
          </cell>
          <cell r="R85">
            <v>6</v>
          </cell>
        </row>
      </sheetData>
      <sheetData sheetId="3" refreshError="1">
        <row r="4">
          <cell r="P4">
            <v>49.5</v>
          </cell>
        </row>
        <row r="5">
          <cell r="P5">
            <v>156.76000000000002</v>
          </cell>
        </row>
        <row r="6">
          <cell r="P6">
            <v>75.626666666666665</v>
          </cell>
        </row>
        <row r="24">
          <cell r="P24">
            <v>243.45</v>
          </cell>
        </row>
        <row r="25">
          <cell r="P25">
            <v>578.35</v>
          </cell>
        </row>
        <row r="26">
          <cell r="P26">
            <v>339.84166666666664</v>
          </cell>
        </row>
        <row r="224">
          <cell r="P224">
            <v>-209.26388359062321</v>
          </cell>
        </row>
        <row r="230">
          <cell r="P230">
            <v>173.08615748060186</v>
          </cell>
        </row>
        <row r="235">
          <cell r="P235">
            <v>5.7200533377194018</v>
          </cell>
        </row>
        <row r="237">
          <cell r="P237">
            <v>2.3547539463261011</v>
          </cell>
        </row>
        <row r="331">
          <cell r="P331">
            <v>6.300231976720239</v>
          </cell>
        </row>
        <row r="333">
          <cell r="P333">
            <v>1.068038456642953</v>
          </cell>
        </row>
        <row r="358">
          <cell r="P358">
            <v>-939.93731090801305</v>
          </cell>
        </row>
        <row r="364">
          <cell r="P364">
            <v>792.82196715614464</v>
          </cell>
        </row>
        <row r="369">
          <cell r="P369">
            <v>6.1711219209427846</v>
          </cell>
        </row>
        <row r="371">
          <cell r="P371">
            <v>1.3543776933456455</v>
          </cell>
        </row>
        <row r="378">
          <cell r="J378">
            <v>-0.17232778168047297</v>
          </cell>
          <cell r="K378">
            <v>3.1793375312274179</v>
          </cell>
          <cell r="L378">
            <v>6.481886118998152</v>
          </cell>
          <cell r="M378">
            <v>5.5775701249426239</v>
          </cell>
          <cell r="N378">
            <v>4.2852800518764687</v>
          </cell>
          <cell r="O378">
            <v>2.9242248599931422</v>
          </cell>
          <cell r="P378">
            <v>6.3915499232779549</v>
          </cell>
          <cell r="Q378">
            <v>5.222162310082699</v>
          </cell>
          <cell r="R378">
            <v>5.9985344090672603</v>
          </cell>
          <cell r="S378">
            <v>6.0865266844187591</v>
          </cell>
          <cell r="T378">
            <v>6.165940113274857</v>
          </cell>
        </row>
        <row r="379">
          <cell r="J379">
            <v>6.4929026689741365</v>
          </cell>
          <cell r="K379">
            <v>8.6266510409013542</v>
          </cell>
          <cell r="L379">
            <v>12.582915652473249</v>
          </cell>
          <cell r="M379">
            <v>12.873259246470065</v>
          </cell>
          <cell r="N379">
            <v>13.179257518035179</v>
          </cell>
          <cell r="O379">
            <v>11.924665697911733</v>
          </cell>
          <cell r="P379">
            <v>15.799132443674175</v>
          </cell>
          <cell r="Q379">
            <v>14.544608023456462</v>
          </cell>
          <cell r="R379">
            <v>15.260996947644324</v>
          </cell>
          <cell r="S379">
            <v>15.290169529787848</v>
          </cell>
          <cell r="T379">
            <v>15.367621343131614</v>
          </cell>
        </row>
        <row r="393">
          <cell r="J393">
            <v>-5.296905492054642E-3</v>
          </cell>
          <cell r="K393">
            <v>0.11075102155840497</v>
          </cell>
          <cell r="L393">
            <v>0.2527488219334571</v>
          </cell>
          <cell r="M393">
            <v>0.16382189239332096</v>
          </cell>
          <cell r="N393">
            <v>0.10484122852680895</v>
          </cell>
          <cell r="O393">
            <v>6.6354999245965912E-2</v>
          </cell>
          <cell r="P393">
            <v>0.10983147808247258</v>
          </cell>
          <cell r="Q393">
            <v>8.6958417494516493E-2</v>
          </cell>
          <cell r="R393">
            <v>9.9648053892027799E-2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"/>
      <sheetName val="iQ_CoreIndustrials"/>
      <sheetName val="Model Introduction"/>
      <sheetName val="NYSE EPD"/>
      <sheetName val="Combined Segments(1)"/>
      <sheetName val="Recurring"/>
      <sheetName val="Combined Segments"/>
      <sheetName val="Segment Analysis"/>
      <sheetName val="Industry Pricing Data"/>
      <sheetName val="Splits"/>
      <sheetName val="Charts"/>
      <sheetName val="Assets"/>
      <sheetName val="Acquisitions"/>
      <sheetName val="Distribution"/>
      <sheetName val="Events"/>
      <sheetName val="Expansions"/>
      <sheetName val="Financing"/>
      <sheetName val="Mgmt."/>
      <sheetName val="Maturities"/>
      <sheetName val="Charts &amp; Graphs"/>
      <sheetName val="Ques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graphicalBrkdown"/>
      <sheetName val="iQ_Measure_Validations_Errors"/>
      <sheetName val="iQ_US_CoreIndustrials"/>
      <sheetName val="Model"/>
      <sheetName val="Sensitivity"/>
      <sheetName val="Balance Sheet (2)"/>
      <sheetName val="Cash Flows (2)"/>
      <sheetName val="Model for comment"/>
      <sheetName val="Balance Sheet"/>
      <sheetName val="Well Stats"/>
      <sheetName val="cmp"/>
      <sheetName val="Sheet1"/>
      <sheetName val="Print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"/>
      <sheetName val="Cash Flow"/>
      <sheetName val="BalanceSheet"/>
      <sheetName val="E&amp;P"/>
      <sheetName val="UpstreamTable"/>
      <sheetName val="Sheet1"/>
      <sheetName val="AK-Q"/>
      <sheetName val="E&amp;P_Qtrs"/>
      <sheetName val="Historical"/>
      <sheetName val="Graphs"/>
      <sheetName val="R&amp;M &amp; Chemicals"/>
      <sheetName val="iQ_US_CoreIndustrials"/>
      <sheetName val="Consolidated"/>
      <sheetName val="COMPANY FINANCIAL DATA"/>
      <sheetName val="Pro Forma CF"/>
      <sheetName val="P-TOS"/>
      <sheetName val="P-BS"/>
      <sheetName val="COC-Model"/>
      <sheetName val="P-CF"/>
      <sheetName val="COC-CF"/>
      <sheetName val="COC-BS"/>
      <sheetName val="iQ_Measure_Validations_Errors"/>
      <sheetName val="COP-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blankaa"/>
      <sheetName val="NAV"/>
      <sheetName val="Inputs"/>
      <sheetName val="Upstream"/>
      <sheetName val="Oil Sands"/>
      <sheetName val="Finan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APCVALUE"/>
      <sheetName val="ADK"/>
      <sheetName val="APCCMP"/>
      <sheetName val="APCGR"/>
      <sheetName val="APCGR2"/>
      <sheetName val="Chart1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>
        <row r="2">
          <cell r="A2" t="str">
            <v>Anadarko Supplemental Natural Gas Contract Breakdown</v>
          </cell>
        </row>
        <row r="3">
          <cell r="A3" t="str">
            <v xml:space="preserve"> Daily Production (MMcf/D)</v>
          </cell>
          <cell r="B3">
            <v>1989</v>
          </cell>
          <cell r="C3">
            <v>1990</v>
          </cell>
          <cell r="D3" t="str">
            <v>1Q91</v>
          </cell>
          <cell r="E3" t="str">
            <v>2Q91</v>
          </cell>
          <cell r="F3" t="str">
            <v>3Q91</v>
          </cell>
          <cell r="G3" t="str">
            <v>4Q91</v>
          </cell>
          <cell r="H3">
            <v>1991</v>
          </cell>
          <cell r="I3" t="str">
            <v>1Q92</v>
          </cell>
          <cell r="J3" t="str">
            <v>2Q92</v>
          </cell>
          <cell r="K3" t="str">
            <v>3Q92</v>
          </cell>
          <cell r="L3" t="str">
            <v>4Q92</v>
          </cell>
          <cell r="M3">
            <v>1992</v>
          </cell>
          <cell r="N3" t="str">
            <v>1Q93</v>
          </cell>
          <cell r="O3" t="str">
            <v>2Q93</v>
          </cell>
          <cell r="P3" t="str">
            <v>3Q93</v>
          </cell>
          <cell r="Q3" t="str">
            <v>4Q93</v>
          </cell>
          <cell r="R3">
            <v>1993</v>
          </cell>
          <cell r="S3" t="str">
            <v>1Q94</v>
          </cell>
          <cell r="T3" t="str">
            <v>2Q94</v>
          </cell>
          <cell r="U3" t="str">
            <v>3Q94</v>
          </cell>
          <cell r="V3" t="str">
            <v>4Q94</v>
          </cell>
          <cell r="W3">
            <v>1994</v>
          </cell>
          <cell r="X3" t="str">
            <v>1q</v>
          </cell>
          <cell r="Y3" t="str">
            <v>2q</v>
          </cell>
          <cell r="Z3" t="str">
            <v>3q</v>
          </cell>
          <cell r="AA3" t="str">
            <v>4q</v>
          </cell>
          <cell r="AB3">
            <v>1995</v>
          </cell>
          <cell r="AC3" t="str">
            <v>1q</v>
          </cell>
          <cell r="AD3" t="str">
            <v>2q</v>
          </cell>
          <cell r="AE3" t="str">
            <v>3q</v>
          </cell>
          <cell r="AF3" t="str">
            <v>4q</v>
          </cell>
          <cell r="AG3" t="str">
            <v>1996</v>
          </cell>
          <cell r="AH3" t="str">
            <v>1q</v>
          </cell>
          <cell r="AI3" t="str">
            <v>2q</v>
          </cell>
          <cell r="AJ3" t="str">
            <v>3q</v>
          </cell>
          <cell r="AK3" t="str">
            <v>4q</v>
          </cell>
          <cell r="AL3" t="str">
            <v>1997</v>
          </cell>
          <cell r="AM3" t="str">
            <v>1q</v>
          </cell>
          <cell r="AN3" t="str">
            <v>2q</v>
          </cell>
          <cell r="AO3" t="str">
            <v>3q</v>
          </cell>
          <cell r="AP3" t="str">
            <v>4q</v>
          </cell>
          <cell r="AQ3" t="str">
            <v>1998</v>
          </cell>
          <cell r="AR3" t="str">
            <v>1q</v>
          </cell>
          <cell r="AS3" t="str">
            <v>2q</v>
          </cell>
          <cell r="AT3" t="str">
            <v>3qe</v>
          </cell>
          <cell r="AU3" t="str">
            <v>4qe</v>
          </cell>
          <cell r="AV3" t="str">
            <v>1999E</v>
          </cell>
          <cell r="AW3" t="str">
            <v>2000E</v>
          </cell>
        </row>
        <row r="4">
          <cell r="A4" t="str">
            <v xml:space="preserve">  Natural Gas Spot Sales </v>
          </cell>
          <cell r="C4">
            <v>302.46575342465752</v>
          </cell>
          <cell r="D4">
            <v>308.88888888888891</v>
          </cell>
          <cell r="E4">
            <v>246.15384615384616</v>
          </cell>
          <cell r="F4">
            <v>217.39130434782609</v>
          </cell>
          <cell r="G4">
            <v>338.04347826086956</v>
          </cell>
          <cell r="H4">
            <v>277.53424657534248</v>
          </cell>
          <cell r="I4">
            <v>304.61538461538464</v>
          </cell>
          <cell r="J4">
            <v>215.38461538461536</v>
          </cell>
          <cell r="K4">
            <v>245</v>
          </cell>
          <cell r="L4">
            <v>425.92391304347825</v>
          </cell>
          <cell r="M4">
            <v>293.99248633879779</v>
          </cell>
          <cell r="N4">
            <v>390.05</v>
          </cell>
          <cell r="O4">
            <v>286.43406593406593</v>
          </cell>
          <cell r="P4">
            <v>291.11413043478262</v>
          </cell>
          <cell r="Q4">
            <v>363.58695652173913</v>
          </cell>
          <cell r="R4">
            <v>332.60958904109589</v>
          </cell>
          <cell r="S4">
            <v>428.44444444444446</v>
          </cell>
          <cell r="T4">
            <v>377.64395604395605</v>
          </cell>
          <cell r="U4">
            <v>355.6521739130435</v>
          </cell>
          <cell r="V4">
            <v>380</v>
          </cell>
          <cell r="W4">
            <v>385.22082191780822</v>
          </cell>
          <cell r="X4">
            <v>390.05555555555554</v>
          </cell>
          <cell r="Y4">
            <v>406.31868131868134</v>
          </cell>
          <cell r="Z4">
            <v>388.04347826086951</v>
          </cell>
          <cell r="AA4">
            <v>411.14130434782601</v>
          </cell>
          <cell r="AB4">
            <v>398.91780821917808</v>
          </cell>
          <cell r="AC4">
            <v>437.00000000000006</v>
          </cell>
          <cell r="AD4">
            <v>399.56043956043953</v>
          </cell>
          <cell r="AE4">
            <v>389.3478260869565</v>
          </cell>
          <cell r="AF4">
            <v>401.08695652173913</v>
          </cell>
          <cell r="AG4">
            <v>406.60273972602738</v>
          </cell>
          <cell r="AH4">
            <v>423</v>
          </cell>
          <cell r="AI4">
            <v>433.1868131868132</v>
          </cell>
          <cell r="AJ4">
            <v>444.59999999999997</v>
          </cell>
          <cell r="AK4">
            <v>461.7</v>
          </cell>
          <cell r="AL4">
            <v>440.73863013698622</v>
          </cell>
          <cell r="AM4">
            <v>440.1</v>
          </cell>
          <cell r="AN4">
            <v>416.70000000000005</v>
          </cell>
          <cell r="AO4">
            <v>447.2999999999999</v>
          </cell>
          <cell r="AP4">
            <v>438.30000000000007</v>
          </cell>
          <cell r="AQ4">
            <v>435.62712328767128</v>
          </cell>
          <cell r="AR4">
            <v>440.1</v>
          </cell>
          <cell r="AS4">
            <v>414.90000000000003</v>
          </cell>
          <cell r="AT4">
            <v>400.5</v>
          </cell>
          <cell r="AU4">
            <v>405</v>
          </cell>
          <cell r="AV4">
            <v>414.98876712328763</v>
          </cell>
          <cell r="AW4">
            <v>454.49999999999994</v>
          </cell>
        </row>
        <row r="5">
          <cell r="A5" t="str">
            <v xml:space="preserve">  Natural Gas Contract Sales </v>
          </cell>
          <cell r="C5">
            <v>109.44657534246578</v>
          </cell>
          <cell r="D5">
            <v>138.33333333333334</v>
          </cell>
          <cell r="E5">
            <v>79.681318681318686</v>
          </cell>
          <cell r="F5">
            <v>61.260869565217384</v>
          </cell>
          <cell r="G5">
            <v>121.73913043478257</v>
          </cell>
          <cell r="H5">
            <v>100.10136986301367</v>
          </cell>
          <cell r="I5">
            <v>130.54945054945057</v>
          </cell>
          <cell r="J5">
            <v>92.307692307692321</v>
          </cell>
          <cell r="K5">
            <v>105.00000000000004</v>
          </cell>
          <cell r="L5">
            <v>75.16304347826086</v>
          </cell>
          <cell r="M5">
            <v>104.64139344262298</v>
          </cell>
          <cell r="N5">
            <v>130.01666666666662</v>
          </cell>
          <cell r="O5">
            <v>95.478021978021957</v>
          </cell>
          <cell r="P5">
            <v>97.038043478260889</v>
          </cell>
          <cell r="Q5">
            <v>121.19565217391302</v>
          </cell>
          <cell r="R5">
            <v>110.86986301369863</v>
          </cell>
          <cell r="S5">
            <v>107.11111111111111</v>
          </cell>
          <cell r="T5">
            <v>94.410989010989013</v>
          </cell>
          <cell r="U5">
            <v>88.913043478260875</v>
          </cell>
          <cell r="V5">
            <v>95.000000000000014</v>
          </cell>
          <cell r="W5">
            <v>96.305205479452056</v>
          </cell>
          <cell r="X5">
            <v>68.833333333333329</v>
          </cell>
          <cell r="Y5">
            <v>71.703296703296687</v>
          </cell>
          <cell r="Z5">
            <v>68.478260869565261</v>
          </cell>
          <cell r="AA5">
            <v>72.55434782608701</v>
          </cell>
          <cell r="AB5">
            <v>70.39726027397262</v>
          </cell>
          <cell r="AC5">
            <v>48.555555555555529</v>
          </cell>
          <cell r="AD5">
            <v>44.395604395604387</v>
          </cell>
          <cell r="AE5">
            <v>43.260869565217355</v>
          </cell>
          <cell r="AF5">
            <v>44.565217391304365</v>
          </cell>
          <cell r="AG5">
            <v>45.17808219178081</v>
          </cell>
          <cell r="AH5">
            <v>46.999999999999972</v>
          </cell>
          <cell r="AI5">
            <v>48.131868131868082</v>
          </cell>
          <cell r="AJ5">
            <v>49.40000000000002</v>
          </cell>
          <cell r="AK5">
            <v>51.3</v>
          </cell>
          <cell r="AL5">
            <v>48.970958904109573</v>
          </cell>
          <cell r="AM5">
            <v>48.899999999999963</v>
          </cell>
          <cell r="AN5">
            <v>46.299999999999962</v>
          </cell>
          <cell r="AO5">
            <v>49.700000000000017</v>
          </cell>
          <cell r="AP5">
            <v>48.699999999999953</v>
          </cell>
          <cell r="AQ5">
            <v>48.403013698630112</v>
          </cell>
          <cell r="AR5">
            <v>48.899999999999963</v>
          </cell>
          <cell r="AS5">
            <v>46.099999999999966</v>
          </cell>
          <cell r="AT5">
            <v>44.500000000000014</v>
          </cell>
          <cell r="AU5">
            <v>45.000000000000007</v>
          </cell>
          <cell r="AV5">
            <v>46.109863013698593</v>
          </cell>
          <cell r="AW5">
            <v>50.500000000000007</v>
          </cell>
        </row>
        <row r="6">
          <cell r="A6" t="str">
            <v>Total Natural Gas Production</v>
          </cell>
          <cell r="M6">
            <v>398.63387978142077</v>
          </cell>
          <cell r="R6">
            <v>443.47945205479454</v>
          </cell>
          <cell r="S6">
            <v>535.55555555555554</v>
          </cell>
          <cell r="T6">
            <v>472.05494505494505</v>
          </cell>
          <cell r="U6">
            <v>444.56521739130437</v>
          </cell>
          <cell r="V6">
            <v>475</v>
          </cell>
          <cell r="W6">
            <v>481.52602739726029</v>
          </cell>
          <cell r="X6">
            <v>458.88888888888886</v>
          </cell>
          <cell r="Y6">
            <v>478.02197802197804</v>
          </cell>
          <cell r="Z6">
            <v>456.52173913043475</v>
          </cell>
          <cell r="AA6">
            <v>483.695652173913</v>
          </cell>
          <cell r="AB6">
            <v>469.3150684931507</v>
          </cell>
          <cell r="AC6">
            <v>485.5555555555556</v>
          </cell>
          <cell r="AD6">
            <v>443.95604395604391</v>
          </cell>
          <cell r="AE6">
            <v>432.60869565217388</v>
          </cell>
          <cell r="AF6">
            <v>445.6521739130435</v>
          </cell>
          <cell r="AG6">
            <v>451.78082191780817</v>
          </cell>
          <cell r="AH6">
            <v>470</v>
          </cell>
          <cell r="AI6">
            <v>481.31868131868129</v>
          </cell>
          <cell r="AJ6">
            <v>494</v>
          </cell>
          <cell r="AK6">
            <v>513</v>
          </cell>
          <cell r="AL6">
            <v>489.7095890410958</v>
          </cell>
          <cell r="AM6">
            <v>489</v>
          </cell>
          <cell r="AN6">
            <v>463</v>
          </cell>
          <cell r="AO6">
            <v>496.99999999999989</v>
          </cell>
          <cell r="AP6">
            <v>487</v>
          </cell>
          <cell r="AQ6">
            <v>484.03013698630139</v>
          </cell>
          <cell r="AR6">
            <v>489</v>
          </cell>
          <cell r="AS6">
            <v>461</v>
          </cell>
          <cell r="AT6">
            <v>445</v>
          </cell>
          <cell r="AU6">
            <v>450</v>
          </cell>
          <cell r="AV6">
            <v>461.09863013698623</v>
          </cell>
          <cell r="AW6">
            <v>504.99999999999994</v>
          </cell>
        </row>
        <row r="7">
          <cell r="A7" t="str">
            <v>Spot Production Volume % of Total</v>
          </cell>
          <cell r="C7">
            <v>0.73429643227711705</v>
          </cell>
          <cell r="D7">
            <v>0.69068322981366459</v>
          </cell>
          <cell r="E7">
            <v>0.75545512798893788</v>
          </cell>
          <cell r="F7">
            <v>0.78015290997035425</v>
          </cell>
          <cell r="G7">
            <v>0.73522458628841614</v>
          </cell>
          <cell r="H7">
            <v>0.73492603582492377</v>
          </cell>
          <cell r="I7">
            <v>0.7</v>
          </cell>
          <cell r="J7">
            <v>0.7</v>
          </cell>
          <cell r="K7">
            <v>0.7</v>
          </cell>
          <cell r="L7">
            <v>0.85</v>
          </cell>
          <cell r="M7">
            <v>0.73749999999999993</v>
          </cell>
          <cell r="N7">
            <v>0.75</v>
          </cell>
          <cell r="O7">
            <v>0.75</v>
          </cell>
          <cell r="P7">
            <v>0.75</v>
          </cell>
          <cell r="Q7">
            <v>0.75</v>
          </cell>
          <cell r="R7">
            <v>0.75</v>
          </cell>
          <cell r="S7">
            <v>0.8</v>
          </cell>
          <cell r="T7">
            <v>0.8</v>
          </cell>
          <cell r="U7">
            <v>0.8</v>
          </cell>
          <cell r="V7">
            <v>0.8</v>
          </cell>
          <cell r="W7">
            <v>0.8</v>
          </cell>
          <cell r="X7">
            <v>0.85</v>
          </cell>
          <cell r="Y7">
            <v>0.85</v>
          </cell>
          <cell r="Z7">
            <v>0.85</v>
          </cell>
          <cell r="AA7">
            <v>0.85</v>
          </cell>
          <cell r="AB7">
            <v>0.85</v>
          </cell>
          <cell r="AC7">
            <v>0.9</v>
          </cell>
          <cell r="AD7">
            <v>0.9</v>
          </cell>
          <cell r="AE7">
            <v>0.9</v>
          </cell>
          <cell r="AF7">
            <v>0.9</v>
          </cell>
          <cell r="AG7">
            <v>0.9</v>
          </cell>
          <cell r="AH7">
            <v>0.9</v>
          </cell>
          <cell r="AI7">
            <v>0.9</v>
          </cell>
          <cell r="AJ7">
            <v>0.9</v>
          </cell>
          <cell r="AK7">
            <v>0.9</v>
          </cell>
          <cell r="AL7">
            <v>0.9</v>
          </cell>
          <cell r="AM7">
            <v>0.9</v>
          </cell>
          <cell r="AN7">
            <v>0.9</v>
          </cell>
          <cell r="AO7">
            <v>0.9</v>
          </cell>
          <cell r="AP7">
            <v>0.9</v>
          </cell>
          <cell r="AQ7">
            <v>0.9</v>
          </cell>
          <cell r="AR7">
            <v>0.9</v>
          </cell>
          <cell r="AS7">
            <v>0.9</v>
          </cell>
          <cell r="AT7">
            <v>0.9</v>
          </cell>
          <cell r="AU7">
            <v>0.9</v>
          </cell>
          <cell r="AV7">
            <v>0.9</v>
          </cell>
          <cell r="AW7">
            <v>0.9</v>
          </cell>
        </row>
        <row r="9">
          <cell r="A9" t="str">
            <v>Period Production (Bcf)</v>
          </cell>
        </row>
        <row r="10">
          <cell r="A10" t="str">
            <v xml:space="preserve">  Natural Gas Spot Sales </v>
          </cell>
          <cell r="C10">
            <v>110.4</v>
          </cell>
          <cell r="D10">
            <v>27.8</v>
          </cell>
          <cell r="E10">
            <v>22.4</v>
          </cell>
          <cell r="F10">
            <v>20</v>
          </cell>
          <cell r="G10">
            <v>31.1</v>
          </cell>
          <cell r="H10">
            <v>101.30000000000001</v>
          </cell>
          <cell r="I10">
            <v>27.72</v>
          </cell>
          <cell r="J10">
            <v>19.599999999999998</v>
          </cell>
          <cell r="K10">
            <v>22.54</v>
          </cell>
          <cell r="L10">
            <v>39.185000000000002</v>
          </cell>
          <cell r="M10">
            <v>107.60124999999999</v>
          </cell>
          <cell r="N10">
            <v>35.104500000000002</v>
          </cell>
          <cell r="O10">
            <v>26.0655</v>
          </cell>
          <cell r="P10">
            <v>26.782499999999999</v>
          </cell>
          <cell r="Q10">
            <v>33.450000000000003</v>
          </cell>
          <cell r="R10">
            <v>121.4025</v>
          </cell>
          <cell r="S10">
            <v>38.56</v>
          </cell>
          <cell r="T10">
            <v>34.365600000000001</v>
          </cell>
          <cell r="U10">
            <v>32.72</v>
          </cell>
          <cell r="V10">
            <v>34.96</v>
          </cell>
          <cell r="W10">
            <v>140.60560000000001</v>
          </cell>
          <cell r="X10">
            <v>35.104999999999997</v>
          </cell>
          <cell r="Y10">
            <v>36.975000000000001</v>
          </cell>
          <cell r="Z10">
            <v>35.699999999999996</v>
          </cell>
          <cell r="AA10">
            <v>37.824999999999996</v>
          </cell>
          <cell r="AB10">
            <v>145.60499999999999</v>
          </cell>
          <cell r="AC10">
            <v>39.330000000000005</v>
          </cell>
          <cell r="AD10">
            <v>36.36</v>
          </cell>
          <cell r="AE10">
            <v>35.82</v>
          </cell>
          <cell r="AF10">
            <v>36.9</v>
          </cell>
          <cell r="AG10">
            <v>148.41</v>
          </cell>
          <cell r="AH10">
            <v>38.07</v>
          </cell>
          <cell r="AI10">
            <v>39.42</v>
          </cell>
          <cell r="AJ10">
            <v>40.903199999999998</v>
          </cell>
          <cell r="AK10">
            <v>42.476399999999998</v>
          </cell>
          <cell r="AL10">
            <v>160.86959999999999</v>
          </cell>
          <cell r="AM10">
            <v>39.609000000000002</v>
          </cell>
          <cell r="AN10">
            <v>37.919700000000006</v>
          </cell>
          <cell r="AO10">
            <v>41.151599999999995</v>
          </cell>
          <cell r="AP10">
            <v>40.323600000000006</v>
          </cell>
          <cell r="AQ10">
            <v>159.00390000000002</v>
          </cell>
          <cell r="AR10">
            <v>39.609000000000002</v>
          </cell>
          <cell r="AS10">
            <v>37.755900000000004</v>
          </cell>
          <cell r="AT10">
            <v>36.845999999999997</v>
          </cell>
          <cell r="AU10">
            <v>37.26</v>
          </cell>
          <cell r="AV10">
            <v>151.4709</v>
          </cell>
          <cell r="AW10">
            <v>165.89249999999998</v>
          </cell>
        </row>
        <row r="11">
          <cell r="A11" t="str">
            <v xml:space="preserve">  Natural Gas Contract Sales </v>
          </cell>
          <cell r="C11">
            <v>39.948000000000008</v>
          </cell>
          <cell r="D11">
            <v>12.45</v>
          </cell>
          <cell r="E11">
            <v>7.2510000000000012</v>
          </cell>
          <cell r="F11">
            <v>5.6359999999999992</v>
          </cell>
          <cell r="G11">
            <v>11.199999999999996</v>
          </cell>
          <cell r="H11">
            <v>36.536999999999992</v>
          </cell>
          <cell r="I11">
            <v>11.880000000000003</v>
          </cell>
          <cell r="J11">
            <v>8.4000000000000021</v>
          </cell>
          <cell r="K11">
            <v>9.6600000000000037</v>
          </cell>
          <cell r="L11">
            <v>6.9149999999999991</v>
          </cell>
          <cell r="M11">
            <v>38.298750000000013</v>
          </cell>
          <cell r="N11">
            <v>11.701499999999996</v>
          </cell>
          <cell r="O11">
            <v>8.6884999999999977</v>
          </cell>
          <cell r="P11">
            <v>8.927500000000002</v>
          </cell>
          <cell r="Q11">
            <v>11.149999999999999</v>
          </cell>
          <cell r="R11">
            <v>40.467500000000001</v>
          </cell>
          <cell r="S11">
            <v>9.64</v>
          </cell>
          <cell r="T11">
            <v>8.5914000000000001</v>
          </cell>
          <cell r="U11">
            <v>8.18</v>
          </cell>
          <cell r="V11">
            <v>8.740000000000002</v>
          </cell>
          <cell r="W11">
            <v>35.151400000000002</v>
          </cell>
          <cell r="X11">
            <v>6.1950000000000003</v>
          </cell>
          <cell r="Y11">
            <v>6.5249999999999986</v>
          </cell>
          <cell r="Z11">
            <v>6.3000000000000043</v>
          </cell>
          <cell r="AA11">
            <v>6.6750000000000043</v>
          </cell>
          <cell r="AB11">
            <v>25.695000000000007</v>
          </cell>
          <cell r="AC11">
            <v>4.3699999999999974</v>
          </cell>
          <cell r="AD11">
            <v>4.0399999999999991</v>
          </cell>
          <cell r="AE11">
            <v>3.9799999999999969</v>
          </cell>
          <cell r="AF11">
            <v>4.1000000000000014</v>
          </cell>
          <cell r="AG11">
            <v>16.489999999999995</v>
          </cell>
          <cell r="AH11">
            <v>4.2299999999999969</v>
          </cell>
          <cell r="AI11">
            <v>4.3799999999999955</v>
          </cell>
          <cell r="AJ11">
            <v>4.5448000000000022</v>
          </cell>
          <cell r="AK11">
            <v>4.7195999999999998</v>
          </cell>
          <cell r="AL11">
            <v>17.874399999999994</v>
          </cell>
          <cell r="AM11">
            <v>4.4009999999999962</v>
          </cell>
          <cell r="AN11">
            <v>4.2132999999999967</v>
          </cell>
          <cell r="AO11">
            <v>4.5724000000000018</v>
          </cell>
          <cell r="AP11">
            <v>4.4803999999999959</v>
          </cell>
          <cell r="AQ11">
            <v>17.667099999999991</v>
          </cell>
          <cell r="AR11">
            <v>4.4009999999999962</v>
          </cell>
          <cell r="AS11">
            <v>4.1950999999999965</v>
          </cell>
          <cell r="AT11">
            <v>4.0940000000000012</v>
          </cell>
          <cell r="AU11">
            <v>4.1400000000000006</v>
          </cell>
          <cell r="AV11">
            <v>16.830099999999987</v>
          </cell>
          <cell r="AW11">
            <v>18.432500000000005</v>
          </cell>
        </row>
        <row r="12">
          <cell r="A12" t="str">
            <v>Total Natural Gas Production</v>
          </cell>
          <cell r="C12">
            <v>150.34800000000001</v>
          </cell>
          <cell r="D12">
            <v>40.25</v>
          </cell>
          <cell r="E12">
            <v>29.651</v>
          </cell>
          <cell r="F12">
            <v>25.635999999999999</v>
          </cell>
          <cell r="G12">
            <v>42.3</v>
          </cell>
          <cell r="H12">
            <v>137.83699999999999</v>
          </cell>
          <cell r="I12">
            <v>39.6</v>
          </cell>
          <cell r="J12">
            <v>28</v>
          </cell>
          <cell r="K12">
            <v>32.200000000000003</v>
          </cell>
          <cell r="L12">
            <v>46.1</v>
          </cell>
          <cell r="M12">
            <v>145.9</v>
          </cell>
          <cell r="N12">
            <v>46.805999999999997</v>
          </cell>
          <cell r="O12">
            <v>34.753999999999998</v>
          </cell>
          <cell r="P12">
            <v>35.71</v>
          </cell>
          <cell r="Q12">
            <v>44.6</v>
          </cell>
          <cell r="R12">
            <v>161.87</v>
          </cell>
          <cell r="S12">
            <v>48.2</v>
          </cell>
          <cell r="T12">
            <v>42.957000000000001</v>
          </cell>
          <cell r="U12">
            <v>40.9</v>
          </cell>
          <cell r="V12">
            <v>43.7</v>
          </cell>
          <cell r="W12">
            <v>175.75700000000001</v>
          </cell>
          <cell r="X12">
            <v>41.3</v>
          </cell>
          <cell r="Y12">
            <v>43.5</v>
          </cell>
          <cell r="Z12">
            <v>42</v>
          </cell>
          <cell r="AA12">
            <v>44.5</v>
          </cell>
          <cell r="AB12">
            <v>171.3</v>
          </cell>
          <cell r="AC12">
            <v>43.7</v>
          </cell>
          <cell r="AD12">
            <v>40.4</v>
          </cell>
          <cell r="AE12">
            <v>39.799999999999997</v>
          </cell>
          <cell r="AF12">
            <v>41</v>
          </cell>
          <cell r="AG12">
            <v>164.89999999999998</v>
          </cell>
          <cell r="AH12">
            <v>42.3</v>
          </cell>
          <cell r="AI12">
            <v>43.8</v>
          </cell>
          <cell r="AJ12">
            <v>45.448</v>
          </cell>
          <cell r="AK12">
            <v>47.195999999999998</v>
          </cell>
          <cell r="AL12">
            <v>178.74399999999997</v>
          </cell>
          <cell r="AM12">
            <v>44.01</v>
          </cell>
          <cell r="AN12">
            <v>42.133000000000003</v>
          </cell>
          <cell r="AO12">
            <v>45.723999999999997</v>
          </cell>
          <cell r="AP12">
            <v>44.804000000000002</v>
          </cell>
          <cell r="AQ12">
            <v>176.67099999999999</v>
          </cell>
          <cell r="AR12">
            <v>44.01</v>
          </cell>
          <cell r="AS12">
            <v>41.951000000000001</v>
          </cell>
          <cell r="AT12">
            <v>40.94</v>
          </cell>
          <cell r="AU12">
            <v>41.4</v>
          </cell>
          <cell r="AV12">
            <v>168.30099999999999</v>
          </cell>
          <cell r="AW12">
            <v>184.32499999999999</v>
          </cell>
        </row>
        <row r="14">
          <cell r="A14" t="str">
            <v>Commodity Sales Price ($/Mcf)</v>
          </cell>
        </row>
        <row r="15">
          <cell r="A15" t="str">
            <v xml:space="preserve">  Natural Gas Spot Price</v>
          </cell>
          <cell r="C15">
            <v>1.61</v>
          </cell>
          <cell r="D15">
            <v>1.52</v>
          </cell>
          <cell r="E15">
            <v>1.27</v>
          </cell>
          <cell r="F15">
            <v>1.25</v>
          </cell>
          <cell r="G15">
            <v>1.78</v>
          </cell>
          <cell r="H15">
            <v>1.4912339585389931</v>
          </cell>
          <cell r="I15">
            <v>1.25</v>
          </cell>
          <cell r="J15">
            <v>1.53</v>
          </cell>
          <cell r="K15">
            <v>1.8</v>
          </cell>
          <cell r="L15">
            <v>2.17</v>
          </cell>
          <cell r="M15">
            <v>1.7680226763164926</v>
          </cell>
          <cell r="N15">
            <v>1.75</v>
          </cell>
          <cell r="O15">
            <v>2.08</v>
          </cell>
          <cell r="P15">
            <v>1.93</v>
          </cell>
          <cell r="Q15">
            <v>2.0499999999999998</v>
          </cell>
          <cell r="R15">
            <v>1.9432206091307838</v>
          </cell>
          <cell r="S15">
            <v>2.0099999999999998</v>
          </cell>
          <cell r="T15">
            <v>1.67</v>
          </cell>
          <cell r="U15">
            <v>1.49</v>
          </cell>
          <cell r="V15">
            <v>1.31</v>
          </cell>
          <cell r="W15">
            <v>1.6318450474234312</v>
          </cell>
          <cell r="X15">
            <v>1.1499999999999999</v>
          </cell>
          <cell r="Y15">
            <v>1.36</v>
          </cell>
          <cell r="Z15">
            <v>1.1375</v>
          </cell>
          <cell r="AA15">
            <v>1.54</v>
          </cell>
          <cell r="AB15">
            <v>1.3015761821366025</v>
          </cell>
          <cell r="AC15">
            <v>1.94</v>
          </cell>
          <cell r="AD15">
            <v>2.0299999999999998</v>
          </cell>
          <cell r="AE15">
            <v>1.93</v>
          </cell>
          <cell r="AF15">
            <v>2.61</v>
          </cell>
          <cell r="AG15">
            <v>2.126221952698605</v>
          </cell>
          <cell r="AH15">
            <v>2.718</v>
          </cell>
          <cell r="AI15">
            <v>1.82</v>
          </cell>
          <cell r="AJ15">
            <v>2.0099999999999998</v>
          </cell>
          <cell r="AK15">
            <v>2.73</v>
          </cell>
          <cell r="AL15">
            <v>2.3211014635456295</v>
          </cell>
          <cell r="AM15">
            <v>2</v>
          </cell>
          <cell r="AN15">
            <v>1.96</v>
          </cell>
          <cell r="AO15">
            <v>1.7849999999999999</v>
          </cell>
          <cell r="AP15">
            <v>1.85</v>
          </cell>
          <cell r="AQ15">
            <v>1.8967766073662342</v>
          </cell>
          <cell r="AR15">
            <v>1.53</v>
          </cell>
          <cell r="AS15">
            <v>1.93</v>
          </cell>
          <cell r="AT15">
            <v>2.2999999999999998</v>
          </cell>
          <cell r="AU15">
            <v>2.4500000000000002</v>
          </cell>
          <cell r="AV15">
            <v>2.0433195881189063</v>
          </cell>
          <cell r="AW15">
            <v>2.2000000000000002</v>
          </cell>
        </row>
        <row r="16">
          <cell r="A16" t="str">
            <v xml:space="preserve">  Natural Gas Contract Price</v>
          </cell>
          <cell r="C16">
            <v>1.685271853409432</v>
          </cell>
          <cell r="D16">
            <v>1.6493172690763052</v>
          </cell>
          <cell r="E16">
            <v>1.3926768721555653</v>
          </cell>
          <cell r="F16">
            <v>1.3864584811923346</v>
          </cell>
          <cell r="G16">
            <v>1.7044999999999999</v>
          </cell>
          <cell r="H16">
            <v>1.5747538112050798</v>
          </cell>
          <cell r="I16">
            <v>1.65</v>
          </cell>
          <cell r="J16">
            <v>1.3</v>
          </cell>
          <cell r="K16">
            <v>1.75</v>
          </cell>
          <cell r="L16">
            <v>2.2000000000000002</v>
          </cell>
          <cell r="M16">
            <v>1.6355625183589542</v>
          </cell>
          <cell r="N16">
            <v>1.68</v>
          </cell>
          <cell r="O16">
            <v>1.95</v>
          </cell>
          <cell r="P16">
            <v>1.95</v>
          </cell>
          <cell r="Q16">
            <v>2.0499999999999998</v>
          </cell>
          <cell r="R16">
            <v>1.8994803237165621</v>
          </cell>
          <cell r="S16">
            <v>2.1</v>
          </cell>
          <cell r="T16">
            <v>2</v>
          </cell>
          <cell r="U16">
            <v>2</v>
          </cell>
          <cell r="V16">
            <v>2.1</v>
          </cell>
          <cell r="W16">
            <v>2.0522881023230939</v>
          </cell>
          <cell r="X16">
            <v>2.15</v>
          </cell>
          <cell r="Y16">
            <v>2</v>
          </cell>
          <cell r="Z16">
            <v>2</v>
          </cell>
          <cell r="AA16">
            <v>2.2000000000000002</v>
          </cell>
          <cell r="AB16">
            <v>2.0881202568593111</v>
          </cell>
          <cell r="AC16">
            <v>2.1</v>
          </cell>
          <cell r="AD16">
            <v>2.1</v>
          </cell>
          <cell r="AE16">
            <v>2.1</v>
          </cell>
          <cell r="AF16">
            <v>2.1</v>
          </cell>
          <cell r="AG16">
            <v>2.1</v>
          </cell>
          <cell r="AH16">
            <v>2.1</v>
          </cell>
          <cell r="AI16">
            <v>2.1</v>
          </cell>
          <cell r="AJ16">
            <v>2.1</v>
          </cell>
          <cell r="AK16">
            <v>2.1</v>
          </cell>
          <cell r="AL16">
            <v>2.1</v>
          </cell>
          <cell r="AM16">
            <v>2.15</v>
          </cell>
          <cell r="AN16">
            <v>2.15</v>
          </cell>
          <cell r="AO16">
            <v>2.15</v>
          </cell>
          <cell r="AP16">
            <v>2.15</v>
          </cell>
          <cell r="AQ16">
            <v>2.15</v>
          </cell>
          <cell r="AR16">
            <v>2.15</v>
          </cell>
          <cell r="AS16">
            <v>2.15</v>
          </cell>
          <cell r="AT16">
            <v>2.15</v>
          </cell>
          <cell r="AU16">
            <v>2.15</v>
          </cell>
          <cell r="AV16">
            <v>2.1500000000000008</v>
          </cell>
          <cell r="AW16">
            <v>2.15</v>
          </cell>
        </row>
        <row r="17">
          <cell r="A17" t="str">
            <v>Average Natural Gas Price</v>
          </cell>
          <cell r="C17">
            <v>1.6300000000000001</v>
          </cell>
          <cell r="D17">
            <v>1.56</v>
          </cell>
          <cell r="E17">
            <v>1.3</v>
          </cell>
          <cell r="F17">
            <v>1.28</v>
          </cell>
          <cell r="G17">
            <v>1.7600094562647755</v>
          </cell>
          <cell r="H17">
            <v>1.5133728969725113</v>
          </cell>
          <cell r="I17">
            <v>1.37</v>
          </cell>
          <cell r="J17">
            <v>1.4610000000000001</v>
          </cell>
          <cell r="K17">
            <v>1.7850000000000001</v>
          </cell>
          <cell r="L17">
            <v>2.1744999999999997</v>
          </cell>
          <cell r="M17">
            <v>1.7332518848526386</v>
          </cell>
          <cell r="N17">
            <v>1.7324999999999999</v>
          </cell>
          <cell r="O17">
            <v>2.0474999999999999</v>
          </cell>
          <cell r="P17">
            <v>1.9350000000000001</v>
          </cell>
          <cell r="Q17">
            <v>2.0499999999999998</v>
          </cell>
          <cell r="R17">
            <v>1.9322855377772283</v>
          </cell>
          <cell r="S17">
            <v>2.028</v>
          </cell>
          <cell r="T17">
            <v>1.7360000000000002</v>
          </cell>
          <cell r="U17">
            <v>1.5920000000000001</v>
          </cell>
          <cell r="V17">
            <v>1.4680000000000002</v>
          </cell>
          <cell r="W17">
            <v>1.715933658403364</v>
          </cell>
          <cell r="X17">
            <v>1.2999999999999998</v>
          </cell>
          <cell r="Y17">
            <v>1.456</v>
          </cell>
          <cell r="Z17">
            <v>1.266875</v>
          </cell>
          <cell r="AA17">
            <v>1.639</v>
          </cell>
          <cell r="AB17">
            <v>1.4195577933450088</v>
          </cell>
          <cell r="AC17">
            <v>1.956</v>
          </cell>
          <cell r="AD17">
            <v>2.0369999999999999</v>
          </cell>
          <cell r="AE17">
            <v>1.9469999999999996</v>
          </cell>
          <cell r="AF17">
            <v>2.5589999999999997</v>
          </cell>
          <cell r="AG17">
            <v>2.1235997574287451</v>
          </cell>
          <cell r="AH17">
            <v>2.6562000000000001</v>
          </cell>
          <cell r="AI17">
            <v>1.8480000000000001</v>
          </cell>
          <cell r="AJ17">
            <v>2.0189999999999997</v>
          </cell>
          <cell r="AK17">
            <v>2.6669999999999998</v>
          </cell>
          <cell r="AL17">
            <v>2.2989913171910668</v>
          </cell>
          <cell r="AM17">
            <v>2.0150000000000001</v>
          </cell>
          <cell r="AN17">
            <v>1.9790000000000001</v>
          </cell>
          <cell r="AO17">
            <v>1.8214999999999999</v>
          </cell>
          <cell r="AP17">
            <v>1.8800000000000001</v>
          </cell>
          <cell r="AQ17">
            <v>1.922098946629611</v>
          </cell>
          <cell r="AR17">
            <v>1.5920000000000001</v>
          </cell>
          <cell r="AS17">
            <v>1.952</v>
          </cell>
          <cell r="AT17">
            <v>2.2849999999999997</v>
          </cell>
          <cell r="AU17">
            <v>2.42</v>
          </cell>
          <cell r="AV17">
            <v>2.0539876293070156</v>
          </cell>
          <cell r="AW17">
            <v>2.1950000000000003</v>
          </cell>
        </row>
        <row r="19">
          <cell r="A19" t="str">
            <v>Daily Sales ($000)</v>
          </cell>
        </row>
        <row r="20">
          <cell r="A20" t="str">
            <v xml:space="preserve">  Average Spot Gas Sales </v>
          </cell>
          <cell r="C20">
            <v>486.96986301369861</v>
          </cell>
          <cell r="D20">
            <v>469.51111111111118</v>
          </cell>
          <cell r="E20">
            <v>312.61538461538464</v>
          </cell>
          <cell r="F20">
            <v>271.73913043478262</v>
          </cell>
          <cell r="G20">
            <v>601.71739130434787</v>
          </cell>
          <cell r="H20">
            <v>413.89575436640655</v>
          </cell>
          <cell r="I20">
            <v>380.76923076923083</v>
          </cell>
          <cell r="J20">
            <v>329.53846153846149</v>
          </cell>
          <cell r="K20">
            <v>441</v>
          </cell>
          <cell r="L20">
            <v>924.25489130434778</v>
          </cell>
          <cell r="M20">
            <v>518.89064590301007</v>
          </cell>
          <cell r="N20">
            <v>682.58749999999998</v>
          </cell>
          <cell r="O20">
            <v>595.7828571428571</v>
          </cell>
          <cell r="P20">
            <v>561.85027173913045</v>
          </cell>
          <cell r="Q20">
            <v>745.35326086956513</v>
          </cell>
          <cell r="R20">
            <v>646.39347243788814</v>
          </cell>
          <cell r="S20">
            <v>861.17333333333329</v>
          </cell>
          <cell r="T20">
            <v>630.6654065934066</v>
          </cell>
          <cell r="U20">
            <v>529.92173913043484</v>
          </cell>
          <cell r="V20">
            <v>497.8</v>
          </cell>
          <cell r="W20">
            <v>628.6206904109589</v>
          </cell>
          <cell r="X20">
            <v>448.56388888888881</v>
          </cell>
          <cell r="Y20">
            <v>552.59340659340671</v>
          </cell>
          <cell r="Z20">
            <v>441.39945652173907</v>
          </cell>
          <cell r="AA20">
            <v>633.15760869565202</v>
          </cell>
          <cell r="AB20">
            <v>519.22191780821913</v>
          </cell>
          <cell r="AC20">
            <v>847.78000000000009</v>
          </cell>
          <cell r="AD20">
            <v>811.10769230769222</v>
          </cell>
          <cell r="AE20">
            <v>751.44130434782608</v>
          </cell>
          <cell r="AF20">
            <v>1046.836956521739</v>
          </cell>
          <cell r="AG20">
            <v>864.52767123287663</v>
          </cell>
          <cell r="AH20">
            <v>1149.7139999999999</v>
          </cell>
          <cell r="AI20">
            <v>788.40000000000009</v>
          </cell>
          <cell r="AJ20">
            <v>893.64599999999984</v>
          </cell>
          <cell r="AK20">
            <v>1260.441</v>
          </cell>
          <cell r="AL20">
            <v>1022.9990794520546</v>
          </cell>
          <cell r="AM20">
            <v>880.2</v>
          </cell>
          <cell r="AN20">
            <v>816.73200000000008</v>
          </cell>
          <cell r="AO20">
            <v>798.43049999999982</v>
          </cell>
          <cell r="AP20">
            <v>810.85500000000013</v>
          </cell>
          <cell r="AQ20">
            <v>826.2873369863014</v>
          </cell>
          <cell r="AR20">
            <v>673.35300000000007</v>
          </cell>
          <cell r="AS20">
            <v>800.75700000000006</v>
          </cell>
          <cell r="AT20">
            <v>921.15</v>
          </cell>
          <cell r="AU20">
            <v>992.25000000000011</v>
          </cell>
          <cell r="AV20">
            <v>847.95467671232882</v>
          </cell>
          <cell r="AW20">
            <v>999.9</v>
          </cell>
        </row>
        <row r="21">
          <cell r="A21" t="str">
            <v xml:space="preserve">  Average Contract Gas Sales</v>
          </cell>
          <cell r="C21" t="e">
            <v>#REF!</v>
          </cell>
          <cell r="D21">
            <v>228.15555555555557</v>
          </cell>
          <cell r="E21">
            <v>110.97032967032972</v>
          </cell>
          <cell r="F21">
            <v>84.935652173913013</v>
          </cell>
          <cell r="G21">
            <v>207.50434782608687</v>
          </cell>
          <cell r="H21">
            <v>157.89147130647129</v>
          </cell>
          <cell r="I21">
            <v>215.40659340659343</v>
          </cell>
          <cell r="J21">
            <v>120.00000000000001</v>
          </cell>
          <cell r="K21">
            <v>183.75000000000009</v>
          </cell>
          <cell r="L21">
            <v>165.35869565217391</v>
          </cell>
          <cell r="M21">
            <v>171.12882226469185</v>
          </cell>
          <cell r="N21">
            <v>218.42799999999991</v>
          </cell>
          <cell r="O21">
            <v>186.18214285714282</v>
          </cell>
          <cell r="P21">
            <v>189.22418478260872</v>
          </cell>
          <cell r="Q21">
            <v>248.45108695652166</v>
          </cell>
          <cell r="R21">
            <v>210.57135364906827</v>
          </cell>
          <cell r="S21">
            <v>224.93333333333334</v>
          </cell>
          <cell r="T21">
            <v>188.82197802197803</v>
          </cell>
          <cell r="U21">
            <v>177.82608695652175</v>
          </cell>
          <cell r="V21">
            <v>199.50000000000003</v>
          </cell>
          <cell r="W21">
            <v>197.77034957795829</v>
          </cell>
          <cell r="X21">
            <v>147.99166666666665</v>
          </cell>
          <cell r="Y21">
            <v>143.40659340659337</v>
          </cell>
          <cell r="Z21">
            <v>136.95652173913052</v>
          </cell>
          <cell r="AA21">
            <v>159.61956521739143</v>
          </cell>
          <cell r="AB21">
            <v>146.99358675744548</v>
          </cell>
          <cell r="AC21">
            <v>101.96666666666661</v>
          </cell>
          <cell r="AD21">
            <v>93.230769230769212</v>
          </cell>
          <cell r="AE21">
            <v>90.847826086956445</v>
          </cell>
          <cell r="AF21">
            <v>93.586956521739168</v>
          </cell>
          <cell r="AG21">
            <v>94.908054626532859</v>
          </cell>
          <cell r="AH21">
            <v>98.699999999999946</v>
          </cell>
          <cell r="AI21">
            <v>101.07692307692298</v>
          </cell>
          <cell r="AJ21">
            <v>103.74000000000005</v>
          </cell>
          <cell r="AK21">
            <v>107.73</v>
          </cell>
          <cell r="AL21">
            <v>102.81173076923075</v>
          </cell>
          <cell r="AM21">
            <v>105.13499999999992</v>
          </cell>
          <cell r="AN21">
            <v>99.544999999999916</v>
          </cell>
          <cell r="AO21">
            <v>106.85500000000003</v>
          </cell>
          <cell r="AP21">
            <v>104.7049999999999</v>
          </cell>
          <cell r="AQ21">
            <v>104.05999999999995</v>
          </cell>
          <cell r="AR21">
            <v>105.13499999999992</v>
          </cell>
          <cell r="AS21">
            <v>99.114999999999924</v>
          </cell>
          <cell r="AT21">
            <v>95.675000000000026</v>
          </cell>
          <cell r="AU21">
            <v>96.750000000000014</v>
          </cell>
          <cell r="AV21">
            <v>99.136205479452016</v>
          </cell>
          <cell r="AW21">
            <v>108.57500000000002</v>
          </cell>
        </row>
        <row r="22">
          <cell r="A22" t="str">
            <v>Daily Natural Gas Sales</v>
          </cell>
          <cell r="C22" t="e">
            <v>#REF!</v>
          </cell>
          <cell r="D22">
            <v>697.66666666666674</v>
          </cell>
          <cell r="E22">
            <v>423.58571428571435</v>
          </cell>
          <cell r="F22">
            <v>356.67478260869564</v>
          </cell>
          <cell r="G22">
            <v>809.2217391304348</v>
          </cell>
          <cell r="H22">
            <v>571.78722567287787</v>
          </cell>
          <cell r="I22">
            <v>596.17582417582423</v>
          </cell>
          <cell r="J22">
            <v>449.53846153846149</v>
          </cell>
          <cell r="K22">
            <v>624.75000000000011</v>
          </cell>
          <cell r="L22">
            <v>1089.6135869565217</v>
          </cell>
          <cell r="M22">
            <v>690.01946816770192</v>
          </cell>
          <cell r="N22">
            <v>901.01549999999986</v>
          </cell>
          <cell r="O22">
            <v>781.96499999999992</v>
          </cell>
          <cell r="P22">
            <v>751.07445652173919</v>
          </cell>
          <cell r="Q22">
            <v>993.80434782608677</v>
          </cell>
          <cell r="R22">
            <v>856.96482608695646</v>
          </cell>
          <cell r="S22">
            <v>1086.1066666666666</v>
          </cell>
          <cell r="T22">
            <v>819.4873846153846</v>
          </cell>
          <cell r="U22">
            <v>707.74782608695659</v>
          </cell>
          <cell r="V22">
            <v>697.30000000000007</v>
          </cell>
          <cell r="W22">
            <v>826.39103998891721</v>
          </cell>
          <cell r="X22">
            <v>596.55555555555543</v>
          </cell>
          <cell r="Y22">
            <v>696.00000000000011</v>
          </cell>
          <cell r="Z22">
            <v>578.35597826086962</v>
          </cell>
          <cell r="AA22">
            <v>792.7771739130435</v>
          </cell>
          <cell r="AB22">
            <v>666.21550456566456</v>
          </cell>
          <cell r="AC22">
            <v>949.74666666666667</v>
          </cell>
          <cell r="AD22">
            <v>904.33846153846139</v>
          </cell>
          <cell r="AE22">
            <v>842.28913043478246</v>
          </cell>
          <cell r="AF22">
            <v>1140.4239130434783</v>
          </cell>
          <cell r="AG22">
            <v>959.43572585940944</v>
          </cell>
          <cell r="AH22">
            <v>1248.414</v>
          </cell>
          <cell r="AI22">
            <v>889.47692307692307</v>
          </cell>
          <cell r="AJ22">
            <v>997.38599999999985</v>
          </cell>
          <cell r="AK22">
            <v>1368.171</v>
          </cell>
          <cell r="AL22">
            <v>1125.8108102212855</v>
          </cell>
          <cell r="AM22">
            <v>985.33499999999992</v>
          </cell>
          <cell r="AN22">
            <v>916.27700000000004</v>
          </cell>
          <cell r="AO22">
            <v>905.28549999999984</v>
          </cell>
          <cell r="AP22">
            <v>915.56000000000006</v>
          </cell>
          <cell r="AQ22">
            <v>930.34733698630134</v>
          </cell>
          <cell r="AR22">
            <v>778.48799999999994</v>
          </cell>
          <cell r="AS22">
            <v>899.87199999999996</v>
          </cell>
          <cell r="AT22">
            <v>1016.825</v>
          </cell>
          <cell r="AU22">
            <v>1089.0000000000002</v>
          </cell>
          <cell r="AV22">
            <v>947.09088219178079</v>
          </cell>
          <cell r="AW22">
            <v>1108.4749999999999</v>
          </cell>
        </row>
        <row r="24">
          <cell r="A24" t="str">
            <v>Period Sales (Millions)</v>
          </cell>
        </row>
        <row r="25">
          <cell r="A25" t="str">
            <v xml:space="preserve">  Period Spot Gas Sales </v>
          </cell>
          <cell r="C25">
            <v>177.744</v>
          </cell>
          <cell r="D25">
            <v>42.256</v>
          </cell>
          <cell r="E25">
            <v>28.447999999999997</v>
          </cell>
          <cell r="F25">
            <v>25</v>
          </cell>
          <cell r="G25">
            <v>55.358000000000004</v>
          </cell>
          <cell r="H25">
            <v>151.06200000000001</v>
          </cell>
          <cell r="I25">
            <v>34.65</v>
          </cell>
          <cell r="J25">
            <v>29.987999999999996</v>
          </cell>
          <cell r="K25">
            <v>40.572000000000003</v>
          </cell>
          <cell r="L25">
            <v>85.031450000000007</v>
          </cell>
          <cell r="M25">
            <v>190.24144999999999</v>
          </cell>
          <cell r="N25">
            <v>61.432875000000003</v>
          </cell>
          <cell r="O25">
            <v>54.216239999999999</v>
          </cell>
          <cell r="P25">
            <v>51.690224999999998</v>
          </cell>
          <cell r="Q25">
            <v>68.572500000000005</v>
          </cell>
          <cell r="R25">
            <v>235.91183999999998</v>
          </cell>
          <cell r="S25">
            <v>77.505600000000001</v>
          </cell>
          <cell r="T25">
            <v>57.390552</v>
          </cell>
          <cell r="U25">
            <v>48.752800000000001</v>
          </cell>
          <cell r="V25">
            <v>45.797600000000003</v>
          </cell>
          <cell r="W25">
            <v>229.446552</v>
          </cell>
          <cell r="X25">
            <v>40.370749999999994</v>
          </cell>
          <cell r="Y25">
            <v>50.286000000000008</v>
          </cell>
          <cell r="Z25">
            <v>40.608749999999993</v>
          </cell>
          <cell r="AA25">
            <v>58.250499999999995</v>
          </cell>
          <cell r="AB25">
            <v>189.51599999999999</v>
          </cell>
          <cell r="AC25">
            <v>76.300200000000004</v>
          </cell>
          <cell r="AD25">
            <v>73.810799999999986</v>
          </cell>
          <cell r="AE25">
            <v>69.132599999999996</v>
          </cell>
          <cell r="AF25">
            <v>96.308999999999997</v>
          </cell>
          <cell r="AG25">
            <v>315.55259999999998</v>
          </cell>
          <cell r="AH25">
            <v>103.47426</v>
          </cell>
          <cell r="AI25">
            <v>71.744399999999999</v>
          </cell>
          <cell r="AJ25">
            <v>82.215431999999993</v>
          </cell>
          <cell r="AK25">
            <v>115.960572</v>
          </cell>
          <cell r="AL25">
            <v>373.39466399999998</v>
          </cell>
          <cell r="AM25">
            <v>79.218000000000004</v>
          </cell>
          <cell r="AN25">
            <v>74.322612000000007</v>
          </cell>
          <cell r="AO25">
            <v>73.455605999999989</v>
          </cell>
          <cell r="AP25">
            <v>74.59866000000001</v>
          </cell>
          <cell r="AQ25">
            <v>301.59487799999999</v>
          </cell>
          <cell r="AR25">
            <v>60.601770000000002</v>
          </cell>
          <cell r="AS25">
            <v>72.868887000000001</v>
          </cell>
          <cell r="AT25">
            <v>84.745799999999988</v>
          </cell>
          <cell r="AU25">
            <v>91.287000000000006</v>
          </cell>
          <cell r="AV25">
            <v>309.50345700000003</v>
          </cell>
          <cell r="AW25">
            <v>364.96350000000001</v>
          </cell>
        </row>
        <row r="26">
          <cell r="A26" t="str">
            <v xml:space="preserve">  Period Contract Gas Sales </v>
          </cell>
          <cell r="C26">
            <v>67.323239999999998</v>
          </cell>
          <cell r="D26">
            <v>20.533999999999999</v>
          </cell>
          <cell r="E26">
            <v>10.098300000000005</v>
          </cell>
          <cell r="F26">
            <v>7.814079999999997</v>
          </cell>
          <cell r="G26">
            <v>19.090399999999992</v>
          </cell>
          <cell r="H26">
            <v>57.536779999999993</v>
          </cell>
          <cell r="I26">
            <v>19.602000000000004</v>
          </cell>
          <cell r="J26">
            <v>10.920000000000003</v>
          </cell>
          <cell r="K26">
            <v>16.905000000000008</v>
          </cell>
          <cell r="L26">
            <v>15.212999999999999</v>
          </cell>
          <cell r="M26">
            <v>62.640000000000015</v>
          </cell>
          <cell r="N26">
            <v>19.658519999999992</v>
          </cell>
          <cell r="O26">
            <v>16.942574999999994</v>
          </cell>
          <cell r="P26">
            <v>17.408625000000004</v>
          </cell>
          <cell r="Q26">
            <v>22.857499999999995</v>
          </cell>
          <cell r="R26">
            <v>76.867219999999975</v>
          </cell>
          <cell r="S26">
            <v>20.244000000000003</v>
          </cell>
          <cell r="T26">
            <v>17.1828</v>
          </cell>
          <cell r="U26">
            <v>16.36</v>
          </cell>
          <cell r="V26">
            <v>18.354000000000006</v>
          </cell>
          <cell r="W26">
            <v>72.140800000000013</v>
          </cell>
          <cell r="X26">
            <v>13.31925</v>
          </cell>
          <cell r="Y26">
            <v>13.049999999999997</v>
          </cell>
          <cell r="Z26">
            <v>12.600000000000009</v>
          </cell>
          <cell r="AA26">
            <v>14.685000000000011</v>
          </cell>
          <cell r="AB26">
            <v>53.654250000000012</v>
          </cell>
          <cell r="AC26">
            <v>9.1769999999999943</v>
          </cell>
          <cell r="AD26">
            <v>8.4839999999999982</v>
          </cell>
          <cell r="AE26">
            <v>8.3579999999999934</v>
          </cell>
          <cell r="AF26">
            <v>8.610000000000003</v>
          </cell>
          <cell r="AG26">
            <v>34.628999999999991</v>
          </cell>
          <cell r="AH26">
            <v>8.8829999999999938</v>
          </cell>
          <cell r="AI26">
            <v>9.1979999999999915</v>
          </cell>
          <cell r="AJ26">
            <v>9.5440800000000046</v>
          </cell>
          <cell r="AK26">
            <v>9.9111600000000006</v>
          </cell>
          <cell r="AL26">
            <v>37.536239999999992</v>
          </cell>
          <cell r="AM26">
            <v>9.4621499999999923</v>
          </cell>
          <cell r="AN26">
            <v>9.0585949999999933</v>
          </cell>
          <cell r="AO26">
            <v>9.8306600000000035</v>
          </cell>
          <cell r="AP26">
            <v>9.6328599999999902</v>
          </cell>
          <cell r="AQ26">
            <v>37.984264999999979</v>
          </cell>
          <cell r="AR26">
            <v>9.4621499999999923</v>
          </cell>
          <cell r="AS26">
            <v>9.0194649999999914</v>
          </cell>
          <cell r="AT26">
            <v>8.8021000000000029</v>
          </cell>
          <cell r="AU26">
            <v>8.9010000000000016</v>
          </cell>
          <cell r="AV26">
            <v>36.18471499999999</v>
          </cell>
          <cell r="AW26">
            <v>39.629875000000006</v>
          </cell>
        </row>
        <row r="27">
          <cell r="A27" t="str">
            <v>Total Natural Gas Sales</v>
          </cell>
          <cell r="C27">
            <v>245.06724</v>
          </cell>
          <cell r="D27">
            <v>62.79</v>
          </cell>
          <cell r="E27">
            <v>38.546300000000002</v>
          </cell>
          <cell r="F27">
            <v>32.814079999999997</v>
          </cell>
          <cell r="G27">
            <v>74.448399999999992</v>
          </cell>
          <cell r="H27">
            <v>208.59878</v>
          </cell>
          <cell r="I27">
            <v>54.252000000000002</v>
          </cell>
          <cell r="J27">
            <v>40.908000000000001</v>
          </cell>
          <cell r="K27">
            <v>57.477000000000011</v>
          </cell>
          <cell r="L27">
            <v>100.24445</v>
          </cell>
          <cell r="M27">
            <v>252.88145</v>
          </cell>
          <cell r="N27">
            <v>81.091394999999991</v>
          </cell>
          <cell r="O27">
            <v>71.15881499999999</v>
          </cell>
          <cell r="P27">
            <v>69.098849999999999</v>
          </cell>
          <cell r="Q27">
            <v>91.43</v>
          </cell>
          <cell r="R27">
            <v>312.77905999999996</v>
          </cell>
          <cell r="S27">
            <v>97.749600000000001</v>
          </cell>
          <cell r="T27">
            <v>74.573352</v>
          </cell>
          <cell r="U27">
            <v>65.112799999999993</v>
          </cell>
          <cell r="V27">
            <v>64.151600000000002</v>
          </cell>
          <cell r="W27">
            <v>301.58735200000001</v>
          </cell>
          <cell r="X27">
            <v>53.69</v>
          </cell>
          <cell r="Y27">
            <v>63.336000000000006</v>
          </cell>
          <cell r="Z27">
            <v>53.208750000000002</v>
          </cell>
          <cell r="AA27">
            <v>72.935500000000005</v>
          </cell>
          <cell r="AB27">
            <v>243.17025000000001</v>
          </cell>
          <cell r="AC27">
            <v>85.477199999999996</v>
          </cell>
          <cell r="AD27">
            <v>82.294799999999981</v>
          </cell>
          <cell r="AE27">
            <v>77.490599999999986</v>
          </cell>
          <cell r="AF27">
            <v>104.919</v>
          </cell>
          <cell r="AG27">
            <v>350.1816</v>
          </cell>
          <cell r="AH27">
            <v>112.35726</v>
          </cell>
          <cell r="AI27">
            <v>80.942399999999992</v>
          </cell>
          <cell r="AJ27">
            <v>91.759512000000001</v>
          </cell>
          <cell r="AK27">
            <v>125.87173199999999</v>
          </cell>
          <cell r="AL27">
            <v>410.93090399999994</v>
          </cell>
          <cell r="AM27">
            <v>88.680149999999998</v>
          </cell>
          <cell r="AN27">
            <v>83.381207000000003</v>
          </cell>
          <cell r="AO27">
            <v>83.286265999999998</v>
          </cell>
          <cell r="AP27">
            <v>84.231520000000003</v>
          </cell>
          <cell r="AQ27">
            <v>339.57914299999999</v>
          </cell>
          <cell r="AR27">
            <v>70.063919999999996</v>
          </cell>
          <cell r="AS27">
            <v>81.888351999999998</v>
          </cell>
          <cell r="AT27">
            <v>93.547899999999998</v>
          </cell>
          <cell r="AU27">
            <v>100.188</v>
          </cell>
          <cell r="AV27">
            <v>345.68817200000001</v>
          </cell>
          <cell r="AW27">
            <v>404.59337500000004</v>
          </cell>
        </row>
        <row r="30">
          <cell r="A30" t="str">
            <v>Anadarko Petroleum Corporation</v>
          </cell>
        </row>
        <row r="31">
          <cell r="A31" t="str">
            <v>Revenue Worksheet</v>
          </cell>
        </row>
        <row r="33">
          <cell r="A33" t="str">
            <v>US Average Commodity Price</v>
          </cell>
          <cell r="C33">
            <v>1990</v>
          </cell>
          <cell r="D33" t="str">
            <v>1Q91</v>
          </cell>
          <cell r="E33" t="str">
            <v>2Q91</v>
          </cell>
          <cell r="F33" t="str">
            <v>3Q91</v>
          </cell>
          <cell r="G33" t="str">
            <v>4Q91</v>
          </cell>
          <cell r="H33">
            <v>1991</v>
          </cell>
          <cell r="I33" t="str">
            <v>1Q92</v>
          </cell>
          <cell r="J33" t="str">
            <v>2Q92</v>
          </cell>
          <cell r="K33" t="str">
            <v>3Q92</v>
          </cell>
          <cell r="L33" t="str">
            <v>4Q92</v>
          </cell>
          <cell r="M33">
            <v>1992</v>
          </cell>
          <cell r="N33" t="str">
            <v>1Q93</v>
          </cell>
          <cell r="O33" t="str">
            <v>2Q93</v>
          </cell>
          <cell r="P33" t="str">
            <v>3Q93</v>
          </cell>
          <cell r="Q33" t="str">
            <v>4Q93</v>
          </cell>
          <cell r="R33">
            <v>1993</v>
          </cell>
          <cell r="S33" t="str">
            <v>1Q94</v>
          </cell>
          <cell r="T33" t="str">
            <v>2Q94</v>
          </cell>
          <cell r="U33" t="str">
            <v>3Q94</v>
          </cell>
          <cell r="V33" t="str">
            <v>4Q94</v>
          </cell>
          <cell r="W33">
            <v>1994</v>
          </cell>
          <cell r="X33" t="str">
            <v>1q</v>
          </cell>
          <cell r="Y33" t="str">
            <v>2q</v>
          </cell>
          <cell r="Z33" t="str">
            <v>3q</v>
          </cell>
          <cell r="AA33" t="str">
            <v>4q</v>
          </cell>
          <cell r="AB33">
            <v>1995</v>
          </cell>
          <cell r="AC33" t="str">
            <v>1q</v>
          </cell>
          <cell r="AD33" t="str">
            <v>2q</v>
          </cell>
          <cell r="AE33" t="str">
            <v>3q</v>
          </cell>
          <cell r="AF33" t="str">
            <v>4q</v>
          </cell>
          <cell r="AG33" t="str">
            <v>1996</v>
          </cell>
          <cell r="AH33" t="str">
            <v>1q</v>
          </cell>
          <cell r="AI33" t="str">
            <v>2q</v>
          </cell>
          <cell r="AJ33" t="str">
            <v>3q</v>
          </cell>
          <cell r="AK33" t="str">
            <v>4q</v>
          </cell>
          <cell r="AL33" t="str">
            <v>1997</v>
          </cell>
          <cell r="AM33" t="str">
            <v>1q</v>
          </cell>
          <cell r="AN33" t="str">
            <v>2q</v>
          </cell>
          <cell r="AO33" t="str">
            <v>3q</v>
          </cell>
          <cell r="AP33" t="str">
            <v>4q</v>
          </cell>
          <cell r="AQ33" t="str">
            <v>1998</v>
          </cell>
          <cell r="AR33" t="str">
            <v>1q</v>
          </cell>
          <cell r="AS33" t="str">
            <v>2q</v>
          </cell>
          <cell r="AT33" t="str">
            <v>3qe</v>
          </cell>
          <cell r="AU33" t="str">
            <v>4qe</v>
          </cell>
          <cell r="AV33" t="str">
            <v>1999E</v>
          </cell>
          <cell r="AW33" t="str">
            <v>2000E</v>
          </cell>
        </row>
        <row r="34">
          <cell r="A34" t="str">
            <v>WTI Spot</v>
          </cell>
          <cell r="C34">
            <v>24.47</v>
          </cell>
          <cell r="D34">
            <v>22.193333333333332</v>
          </cell>
          <cell r="E34">
            <v>20.74</v>
          </cell>
          <cell r="F34">
            <v>21.72666666666667</v>
          </cell>
          <cell r="G34">
            <v>21.75333333333333</v>
          </cell>
          <cell r="H34">
            <v>21.6</v>
          </cell>
          <cell r="I34">
            <v>18.89</v>
          </cell>
          <cell r="J34">
            <v>21.14</v>
          </cell>
          <cell r="K34">
            <v>21.636666666666667</v>
          </cell>
          <cell r="L34">
            <v>20.476666666666667</v>
          </cell>
          <cell r="M34">
            <v>20.54</v>
          </cell>
          <cell r="N34">
            <v>19.866666666666667</v>
          </cell>
          <cell r="O34">
            <v>19.786666666666665</v>
          </cell>
          <cell r="P34">
            <v>17.796666666666667</v>
          </cell>
          <cell r="Q34">
            <v>15.53</v>
          </cell>
          <cell r="R34">
            <v>18.489999999999998</v>
          </cell>
          <cell r="S34">
            <v>14.72</v>
          </cell>
          <cell r="T34">
            <v>17.606666666666669</v>
          </cell>
          <cell r="U34">
            <v>18.510000000000002</v>
          </cell>
          <cell r="V34">
            <v>17.233333333333334</v>
          </cell>
          <cell r="W34">
            <v>16.73</v>
          </cell>
          <cell r="X34">
            <v>18.27</v>
          </cell>
          <cell r="Y34">
            <v>19.34</v>
          </cell>
          <cell r="Z34">
            <v>17.833333333333332</v>
          </cell>
          <cell r="AA34">
            <v>18.09</v>
          </cell>
          <cell r="AB34">
            <v>18.399999999999999</v>
          </cell>
          <cell r="AC34">
            <v>19.34</v>
          </cell>
          <cell r="AD34">
            <v>21.8</v>
          </cell>
          <cell r="AE34">
            <v>22.186699999999998</v>
          </cell>
          <cell r="AF34">
            <v>24.75</v>
          </cell>
          <cell r="AG34">
            <v>22.019175000000001</v>
          </cell>
          <cell r="AH34">
            <v>22.81</v>
          </cell>
          <cell r="AI34">
            <v>19.86</v>
          </cell>
          <cell r="AJ34">
            <v>19.72</v>
          </cell>
          <cell r="AK34">
            <v>19.920000000000002</v>
          </cell>
          <cell r="AL34">
            <v>20.577500000000001</v>
          </cell>
          <cell r="AM34">
            <v>15.94</v>
          </cell>
          <cell r="AN34">
            <v>14.65</v>
          </cell>
          <cell r="AO34">
            <v>14.05</v>
          </cell>
          <cell r="AP34">
            <v>13.77</v>
          </cell>
          <cell r="AQ34">
            <v>14.602499999999999</v>
          </cell>
          <cell r="AR34">
            <v>12.98</v>
          </cell>
          <cell r="AS34">
            <v>17.55</v>
          </cell>
          <cell r="AT34">
            <v>21.15</v>
          </cell>
          <cell r="AU34">
            <v>21.9</v>
          </cell>
          <cell r="AV34">
            <v>18.395</v>
          </cell>
          <cell r="AW34">
            <v>19.5</v>
          </cell>
        </row>
        <row r="35">
          <cell r="A35" t="str">
            <v>Natural Gas Composite</v>
          </cell>
          <cell r="C35">
            <v>1.59</v>
          </cell>
          <cell r="D35">
            <v>1.4075</v>
          </cell>
          <cell r="E35">
            <v>1.1936666666666664</v>
          </cell>
          <cell r="F35">
            <v>1.2030000000000001</v>
          </cell>
          <cell r="G35">
            <v>1.6641666666666666</v>
          </cell>
          <cell r="H35">
            <v>1.37</v>
          </cell>
          <cell r="I35">
            <v>1.1633333333333333</v>
          </cell>
          <cell r="J35">
            <v>1.4035</v>
          </cell>
          <cell r="K35">
            <v>1.7749999999999999</v>
          </cell>
          <cell r="L35">
            <v>2.1266666666666665</v>
          </cell>
          <cell r="M35">
            <v>1.62</v>
          </cell>
          <cell r="N35">
            <v>1.8166666666666664</v>
          </cell>
          <cell r="O35">
            <v>2.0233333333333334</v>
          </cell>
          <cell r="P35">
            <v>2.0366666666666666</v>
          </cell>
          <cell r="Q35">
            <v>1.99</v>
          </cell>
          <cell r="R35">
            <v>1.96</v>
          </cell>
          <cell r="S35">
            <v>2.16</v>
          </cell>
          <cell r="T35">
            <v>1.7433333333333334</v>
          </cell>
          <cell r="U35">
            <v>1.53</v>
          </cell>
          <cell r="V35">
            <v>1.45</v>
          </cell>
          <cell r="W35">
            <v>1.73</v>
          </cell>
          <cell r="X35">
            <v>1.32</v>
          </cell>
          <cell r="Y35">
            <v>1.41</v>
          </cell>
          <cell r="Z35">
            <v>1.36</v>
          </cell>
          <cell r="AA35">
            <v>1.81</v>
          </cell>
          <cell r="AB35">
            <v>1.47</v>
          </cell>
          <cell r="AC35">
            <v>2.7366999999999999</v>
          </cell>
          <cell r="AD35">
            <v>2.15</v>
          </cell>
          <cell r="AE35">
            <v>1.98</v>
          </cell>
          <cell r="AF35">
            <v>2.85</v>
          </cell>
          <cell r="AG35">
            <v>2.4291749999999999</v>
          </cell>
          <cell r="AH35">
            <v>2.5</v>
          </cell>
          <cell r="AI35">
            <v>1.99</v>
          </cell>
          <cell r="AJ35">
            <v>2.3199999999999998</v>
          </cell>
          <cell r="AK35">
            <v>2.7</v>
          </cell>
          <cell r="AL35">
            <v>2.3775000000000004</v>
          </cell>
          <cell r="AM35">
            <v>2.0499999999999998</v>
          </cell>
          <cell r="AN35">
            <v>2.12</v>
          </cell>
          <cell r="AO35">
            <v>1.9</v>
          </cell>
          <cell r="AP35">
            <v>1.8</v>
          </cell>
          <cell r="AQ35">
            <v>1.9675</v>
          </cell>
          <cell r="AR35">
            <v>1.68</v>
          </cell>
          <cell r="AS35">
            <v>2.08</v>
          </cell>
          <cell r="AT35">
            <v>2.4500000000000002</v>
          </cell>
          <cell r="AU35">
            <v>2.6</v>
          </cell>
          <cell r="AV35">
            <v>2.2025000000000001</v>
          </cell>
          <cell r="AW35">
            <v>2.2000000000000002</v>
          </cell>
        </row>
        <row r="37">
          <cell r="A37" t="str">
            <v>DAILY PRODUCTION</v>
          </cell>
          <cell r="C37">
            <v>1990</v>
          </cell>
          <cell r="D37" t="str">
            <v xml:space="preserve">1q   </v>
          </cell>
          <cell r="E37" t="str">
            <v xml:space="preserve">2q   </v>
          </cell>
          <cell r="F37" t="str">
            <v xml:space="preserve">3q   </v>
          </cell>
          <cell r="G37" t="str">
            <v xml:space="preserve">4q   </v>
          </cell>
          <cell r="H37" t="str">
            <v xml:space="preserve">1991  </v>
          </cell>
          <cell r="I37" t="str">
            <v xml:space="preserve">1q    </v>
          </cell>
          <cell r="J37" t="str">
            <v xml:space="preserve">2q     </v>
          </cell>
          <cell r="K37" t="str">
            <v xml:space="preserve">3q    </v>
          </cell>
          <cell r="L37" t="str">
            <v xml:space="preserve">4q    </v>
          </cell>
          <cell r="M37" t="str">
            <v xml:space="preserve">1992  </v>
          </cell>
          <cell r="N37" t="str">
            <v xml:space="preserve">1q   </v>
          </cell>
          <cell r="O37" t="str">
            <v xml:space="preserve">2q   </v>
          </cell>
          <cell r="P37" t="str">
            <v xml:space="preserve">3q   </v>
          </cell>
          <cell r="Q37" t="str">
            <v xml:space="preserve">4q   </v>
          </cell>
          <cell r="R37">
            <v>1993</v>
          </cell>
          <cell r="S37" t="str">
            <v xml:space="preserve">1q   </v>
          </cell>
          <cell r="T37" t="str">
            <v xml:space="preserve">2q   </v>
          </cell>
          <cell r="U37" t="str">
            <v xml:space="preserve">3q  </v>
          </cell>
          <cell r="V37" t="str">
            <v xml:space="preserve">4qe   </v>
          </cell>
          <cell r="W37">
            <v>1994</v>
          </cell>
          <cell r="X37" t="str">
            <v>1q</v>
          </cell>
          <cell r="Y37" t="str">
            <v>2q</v>
          </cell>
          <cell r="Z37" t="str">
            <v>3q</v>
          </cell>
          <cell r="AA37" t="str">
            <v>4q</v>
          </cell>
          <cell r="AB37">
            <v>1995</v>
          </cell>
          <cell r="AC37" t="str">
            <v>1q</v>
          </cell>
          <cell r="AD37" t="str">
            <v>2q</v>
          </cell>
          <cell r="AE37" t="str">
            <v>3q</v>
          </cell>
          <cell r="AF37" t="str">
            <v>4q</v>
          </cell>
          <cell r="AG37">
            <v>1996</v>
          </cell>
          <cell r="AH37" t="str">
            <v>1q</v>
          </cell>
          <cell r="AI37" t="str">
            <v>2q</v>
          </cell>
          <cell r="AJ37" t="str">
            <v>3q</v>
          </cell>
          <cell r="AK37" t="str">
            <v>4q</v>
          </cell>
          <cell r="AL37">
            <v>1997</v>
          </cell>
          <cell r="AM37" t="str">
            <v>1q</v>
          </cell>
          <cell r="AN37" t="str">
            <v>2q</v>
          </cell>
          <cell r="AO37" t="str">
            <v>3q</v>
          </cell>
          <cell r="AP37" t="str">
            <v>4q</v>
          </cell>
          <cell r="AQ37" t="str">
            <v>1998</v>
          </cell>
          <cell r="AR37" t="str">
            <v>1q</v>
          </cell>
          <cell r="AS37" t="str">
            <v>2q</v>
          </cell>
          <cell r="AT37" t="str">
            <v>3qe</v>
          </cell>
          <cell r="AU37" t="str">
            <v>4qe</v>
          </cell>
          <cell r="AV37" t="str">
            <v>1999E</v>
          </cell>
          <cell r="AW37" t="str">
            <v>2000E</v>
          </cell>
        </row>
        <row r="38">
          <cell r="A38" t="str">
            <v>Domestic Natural Gas (MMcf/d)</v>
          </cell>
          <cell r="C38">
            <v>411.91232876712331</v>
          </cell>
          <cell r="D38">
            <v>447.22222222222223</v>
          </cell>
          <cell r="E38">
            <v>325.83516483516485</v>
          </cell>
          <cell r="F38">
            <v>278.6521739130435</v>
          </cell>
          <cell r="G38">
            <v>459.78260869565213</v>
          </cell>
          <cell r="H38">
            <v>377.63561643835612</v>
          </cell>
          <cell r="I38">
            <v>435.16483516483515</v>
          </cell>
          <cell r="J38">
            <v>307.69230769230774</v>
          </cell>
          <cell r="K38">
            <v>350.00000000000006</v>
          </cell>
          <cell r="L38">
            <v>501.08695652173918</v>
          </cell>
          <cell r="M38">
            <v>398.63387978142077</v>
          </cell>
          <cell r="N38">
            <v>520.06666666666672</v>
          </cell>
          <cell r="O38">
            <v>381.91208791208788</v>
          </cell>
          <cell r="P38">
            <v>388.15217391304344</v>
          </cell>
          <cell r="Q38">
            <v>484.78260869565219</v>
          </cell>
          <cell r="R38">
            <v>443.47945205479454</v>
          </cell>
          <cell r="S38">
            <v>535.55555555555554</v>
          </cell>
          <cell r="T38">
            <v>472.05494505494505</v>
          </cell>
          <cell r="U38">
            <v>444.56521739130432</v>
          </cell>
          <cell r="V38">
            <v>475.00000000000006</v>
          </cell>
          <cell r="W38">
            <v>481.52602739726029</v>
          </cell>
          <cell r="X38">
            <v>458.88888888888886</v>
          </cell>
          <cell r="Y38">
            <v>478.02197802197804</v>
          </cell>
          <cell r="Z38">
            <v>460</v>
          </cell>
          <cell r="AA38">
            <v>483.695652173913</v>
          </cell>
          <cell r="AB38">
            <v>469.3150684931507</v>
          </cell>
          <cell r="AC38">
            <v>485.5555555555556</v>
          </cell>
          <cell r="AD38">
            <v>444</v>
          </cell>
          <cell r="AE38">
            <v>432.60869565217388</v>
          </cell>
          <cell r="AF38">
            <v>445.65217391304344</v>
          </cell>
          <cell r="AG38">
            <v>451.78082191780817</v>
          </cell>
          <cell r="AH38">
            <v>470</v>
          </cell>
          <cell r="AI38">
            <v>481.31868131868129</v>
          </cell>
          <cell r="AJ38">
            <v>494</v>
          </cell>
          <cell r="AK38">
            <v>513</v>
          </cell>
          <cell r="AL38">
            <v>489.70958904109591</v>
          </cell>
          <cell r="AM38">
            <v>489</v>
          </cell>
          <cell r="AN38">
            <v>463</v>
          </cell>
          <cell r="AO38">
            <v>497</v>
          </cell>
          <cell r="AP38">
            <v>487</v>
          </cell>
          <cell r="AQ38">
            <v>484.03013698630139</v>
          </cell>
          <cell r="AR38">
            <v>489</v>
          </cell>
          <cell r="AS38">
            <v>461</v>
          </cell>
          <cell r="AT38">
            <v>445</v>
          </cell>
          <cell r="AU38">
            <v>450</v>
          </cell>
          <cell r="AV38">
            <v>461.09863013698629</v>
          </cell>
          <cell r="AW38">
            <v>505</v>
          </cell>
        </row>
        <row r="39">
          <cell r="A39" t="str">
            <v xml:space="preserve">  Oil Production US (MBbls/d)</v>
          </cell>
          <cell r="C39">
            <v>12.6</v>
          </cell>
          <cell r="D39">
            <v>13.277777777777779</v>
          </cell>
          <cell r="E39">
            <v>12.428571428571429</v>
          </cell>
          <cell r="F39">
            <v>12.499999999999998</v>
          </cell>
          <cell r="G39">
            <v>11.771739130434783</v>
          </cell>
          <cell r="H39">
            <v>12.490410958904109</v>
          </cell>
          <cell r="I39">
            <v>11.769230769230768</v>
          </cell>
          <cell r="J39">
            <v>12.219780219780221</v>
          </cell>
          <cell r="K39">
            <v>11.413043478260869</v>
          </cell>
          <cell r="L39">
            <v>12.369565217391303</v>
          </cell>
          <cell r="M39">
            <v>11.942622950819672</v>
          </cell>
          <cell r="N39">
            <v>21.455555555555559</v>
          </cell>
          <cell r="O39">
            <v>20.912087912087912</v>
          </cell>
          <cell r="P39">
            <v>21.478260869565219</v>
          </cell>
          <cell r="Q39">
            <v>22.826086956521738</v>
          </cell>
          <cell r="R39">
            <v>21.671232876712331</v>
          </cell>
          <cell r="S39">
            <v>23.733333333333334</v>
          </cell>
          <cell r="T39">
            <v>23.285714285714288</v>
          </cell>
          <cell r="U39">
            <v>22.456521739130434</v>
          </cell>
          <cell r="V39">
            <v>21.543478260869563</v>
          </cell>
          <cell r="W39">
            <v>22.747945205479454</v>
          </cell>
          <cell r="X39">
            <v>20.422222222222224</v>
          </cell>
          <cell r="Y39">
            <v>21.274725274725274</v>
          </cell>
          <cell r="Z39">
            <v>20</v>
          </cell>
          <cell r="AA39">
            <v>20.010869565217391</v>
          </cell>
          <cell r="AB39">
            <v>20.424657534246577</v>
          </cell>
          <cell r="AC39">
            <v>18.899999999999999</v>
          </cell>
          <cell r="AD39">
            <v>18.35164835164835</v>
          </cell>
          <cell r="AE39">
            <v>17.510869565217391</v>
          </cell>
          <cell r="AF39">
            <v>18.673913043478258</v>
          </cell>
          <cell r="AG39">
            <v>18.359107740085999</v>
          </cell>
          <cell r="AH39">
            <v>22.24444444444444</v>
          </cell>
          <cell r="AI39">
            <v>24.714285714285715</v>
          </cell>
          <cell r="AJ39">
            <v>26</v>
          </cell>
          <cell r="AK39">
            <v>26</v>
          </cell>
          <cell r="AL39">
            <v>24.739682539682541</v>
          </cell>
          <cell r="AM39">
            <v>25</v>
          </cell>
          <cell r="AN39">
            <v>24.3</v>
          </cell>
          <cell r="AO39">
            <v>26.9</v>
          </cell>
          <cell r="AP39">
            <v>27</v>
          </cell>
          <cell r="AQ39">
            <v>25.799999999999997</v>
          </cell>
          <cell r="AR39">
            <v>26</v>
          </cell>
          <cell r="AS39">
            <v>24</v>
          </cell>
          <cell r="AT39">
            <v>21</v>
          </cell>
          <cell r="AU39">
            <v>21</v>
          </cell>
          <cell r="AV39">
            <v>23</v>
          </cell>
          <cell r="AW39">
            <v>33</v>
          </cell>
        </row>
        <row r="40">
          <cell r="A40" t="str">
            <v xml:space="preserve">  Oil Production Algeria (MBbls/d)</v>
          </cell>
          <cell r="AN40">
            <v>4.7</v>
          </cell>
          <cell r="AO40">
            <v>5.07</v>
          </cell>
          <cell r="AP40">
            <v>8</v>
          </cell>
          <cell r="AQ40">
            <v>5.9233333333333329</v>
          </cell>
          <cell r="AR40">
            <v>18</v>
          </cell>
          <cell r="AS40">
            <v>18</v>
          </cell>
          <cell r="AT40">
            <v>9</v>
          </cell>
          <cell r="AU40">
            <v>15</v>
          </cell>
          <cell r="AV40">
            <v>15</v>
          </cell>
          <cell r="AW40">
            <v>19.2</v>
          </cell>
        </row>
        <row r="41">
          <cell r="A41" t="str">
            <v>Total Oil Production (MBbls/d)</v>
          </cell>
          <cell r="C41">
            <v>12.6</v>
          </cell>
          <cell r="D41">
            <v>13.277777777777779</v>
          </cell>
          <cell r="E41">
            <v>12.428571428571429</v>
          </cell>
          <cell r="F41">
            <v>12.499999999999998</v>
          </cell>
          <cell r="G41">
            <v>11.771739130434783</v>
          </cell>
          <cell r="H41">
            <v>12.490410958904109</v>
          </cell>
          <cell r="I41">
            <v>11.769230769230768</v>
          </cell>
          <cell r="J41">
            <v>12.219780219780221</v>
          </cell>
          <cell r="K41">
            <v>11.413043478260869</v>
          </cell>
          <cell r="L41">
            <v>12.369565217391303</v>
          </cell>
          <cell r="M41">
            <v>11.942622950819672</v>
          </cell>
          <cell r="N41">
            <v>21.455555555555559</v>
          </cell>
          <cell r="O41">
            <v>20.912087912087912</v>
          </cell>
          <cell r="P41">
            <v>21.478260869565219</v>
          </cell>
          <cell r="Q41">
            <v>22.826086956521738</v>
          </cell>
          <cell r="R41">
            <v>21.671232876712331</v>
          </cell>
          <cell r="S41">
            <v>23.733333333333334</v>
          </cell>
          <cell r="T41">
            <v>23.285714285714288</v>
          </cell>
          <cell r="U41">
            <v>22.456521739130434</v>
          </cell>
          <cell r="V41">
            <v>21.543478260869563</v>
          </cell>
          <cell r="W41">
            <v>22.747945205479454</v>
          </cell>
          <cell r="X41">
            <v>20.422222222222224</v>
          </cell>
          <cell r="Y41">
            <v>21.274725274725274</v>
          </cell>
          <cell r="Z41">
            <v>20</v>
          </cell>
          <cell r="AA41">
            <v>20.010869565217391</v>
          </cell>
          <cell r="AB41">
            <v>20.424657534246577</v>
          </cell>
          <cell r="AC41">
            <v>18.899999999999999</v>
          </cell>
          <cell r="AD41">
            <v>18.35164835164835</v>
          </cell>
          <cell r="AE41">
            <v>17.510869565217391</v>
          </cell>
          <cell r="AF41">
            <v>18.673913043478258</v>
          </cell>
          <cell r="AG41">
            <v>18.359107740085999</v>
          </cell>
          <cell r="AH41">
            <v>22.24444444444444</v>
          </cell>
          <cell r="AI41">
            <v>24.714285714285715</v>
          </cell>
          <cell r="AJ41">
            <v>26</v>
          </cell>
          <cell r="AK41">
            <v>26</v>
          </cell>
          <cell r="AL41">
            <v>24.739682539682541</v>
          </cell>
          <cell r="AM41">
            <v>25</v>
          </cell>
          <cell r="AN41">
            <v>29</v>
          </cell>
          <cell r="AO41">
            <v>31.97</v>
          </cell>
          <cell r="AP41">
            <v>35</v>
          </cell>
          <cell r="AQ41">
            <v>31.723333333333329</v>
          </cell>
          <cell r="AR41">
            <v>44</v>
          </cell>
          <cell r="AS41">
            <v>42</v>
          </cell>
          <cell r="AT41">
            <v>30</v>
          </cell>
          <cell r="AU41">
            <v>36</v>
          </cell>
          <cell r="AV41">
            <v>38</v>
          </cell>
          <cell r="AW41">
            <v>52.2</v>
          </cell>
        </row>
        <row r="42">
          <cell r="A42" t="str">
            <v>Plant &amp; PL Condensate (MBbls/d)</v>
          </cell>
          <cell r="C42">
            <v>0.75068493150684934</v>
          </cell>
          <cell r="D42">
            <v>1.7</v>
          </cell>
          <cell r="E42">
            <v>0.5714285714285714</v>
          </cell>
          <cell r="F42">
            <v>0.73913043478260876</v>
          </cell>
          <cell r="G42">
            <v>1.4782608695652175</v>
          </cell>
          <cell r="H42">
            <v>1.1205479452054796</v>
          </cell>
          <cell r="I42">
            <v>0.94505494505494492</v>
          </cell>
          <cell r="J42">
            <v>0.30769230769230771</v>
          </cell>
          <cell r="K42">
            <v>0.5</v>
          </cell>
          <cell r="L42">
            <v>0.80434782608695654</v>
          </cell>
          <cell r="M42">
            <v>0.59562841530054644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 t="str">
            <v>Natural Gas Liquids (MBbls/d)</v>
          </cell>
          <cell r="C43">
            <v>4.1205479452054794</v>
          </cell>
          <cell r="D43">
            <v>4.7333333333333334</v>
          </cell>
          <cell r="E43">
            <v>3.6373626373626373</v>
          </cell>
          <cell r="F43">
            <v>5.4565217391304346</v>
          </cell>
          <cell r="G43">
            <v>7.5869565217391299</v>
          </cell>
          <cell r="H43">
            <v>5.3616438356164382</v>
          </cell>
          <cell r="I43">
            <v>6.0109890109890109</v>
          </cell>
          <cell r="J43">
            <v>4.8461538461538467</v>
          </cell>
          <cell r="K43">
            <v>5</v>
          </cell>
          <cell r="L43">
            <v>5.5</v>
          </cell>
          <cell r="M43">
            <v>5.9344262295081966</v>
          </cell>
          <cell r="N43">
            <v>8.9666666666666686</v>
          </cell>
          <cell r="O43">
            <v>4.8571428571428577</v>
          </cell>
          <cell r="P43">
            <v>5.6086956521739131</v>
          </cell>
          <cell r="Q43">
            <v>10.130434782608695</v>
          </cell>
          <cell r="R43">
            <v>7.3890410958904109</v>
          </cell>
          <cell r="S43">
            <v>7.2111111111111121</v>
          </cell>
          <cell r="T43">
            <v>7.0769230769230766</v>
          </cell>
          <cell r="U43">
            <v>6.8043478260869561</v>
          </cell>
          <cell r="V43">
            <v>11.75</v>
          </cell>
          <cell r="W43">
            <v>8.2191780821917799</v>
          </cell>
          <cell r="X43">
            <v>11.266666666666666</v>
          </cell>
          <cell r="Y43">
            <v>8.2857142857142847</v>
          </cell>
          <cell r="Z43">
            <v>7.1521739130434785</v>
          </cell>
          <cell r="AA43">
            <v>12.543478260869565</v>
          </cell>
          <cell r="AB43">
            <v>9.8082191780821919</v>
          </cell>
          <cell r="AC43">
            <v>10.977777777777778</v>
          </cell>
          <cell r="AD43">
            <v>9</v>
          </cell>
          <cell r="AE43">
            <v>7.7173913043478262</v>
          </cell>
          <cell r="AF43">
            <v>11.260869565217392</v>
          </cell>
          <cell r="AG43">
            <v>8.5</v>
          </cell>
          <cell r="AH43">
            <v>13.677777777777779</v>
          </cell>
          <cell r="AI43">
            <v>11</v>
          </cell>
          <cell r="AJ43">
            <v>16</v>
          </cell>
          <cell r="AK43">
            <v>19</v>
          </cell>
          <cell r="AL43">
            <v>14.936986301369862</v>
          </cell>
          <cell r="AM43">
            <v>19</v>
          </cell>
          <cell r="AN43">
            <v>17</v>
          </cell>
          <cell r="AO43">
            <v>18</v>
          </cell>
          <cell r="AP43">
            <v>17</v>
          </cell>
          <cell r="AQ43">
            <v>17.745205479452054</v>
          </cell>
          <cell r="AR43">
            <v>18</v>
          </cell>
          <cell r="AS43">
            <v>17.399999999999999</v>
          </cell>
          <cell r="AT43">
            <v>17.399999999999999</v>
          </cell>
          <cell r="AU43">
            <v>15.5</v>
          </cell>
          <cell r="AV43">
            <v>17.069041095890409</v>
          </cell>
          <cell r="AW43">
            <v>15</v>
          </cell>
        </row>
        <row r="45">
          <cell r="A45" t="str">
            <v>PERIOD PRODUCTION</v>
          </cell>
        </row>
        <row r="46">
          <cell r="A46" t="str">
            <v>Domestic Natural Gas (Bcf)</v>
          </cell>
          <cell r="C46">
            <v>150.34800000000001</v>
          </cell>
          <cell r="D46">
            <v>40.25</v>
          </cell>
          <cell r="E46">
            <v>29.651</v>
          </cell>
          <cell r="F46">
            <v>25.635999999999999</v>
          </cell>
          <cell r="G46">
            <v>42.3</v>
          </cell>
          <cell r="H46">
            <v>137.83699999999999</v>
          </cell>
          <cell r="I46">
            <v>39.6</v>
          </cell>
          <cell r="J46">
            <v>28</v>
          </cell>
          <cell r="K46">
            <v>32.200000000000003</v>
          </cell>
          <cell r="L46">
            <v>46.1</v>
          </cell>
          <cell r="M46">
            <v>145.9</v>
          </cell>
          <cell r="N46">
            <v>46.805999999999997</v>
          </cell>
          <cell r="O46">
            <v>34.753999999999998</v>
          </cell>
          <cell r="P46">
            <v>35.71</v>
          </cell>
          <cell r="Q46">
            <v>44.6</v>
          </cell>
          <cell r="R46">
            <v>161.87</v>
          </cell>
          <cell r="S46">
            <v>48.2</v>
          </cell>
          <cell r="T46">
            <v>42.957000000000001</v>
          </cell>
          <cell r="U46">
            <v>40.9</v>
          </cell>
          <cell r="V46">
            <v>43.7</v>
          </cell>
          <cell r="W46">
            <v>175.75700000000001</v>
          </cell>
          <cell r="X46">
            <v>41.3</v>
          </cell>
          <cell r="Y46">
            <v>43.5</v>
          </cell>
          <cell r="Z46">
            <v>42</v>
          </cell>
          <cell r="AA46">
            <v>44.5</v>
          </cell>
          <cell r="AB46">
            <v>171.3</v>
          </cell>
          <cell r="AC46">
            <v>43.7</v>
          </cell>
          <cell r="AD46">
            <v>40.4</v>
          </cell>
          <cell r="AE46">
            <v>39.799999999999997</v>
          </cell>
          <cell r="AF46">
            <v>41</v>
          </cell>
          <cell r="AG46">
            <v>164.89999999999998</v>
          </cell>
          <cell r="AH46">
            <v>42.3</v>
          </cell>
          <cell r="AI46">
            <v>43.8</v>
          </cell>
          <cell r="AJ46">
            <v>45.448</v>
          </cell>
          <cell r="AK46">
            <v>47.195999999999998</v>
          </cell>
          <cell r="AL46">
            <v>178.744</v>
          </cell>
          <cell r="AM46">
            <v>44.01</v>
          </cell>
          <cell r="AN46">
            <v>42.133000000000003</v>
          </cell>
          <cell r="AO46">
            <v>45.723999999999997</v>
          </cell>
          <cell r="AP46">
            <v>44.804000000000002</v>
          </cell>
          <cell r="AQ46">
            <v>176.67099999999999</v>
          </cell>
          <cell r="AR46">
            <v>44.01</v>
          </cell>
          <cell r="AS46">
            <v>41.951000000000001</v>
          </cell>
          <cell r="AT46">
            <v>40.94</v>
          </cell>
          <cell r="AU46">
            <v>41.4</v>
          </cell>
          <cell r="AV46">
            <v>168.30099999999999</v>
          </cell>
          <cell r="AW46">
            <v>184.32499999999999</v>
          </cell>
        </row>
        <row r="47">
          <cell r="A47" t="str">
            <v xml:space="preserve">  Oil Production - US (MMBbls)</v>
          </cell>
          <cell r="C47">
            <v>4.5990000000000002</v>
          </cell>
          <cell r="D47">
            <v>1.1950000000000001</v>
          </cell>
          <cell r="E47">
            <v>1.131</v>
          </cell>
          <cell r="F47">
            <v>1.1499999999999999</v>
          </cell>
          <cell r="G47">
            <v>1.083</v>
          </cell>
          <cell r="H47">
            <v>4.5590000000000002</v>
          </cell>
          <cell r="I47">
            <v>1.071</v>
          </cell>
          <cell r="J47">
            <v>1.1120000000000001</v>
          </cell>
          <cell r="K47">
            <v>1.05</v>
          </cell>
          <cell r="L47">
            <v>1.1379999999999999</v>
          </cell>
          <cell r="M47">
            <v>4.3709999999999996</v>
          </cell>
          <cell r="N47">
            <v>1.931</v>
          </cell>
          <cell r="O47">
            <v>1.903</v>
          </cell>
          <cell r="P47">
            <v>1.976</v>
          </cell>
          <cell r="Q47">
            <v>2.1</v>
          </cell>
          <cell r="R47">
            <v>7.91</v>
          </cell>
          <cell r="S47">
            <v>2.1360000000000001</v>
          </cell>
          <cell r="T47">
            <v>2.1190000000000002</v>
          </cell>
          <cell r="U47">
            <v>2.0659999999999998</v>
          </cell>
          <cell r="V47">
            <v>1.982</v>
          </cell>
          <cell r="W47">
            <v>8.3030000000000008</v>
          </cell>
          <cell r="X47">
            <v>1.8380000000000001</v>
          </cell>
          <cell r="Y47">
            <v>1.9359999999999999</v>
          </cell>
          <cell r="Z47">
            <v>1.84</v>
          </cell>
          <cell r="AA47">
            <v>1.841</v>
          </cell>
          <cell r="AB47">
            <v>7.4550000000000001</v>
          </cell>
          <cell r="AC47">
            <v>1.7010000000000001</v>
          </cell>
          <cell r="AD47">
            <v>1.67</v>
          </cell>
          <cell r="AE47">
            <v>1.611</v>
          </cell>
          <cell r="AF47">
            <v>1.718</v>
          </cell>
          <cell r="AG47">
            <v>6.7010743251313896</v>
          </cell>
          <cell r="AH47">
            <v>2.0019999999999998</v>
          </cell>
          <cell r="AI47">
            <v>2.2490000000000001</v>
          </cell>
          <cell r="AJ47">
            <v>2.3919999999999999</v>
          </cell>
          <cell r="AK47">
            <v>2.3919999999999999</v>
          </cell>
          <cell r="AL47">
            <v>9.029984126984127</v>
          </cell>
          <cell r="AM47">
            <v>2.25</v>
          </cell>
          <cell r="AN47">
            <v>2.2113</v>
          </cell>
          <cell r="AO47">
            <v>2.4747999999999997</v>
          </cell>
          <cell r="AP47">
            <v>2.484</v>
          </cell>
          <cell r="AQ47">
            <v>9.416999999999998</v>
          </cell>
          <cell r="AR47">
            <v>2.34</v>
          </cell>
          <cell r="AS47">
            <v>2.1840000000000002</v>
          </cell>
          <cell r="AT47">
            <v>1.9319999999999999</v>
          </cell>
          <cell r="AU47">
            <v>1.9319999999999999</v>
          </cell>
          <cell r="AV47">
            <v>8.3879999999999999</v>
          </cell>
          <cell r="AW47">
            <v>12.045</v>
          </cell>
        </row>
        <row r="48">
          <cell r="A48" t="str">
            <v xml:space="preserve">  Oil Production - Algeria (MMBbls)</v>
          </cell>
          <cell r="AN48">
            <v>0.42769999999999997</v>
          </cell>
          <cell r="AO48">
            <v>0.46644000000000008</v>
          </cell>
          <cell r="AP48">
            <v>0.73599999999999999</v>
          </cell>
          <cell r="AQ48">
            <v>2.1620166666666663</v>
          </cell>
          <cell r="AR48">
            <v>1.62</v>
          </cell>
          <cell r="AS48">
            <v>1.647</v>
          </cell>
          <cell r="AT48">
            <v>0.82799999999999996</v>
          </cell>
          <cell r="AU48">
            <v>1.38</v>
          </cell>
          <cell r="AV48">
            <v>5.4750000000000005</v>
          </cell>
          <cell r="AW48">
            <v>7.008</v>
          </cell>
        </row>
        <row r="49">
          <cell r="A49" t="str">
            <v>Oil (MMBbls)</v>
          </cell>
          <cell r="C49">
            <v>4.5990000000000002</v>
          </cell>
          <cell r="D49">
            <v>1.1950000000000001</v>
          </cell>
          <cell r="E49">
            <v>1.131</v>
          </cell>
          <cell r="F49">
            <v>1.1499999999999999</v>
          </cell>
          <cell r="G49">
            <v>1.083</v>
          </cell>
          <cell r="H49">
            <v>4.5590000000000002</v>
          </cell>
          <cell r="I49">
            <v>1.071</v>
          </cell>
          <cell r="J49">
            <v>1.1120000000000001</v>
          </cell>
          <cell r="K49">
            <v>1.05</v>
          </cell>
          <cell r="L49">
            <v>1.1379999999999999</v>
          </cell>
          <cell r="M49">
            <v>4.3709999999999996</v>
          </cell>
          <cell r="N49">
            <v>1.931</v>
          </cell>
          <cell r="O49">
            <v>1.903</v>
          </cell>
          <cell r="P49">
            <v>1.976</v>
          </cell>
          <cell r="Q49">
            <v>2.1</v>
          </cell>
          <cell r="R49">
            <v>7.91</v>
          </cell>
          <cell r="S49">
            <v>2.1360000000000001</v>
          </cell>
          <cell r="T49">
            <v>2.1190000000000002</v>
          </cell>
          <cell r="U49">
            <v>2.0659999999999998</v>
          </cell>
          <cell r="V49">
            <v>1.982</v>
          </cell>
          <cell r="W49">
            <v>8.3030000000000008</v>
          </cell>
          <cell r="X49">
            <v>1.8380000000000001</v>
          </cell>
          <cell r="Y49">
            <v>1.9359999999999999</v>
          </cell>
          <cell r="Z49">
            <v>1.84</v>
          </cell>
          <cell r="AA49">
            <v>1.841</v>
          </cell>
          <cell r="AB49">
            <v>7.4550000000000001</v>
          </cell>
          <cell r="AC49">
            <v>1.7010000000000001</v>
          </cell>
          <cell r="AD49">
            <v>1.67</v>
          </cell>
          <cell r="AE49">
            <v>1.611</v>
          </cell>
          <cell r="AF49">
            <v>1.718</v>
          </cell>
          <cell r="AG49">
            <v>6.7010743251313896</v>
          </cell>
          <cell r="AH49">
            <v>2.0019999999999998</v>
          </cell>
          <cell r="AI49">
            <v>2.2490000000000001</v>
          </cell>
          <cell r="AJ49">
            <v>2.3919999999999999</v>
          </cell>
          <cell r="AK49">
            <v>2.3919999999999999</v>
          </cell>
          <cell r="AL49">
            <v>9.0349999999999984</v>
          </cell>
          <cell r="AM49">
            <v>2.25</v>
          </cell>
          <cell r="AN49">
            <v>2.6390000000000002</v>
          </cell>
          <cell r="AO49">
            <v>2.9412399999999996</v>
          </cell>
          <cell r="AP49">
            <v>3.2199999999999998</v>
          </cell>
          <cell r="AQ49">
            <v>11.050239999999999</v>
          </cell>
          <cell r="AR49">
            <v>3.96</v>
          </cell>
          <cell r="AS49">
            <v>3.8310000000000004</v>
          </cell>
          <cell r="AT49">
            <v>2.76</v>
          </cell>
          <cell r="AU49">
            <v>3.3119999999999998</v>
          </cell>
          <cell r="AV49">
            <v>13.863</v>
          </cell>
          <cell r="AW49">
            <v>19.053000000000001</v>
          </cell>
        </row>
        <row r="50">
          <cell r="A50" t="str">
            <v>Plant &amp; PL Condensate (MMBbls)</v>
          </cell>
          <cell r="C50">
            <v>0.27400000000000002</v>
          </cell>
          <cell r="D50">
            <v>0.153</v>
          </cell>
          <cell r="E50">
            <v>5.1999999999999998E-2</v>
          </cell>
          <cell r="F50">
            <v>6.8000000000000005E-2</v>
          </cell>
          <cell r="G50">
            <v>0.13600000000000001</v>
          </cell>
          <cell r="H50">
            <v>0.40900000000000003</v>
          </cell>
          <cell r="I50">
            <v>8.5999999999999993E-2</v>
          </cell>
          <cell r="J50">
            <v>2.8000000000000001E-2</v>
          </cell>
          <cell r="K50">
            <v>0.03</v>
          </cell>
          <cell r="L50">
            <v>7.3999999999999996E-2</v>
          </cell>
          <cell r="M50">
            <v>0.21799999999999997</v>
          </cell>
        </row>
        <row r="51">
          <cell r="A51" t="str">
            <v>Natural Gas Liquids (MMBbls)</v>
          </cell>
          <cell r="C51">
            <v>1.504</v>
          </cell>
          <cell r="D51">
            <v>0.42599999999999999</v>
          </cell>
          <cell r="E51">
            <v>0.33100000000000002</v>
          </cell>
          <cell r="F51">
            <v>0.502</v>
          </cell>
          <cell r="G51">
            <v>0.69799999999999995</v>
          </cell>
          <cell r="H51">
            <v>1.9569999999999999</v>
          </cell>
          <cell r="I51">
            <v>0.54700000000000004</v>
          </cell>
          <cell r="J51">
            <v>0.441</v>
          </cell>
          <cell r="K51">
            <v>0.32</v>
          </cell>
          <cell r="L51">
            <v>0.86399999999999999</v>
          </cell>
          <cell r="M51">
            <v>2.1720000000000002</v>
          </cell>
          <cell r="N51">
            <v>0.80700000000000005</v>
          </cell>
          <cell r="O51">
            <v>0.442</v>
          </cell>
          <cell r="P51">
            <v>0.51600000000000001</v>
          </cell>
          <cell r="Q51">
            <v>0.93200000000000005</v>
          </cell>
          <cell r="R51">
            <v>2.6970000000000001</v>
          </cell>
          <cell r="S51">
            <v>0.64900000000000002</v>
          </cell>
          <cell r="T51">
            <v>0.64400000000000002</v>
          </cell>
          <cell r="U51">
            <v>0.626</v>
          </cell>
          <cell r="V51">
            <v>1.081</v>
          </cell>
          <cell r="W51">
            <v>3</v>
          </cell>
          <cell r="X51">
            <v>1.014</v>
          </cell>
          <cell r="Y51">
            <v>0.754</v>
          </cell>
          <cell r="Z51">
            <v>0.65800000000000003</v>
          </cell>
          <cell r="AA51">
            <v>1.1539999999999999</v>
          </cell>
          <cell r="AB51">
            <v>3.58</v>
          </cell>
          <cell r="AC51">
            <v>0.98799999999999999</v>
          </cell>
          <cell r="AD51">
            <v>0.77900000000000003</v>
          </cell>
          <cell r="AE51">
            <v>0.71</v>
          </cell>
          <cell r="AF51">
            <v>1.036</v>
          </cell>
          <cell r="AG51">
            <v>3.5129999999999999</v>
          </cell>
          <cell r="AH51">
            <v>1.2310000000000001</v>
          </cell>
          <cell r="AI51">
            <v>1.0009999999999999</v>
          </cell>
          <cell r="AJ51">
            <v>1.472</v>
          </cell>
          <cell r="AK51">
            <v>1.748</v>
          </cell>
          <cell r="AL51">
            <v>5.452</v>
          </cell>
          <cell r="AM51">
            <v>1.71</v>
          </cell>
          <cell r="AN51">
            <v>1.5469999999999999</v>
          </cell>
          <cell r="AO51">
            <v>1.6559999999999999</v>
          </cell>
          <cell r="AP51">
            <v>1.5640000000000001</v>
          </cell>
          <cell r="AQ51">
            <v>6.4769999999999994</v>
          </cell>
          <cell r="AR51">
            <v>1.62</v>
          </cell>
          <cell r="AS51">
            <v>1.5833999999999999</v>
          </cell>
          <cell r="AT51">
            <v>1.6008</v>
          </cell>
          <cell r="AU51">
            <v>1.4259999999999999</v>
          </cell>
          <cell r="AV51">
            <v>6.2302</v>
          </cell>
          <cell r="AW51">
            <v>5.4749999999999996</v>
          </cell>
        </row>
        <row r="53">
          <cell r="A53" t="str">
            <v>PERIOD ENERGY EQUIVALENTS</v>
          </cell>
        </row>
        <row r="54">
          <cell r="A54" t="str">
            <v>Mcfe</v>
          </cell>
          <cell r="C54">
            <v>184.97240000000002</v>
          </cell>
          <cell r="D54">
            <v>49.773200000000003</v>
          </cell>
          <cell r="E54">
            <v>37.944400000000002</v>
          </cell>
          <cell r="F54">
            <v>34.770000000000003</v>
          </cell>
          <cell r="G54">
            <v>52.103199999999994</v>
          </cell>
          <cell r="H54">
            <v>174.59079999999997</v>
          </cell>
          <cell r="I54">
            <v>48.517400000000002</v>
          </cell>
          <cell r="J54">
            <v>36.482199999999999</v>
          </cell>
          <cell r="K54">
            <v>39.86</v>
          </cell>
          <cell r="L54">
            <v>56.566399999999994</v>
          </cell>
          <cell r="M54">
            <v>181.42600000000002</v>
          </cell>
          <cell r="N54">
            <v>61.458599999999997</v>
          </cell>
          <cell r="O54">
            <v>47.851599999999998</v>
          </cell>
          <cell r="P54">
            <v>49.526800000000001</v>
          </cell>
          <cell r="Q54">
            <v>60.741600000000005</v>
          </cell>
          <cell r="R54">
            <v>219.57860000000002</v>
          </cell>
          <cell r="S54">
            <v>63.482200000000006</v>
          </cell>
          <cell r="T54">
            <v>58.118200000000009</v>
          </cell>
          <cell r="U54">
            <v>55.674799999999998</v>
          </cell>
          <cell r="V54">
            <v>59.699799999999996</v>
          </cell>
          <cell r="W54">
            <v>236.97500000000002</v>
          </cell>
          <cell r="X54">
            <v>56.181199999999997</v>
          </cell>
          <cell r="Y54">
            <v>57.981200000000001</v>
          </cell>
          <cell r="Z54">
            <v>55.540399999999998</v>
          </cell>
          <cell r="AA54">
            <v>59.931199999999997</v>
          </cell>
          <cell r="AB54">
            <v>229.63400000000001</v>
          </cell>
          <cell r="AC54">
            <v>57.660400000000003</v>
          </cell>
          <cell r="AD54">
            <v>53.380200000000002</v>
          </cell>
          <cell r="AE54">
            <v>52.163999999999994</v>
          </cell>
          <cell r="AF54">
            <v>55.244799999999998</v>
          </cell>
          <cell r="AG54">
            <v>218.45584595078833</v>
          </cell>
          <cell r="AH54">
            <v>58.989799999999995</v>
          </cell>
          <cell r="AI54">
            <v>61.097799999999999</v>
          </cell>
          <cell r="AJ54">
            <v>65.393599999999992</v>
          </cell>
          <cell r="AK54">
            <v>68.190399999999997</v>
          </cell>
          <cell r="AL54">
            <v>253.67160000000001</v>
          </cell>
          <cell r="AM54">
            <v>64.007999999999996</v>
          </cell>
          <cell r="AN54">
            <v>63.845600000000005</v>
          </cell>
          <cell r="AO54">
            <v>69.664239999999992</v>
          </cell>
          <cell r="AP54">
            <v>70.0672</v>
          </cell>
          <cell r="AQ54">
            <v>267.58503999999999</v>
          </cell>
          <cell r="AR54">
            <v>73.926000000000002</v>
          </cell>
          <cell r="AS54">
            <v>70.953920000000011</v>
          </cell>
          <cell r="AT54">
            <v>63.583039999999997</v>
          </cell>
          <cell r="AU54">
            <v>66.690799999999996</v>
          </cell>
          <cell r="AV54">
            <v>275.15375999999998</v>
          </cell>
          <cell r="AW54">
            <v>319.44800000000004</v>
          </cell>
        </row>
        <row r="55">
          <cell r="A55" t="str">
            <v>BOE</v>
          </cell>
          <cell r="C55">
            <v>30.878520000000005</v>
          </cell>
          <cell r="D55">
            <v>8.3247133333333334</v>
          </cell>
          <cell r="E55">
            <v>6.3333633333333328</v>
          </cell>
          <cell r="F55">
            <v>5.8069266666666657</v>
          </cell>
          <cell r="G55">
            <v>8.7087399999999988</v>
          </cell>
          <cell r="H55">
            <v>29.173743333333331</v>
          </cell>
          <cell r="I55">
            <v>8.1016100000000009</v>
          </cell>
          <cell r="J55">
            <v>6.0844966666666664</v>
          </cell>
          <cell r="K55">
            <v>6.6482666666666672</v>
          </cell>
          <cell r="L55">
            <v>9.4396533333333341</v>
          </cell>
          <cell r="M55">
            <v>30.274026666666664</v>
          </cell>
          <cell r="N55">
            <v>10.240409999999999</v>
          </cell>
          <cell r="O55">
            <v>7.9737933333333322</v>
          </cell>
          <cell r="P55">
            <v>8.2527466666666669</v>
          </cell>
          <cell r="Q55">
            <v>10.120493333333334</v>
          </cell>
          <cell r="R55">
            <v>36.587443333333333</v>
          </cell>
          <cell r="S55">
            <v>10.578203333333335</v>
          </cell>
          <cell r="T55">
            <v>9.6842200000000016</v>
          </cell>
          <cell r="U55">
            <v>9.2770466666666653</v>
          </cell>
          <cell r="V55">
            <v>9.9463633333333341</v>
          </cell>
          <cell r="W55">
            <v>39.485833333333332</v>
          </cell>
          <cell r="X55">
            <v>9.3601533333333347</v>
          </cell>
          <cell r="Y55">
            <v>9.6610200000000006</v>
          </cell>
          <cell r="Z55">
            <v>9.2545400000000004</v>
          </cell>
          <cell r="AA55">
            <v>9.9846866666666667</v>
          </cell>
          <cell r="AB55">
            <v>38.260400000000004</v>
          </cell>
          <cell r="AC55">
            <v>9.6067733333333329</v>
          </cell>
          <cell r="AD55">
            <v>8.8941033333333319</v>
          </cell>
          <cell r="AE55">
            <v>8.6916333333333338</v>
          </cell>
          <cell r="AF55">
            <v>9.2040133333333323</v>
          </cell>
          <cell r="AG55">
            <v>36.397597658464719</v>
          </cell>
          <cell r="AH55">
            <v>9.8275299999999994</v>
          </cell>
          <cell r="AI55">
            <v>10.17963</v>
          </cell>
          <cell r="AJ55">
            <v>10.894026666666667</v>
          </cell>
          <cell r="AK55">
            <v>11.35924</v>
          </cell>
          <cell r="AL55">
            <v>42.26042666666666</v>
          </cell>
          <cell r="AM55">
            <v>10.6623</v>
          </cell>
          <cell r="AN55">
            <v>10.635776666666667</v>
          </cell>
          <cell r="AO55">
            <v>11.605186666666665</v>
          </cell>
          <cell r="AP55">
            <v>11.672653333333333</v>
          </cell>
          <cell r="AQ55">
            <v>44.575916666666664</v>
          </cell>
          <cell r="AR55">
            <v>12.3156</v>
          </cell>
          <cell r="AS55">
            <v>11.820375333333333</v>
          </cell>
          <cell r="AT55">
            <v>10.591837333333332</v>
          </cell>
          <cell r="AU55">
            <v>11.110379999999999</v>
          </cell>
          <cell r="AV55">
            <v>45.838192666666671</v>
          </cell>
          <cell r="AW55">
            <v>53.223083333333328</v>
          </cell>
        </row>
        <row r="57">
          <cell r="A57" t="str">
            <v>COMMODITY SALES PRICE</v>
          </cell>
        </row>
        <row r="58">
          <cell r="A58" t="str">
            <v>Domestic Natural Gas ($/Mcf)</v>
          </cell>
          <cell r="C58">
            <v>1.63</v>
          </cell>
          <cell r="D58">
            <v>1.56</v>
          </cell>
          <cell r="E58">
            <v>1.3</v>
          </cell>
          <cell r="F58">
            <v>1.28</v>
          </cell>
          <cell r="G58">
            <v>1.76</v>
          </cell>
          <cell r="H58">
            <v>1.5141242001102784</v>
          </cell>
          <cell r="I58">
            <v>1.37</v>
          </cell>
          <cell r="J58">
            <v>1.4609999999999996</v>
          </cell>
          <cell r="K58">
            <v>1.7850000000000001</v>
          </cell>
          <cell r="L58">
            <v>2.1744999999999997</v>
          </cell>
          <cell r="M58">
            <v>1.7309604204892317</v>
          </cell>
          <cell r="N58">
            <v>1.7324999999999995</v>
          </cell>
          <cell r="O58">
            <v>2.0474999999999999</v>
          </cell>
          <cell r="P58">
            <v>1.9350000000000003</v>
          </cell>
          <cell r="Q58">
            <v>2.0499999999999994</v>
          </cell>
          <cell r="R58">
            <v>1.9323664763188924</v>
          </cell>
          <cell r="S58">
            <v>2.028</v>
          </cell>
          <cell r="T58">
            <v>1.736</v>
          </cell>
          <cell r="U58">
            <v>1.5920000000000003</v>
          </cell>
          <cell r="V58">
            <v>1.468</v>
          </cell>
          <cell r="W58">
            <v>1.7161918421226738</v>
          </cell>
          <cell r="X58">
            <v>1.2999999999999998</v>
          </cell>
          <cell r="Y58">
            <v>1.4560000000000002</v>
          </cell>
          <cell r="Z58">
            <v>1.257295604914934</v>
          </cell>
          <cell r="AA58">
            <v>1.6390000000000002</v>
          </cell>
          <cell r="AB58">
            <v>1.4195485065176157</v>
          </cell>
          <cell r="AC58">
            <v>1.9559999999999997</v>
          </cell>
          <cell r="AD58">
            <v>2.0367983367983364</v>
          </cell>
          <cell r="AE58">
            <v>1.9469999999999998</v>
          </cell>
          <cell r="AF58">
            <v>2.5590000000000002</v>
          </cell>
          <cell r="AG58">
            <v>2.1236751967173104</v>
          </cell>
          <cell r="AH58">
            <v>2.6562000000000001</v>
          </cell>
          <cell r="AI58">
            <v>1.8480000000000001</v>
          </cell>
          <cell r="AJ58">
            <v>2.0189999999999997</v>
          </cell>
          <cell r="AK58">
            <v>2.6670000000000003</v>
          </cell>
          <cell r="AL58">
            <v>2.2989356047239022</v>
          </cell>
          <cell r="AM58">
            <v>2.0149999999999997</v>
          </cell>
          <cell r="AN58">
            <v>1.9790000000000001</v>
          </cell>
          <cell r="AO58">
            <v>1.8214999999999997</v>
          </cell>
          <cell r="AP58">
            <v>1.8800000000000001</v>
          </cell>
          <cell r="AQ58">
            <v>1.9220855601655054</v>
          </cell>
          <cell r="AR58">
            <v>1.5919999999999999</v>
          </cell>
          <cell r="AS58">
            <v>1.952</v>
          </cell>
          <cell r="AT58">
            <v>2.2850000000000001</v>
          </cell>
          <cell r="AU58">
            <v>2.4200000000000004</v>
          </cell>
          <cell r="AV58">
            <v>2.0539876293070156</v>
          </cell>
          <cell r="AW58">
            <v>2.1949999999999998</v>
          </cell>
        </row>
        <row r="59">
          <cell r="A59" t="str">
            <v xml:space="preserve">  Oil Price - U.S. ($/Bbl)</v>
          </cell>
          <cell r="C59">
            <v>23.27</v>
          </cell>
          <cell r="D59">
            <v>20.36</v>
          </cell>
          <cell r="E59">
            <v>18.77</v>
          </cell>
          <cell r="F59">
            <v>19.59</v>
          </cell>
          <cell r="G59">
            <v>19.989999999999998</v>
          </cell>
          <cell r="H59">
            <v>19.677499999999998</v>
          </cell>
          <cell r="I59">
            <v>17</v>
          </cell>
          <cell r="J59">
            <v>18.87</v>
          </cell>
          <cell r="K59">
            <v>19</v>
          </cell>
          <cell r="L59">
            <v>18.489999999999998</v>
          </cell>
          <cell r="M59">
            <v>18.34</v>
          </cell>
          <cell r="N59">
            <v>17.670000000000002</v>
          </cell>
          <cell r="O59">
            <v>17.739999999999998</v>
          </cell>
          <cell r="P59">
            <v>15.81</v>
          </cell>
          <cell r="Q59">
            <v>14.44</v>
          </cell>
          <cell r="R59">
            <v>16.36</v>
          </cell>
          <cell r="S59">
            <v>12.36</v>
          </cell>
          <cell r="T59">
            <v>15.66</v>
          </cell>
          <cell r="U59">
            <v>16.55</v>
          </cell>
          <cell r="V59">
            <v>15.61</v>
          </cell>
          <cell r="W59">
            <v>15.02</v>
          </cell>
          <cell r="X59">
            <v>16.48</v>
          </cell>
          <cell r="Y59">
            <v>17.440000000000001</v>
          </cell>
          <cell r="Z59">
            <v>15.94</v>
          </cell>
          <cell r="AA59">
            <v>16.190000000000001</v>
          </cell>
          <cell r="AB59">
            <v>16.52</v>
          </cell>
          <cell r="AC59">
            <v>17.64</v>
          </cell>
          <cell r="AD59">
            <v>19.829999999999998</v>
          </cell>
          <cell r="AE59">
            <v>20.67</v>
          </cell>
          <cell r="AF59">
            <v>22.71</v>
          </cell>
          <cell r="AG59">
            <v>20.212499999999999</v>
          </cell>
          <cell r="AH59">
            <v>20.58</v>
          </cell>
          <cell r="AI59">
            <v>17.48</v>
          </cell>
          <cell r="AJ59">
            <v>17.059999999999999</v>
          </cell>
          <cell r="AK59">
            <v>17.399999999999999</v>
          </cell>
          <cell r="AL59">
            <v>18.130000000000003</v>
          </cell>
          <cell r="AM59">
            <v>13.02</v>
          </cell>
          <cell r="AN59">
            <v>11.5</v>
          </cell>
          <cell r="AO59">
            <v>11.17</v>
          </cell>
          <cell r="AP59">
            <v>10.6</v>
          </cell>
          <cell r="AQ59">
            <v>11.5725</v>
          </cell>
          <cell r="AR59">
            <v>9.92</v>
          </cell>
          <cell r="AS59">
            <v>14.65</v>
          </cell>
          <cell r="AT59">
            <v>18</v>
          </cell>
          <cell r="AU59">
            <v>19.25</v>
          </cell>
          <cell r="AV59">
            <v>15.127934782608696</v>
          </cell>
          <cell r="AW59">
            <v>17.5</v>
          </cell>
        </row>
        <row r="60">
          <cell r="A60" t="str">
            <v xml:space="preserve">  Oil Price - Algeria ($/Bbl)</v>
          </cell>
          <cell r="AN60">
            <v>12.25</v>
          </cell>
          <cell r="AO60">
            <v>13</v>
          </cell>
          <cell r="AP60">
            <v>11.37</v>
          </cell>
          <cell r="AQ60">
            <v>12.206666666666665</v>
          </cell>
          <cell r="AR60">
            <v>11.57</v>
          </cell>
          <cell r="AS60">
            <v>15.38</v>
          </cell>
          <cell r="AT60">
            <v>21</v>
          </cell>
          <cell r="AU60">
            <v>21.25</v>
          </cell>
          <cell r="AV60">
            <v>16.547499999999999</v>
          </cell>
          <cell r="AW60">
            <v>17</v>
          </cell>
        </row>
        <row r="61">
          <cell r="A61" t="str">
            <v xml:space="preserve">  Blended</v>
          </cell>
          <cell r="C61">
            <v>23.27</v>
          </cell>
          <cell r="D61">
            <v>20.36</v>
          </cell>
          <cell r="E61">
            <v>18.77</v>
          </cell>
          <cell r="F61">
            <v>19.59</v>
          </cell>
          <cell r="G61">
            <v>19.989999999999998</v>
          </cell>
          <cell r="H61">
            <v>19.677499999999998</v>
          </cell>
          <cell r="I61">
            <v>17</v>
          </cell>
          <cell r="J61">
            <v>18.87</v>
          </cell>
          <cell r="K61">
            <v>19</v>
          </cell>
          <cell r="L61">
            <v>18.489999999999998</v>
          </cell>
          <cell r="M61">
            <v>18.34</v>
          </cell>
          <cell r="N61">
            <v>17.670000000000002</v>
          </cell>
          <cell r="O61">
            <v>17.739999999999998</v>
          </cell>
          <cell r="P61">
            <v>15.81</v>
          </cell>
          <cell r="Q61">
            <v>14.44</v>
          </cell>
          <cell r="R61">
            <v>16.36</v>
          </cell>
          <cell r="S61">
            <v>12.36</v>
          </cell>
          <cell r="T61">
            <v>15.66</v>
          </cell>
          <cell r="U61">
            <v>16.55</v>
          </cell>
          <cell r="V61">
            <v>15.61</v>
          </cell>
          <cell r="W61">
            <v>15.02</v>
          </cell>
          <cell r="X61">
            <v>16.48</v>
          </cell>
          <cell r="Y61">
            <v>17.440000000000001</v>
          </cell>
          <cell r="Z61">
            <v>15.940000000000001</v>
          </cell>
          <cell r="AA61">
            <v>16.190000000000001</v>
          </cell>
          <cell r="AB61">
            <v>16.52</v>
          </cell>
          <cell r="AC61">
            <v>17.64</v>
          </cell>
          <cell r="AD61">
            <v>19.829999999999998</v>
          </cell>
          <cell r="AE61">
            <v>20.67</v>
          </cell>
          <cell r="AF61">
            <v>22.71</v>
          </cell>
          <cell r="AG61">
            <v>20.212499999999999</v>
          </cell>
          <cell r="AH61">
            <v>20.58</v>
          </cell>
          <cell r="AI61">
            <v>17.48</v>
          </cell>
          <cell r="AJ61">
            <v>17.059999999999999</v>
          </cell>
          <cell r="AK61">
            <v>17.399999999999999</v>
          </cell>
          <cell r="AL61">
            <v>18.130000000000003</v>
          </cell>
          <cell r="AM61">
            <v>13.02</v>
          </cell>
          <cell r="AN61">
            <v>11.62155172413793</v>
          </cell>
          <cell r="AO61">
            <v>11.460212699405691</v>
          </cell>
          <cell r="AP61">
            <v>10.776</v>
          </cell>
          <cell r="AQ61">
            <v>11.690910651115548</v>
          </cell>
          <cell r="AR61">
            <v>10.595000000000001</v>
          </cell>
          <cell r="AS61">
            <v>14.962857142857144</v>
          </cell>
          <cell r="AT61">
            <v>18.899999999999999</v>
          </cell>
          <cell r="AU61">
            <v>20.083333333333332</v>
          </cell>
          <cell r="AV61">
            <v>15.688289473684209</v>
          </cell>
          <cell r="AW61">
            <v>17.316091954022987</v>
          </cell>
        </row>
        <row r="62">
          <cell r="A62" t="str">
            <v>Plant and Plant Condensate ($/Bbl)</v>
          </cell>
          <cell r="C62">
            <v>22.8</v>
          </cell>
          <cell r="D62">
            <v>19.32</v>
          </cell>
          <cell r="E62">
            <v>18.239999999999998</v>
          </cell>
          <cell r="F62">
            <v>18.87</v>
          </cell>
          <cell r="G62">
            <v>18.600000000000001</v>
          </cell>
          <cell r="H62">
            <v>18.7575</v>
          </cell>
          <cell r="I62">
            <v>16.41</v>
          </cell>
          <cell r="J62">
            <v>16.5</v>
          </cell>
          <cell r="K62">
            <v>17.25</v>
          </cell>
          <cell r="L62">
            <v>18.11</v>
          </cell>
          <cell r="M62">
            <v>17.067499999999999</v>
          </cell>
        </row>
        <row r="63">
          <cell r="A63" t="str">
            <v>Natural Gas Liquids ($/Bbl)</v>
          </cell>
          <cell r="C63">
            <v>16.38</v>
          </cell>
          <cell r="D63">
            <v>16.38</v>
          </cell>
          <cell r="E63">
            <v>13.44</v>
          </cell>
          <cell r="F63">
            <v>13.02</v>
          </cell>
          <cell r="G63">
            <v>13.44</v>
          </cell>
          <cell r="H63">
            <v>14.07</v>
          </cell>
          <cell r="I63">
            <v>11.760000000000002</v>
          </cell>
          <cell r="J63">
            <v>11</v>
          </cell>
          <cell r="K63">
            <v>11</v>
          </cell>
          <cell r="L63">
            <v>14.280000000000001</v>
          </cell>
          <cell r="M63">
            <v>12.010000000000002</v>
          </cell>
          <cell r="N63">
            <v>14.280000000000001</v>
          </cell>
          <cell r="O63">
            <v>13.02</v>
          </cell>
          <cell r="P63">
            <v>13.02</v>
          </cell>
          <cell r="Q63">
            <v>10.5</v>
          </cell>
          <cell r="R63">
            <v>12.705</v>
          </cell>
          <cell r="S63">
            <v>9.66</v>
          </cell>
          <cell r="T63">
            <v>12.6</v>
          </cell>
          <cell r="U63">
            <v>13.860000000000001</v>
          </cell>
          <cell r="V63">
            <v>12.18</v>
          </cell>
          <cell r="W63">
            <v>12.074999999999999</v>
          </cell>
          <cell r="X63">
            <v>13.02</v>
          </cell>
          <cell r="Y63">
            <v>12.6</v>
          </cell>
          <cell r="Z63">
            <v>12.62</v>
          </cell>
          <cell r="AA63">
            <v>13.69</v>
          </cell>
          <cell r="AB63">
            <v>12.982499999999998</v>
          </cell>
          <cell r="AC63">
            <v>14.280000000000001</v>
          </cell>
          <cell r="AD63">
            <v>14.280000000000001</v>
          </cell>
          <cell r="AE63">
            <v>15.32</v>
          </cell>
          <cell r="AF63">
            <v>22.42</v>
          </cell>
          <cell r="AG63">
            <v>16.575000000000003</v>
          </cell>
          <cell r="AH63">
            <v>15.65</v>
          </cell>
          <cell r="AI63">
            <v>13.45</v>
          </cell>
          <cell r="AJ63">
            <v>14.65</v>
          </cell>
          <cell r="AK63">
            <v>14.62</v>
          </cell>
          <cell r="AL63">
            <v>14.504000000000003</v>
          </cell>
          <cell r="AM63">
            <v>10.741499999999998</v>
          </cell>
          <cell r="AN63">
            <v>10.9</v>
          </cell>
          <cell r="AO63">
            <v>9.4546754770096939</v>
          </cell>
          <cell r="AP63">
            <v>9.14</v>
          </cell>
          <cell r="AQ63">
            <v>10.059043869252424</v>
          </cell>
          <cell r="AR63">
            <v>8.6</v>
          </cell>
          <cell r="AS63">
            <v>11.91</v>
          </cell>
          <cell r="AT63">
            <v>15.12</v>
          </cell>
          <cell r="AU63">
            <v>16.46833333333333</v>
          </cell>
          <cell r="AV63">
            <v>12.889914592484137</v>
          </cell>
          <cell r="AW63">
            <v>13.85287356321839</v>
          </cell>
        </row>
        <row r="65">
          <cell r="A65" t="str">
            <v>Anadarko Petroleum Corporation</v>
          </cell>
        </row>
        <row r="66">
          <cell r="A66" t="str">
            <v>Revenue Worksheet - Page 2</v>
          </cell>
        </row>
        <row r="68">
          <cell r="A68" t="str">
            <v>AVERAGE DAILY SALES ($000)</v>
          </cell>
          <cell r="M68" t="str">
            <v xml:space="preserve">1992  </v>
          </cell>
          <cell r="N68" t="str">
            <v xml:space="preserve">1q   </v>
          </cell>
          <cell r="O68" t="str">
            <v xml:space="preserve">2q   </v>
          </cell>
          <cell r="P68" t="str">
            <v xml:space="preserve">3q   </v>
          </cell>
          <cell r="Q68" t="str">
            <v xml:space="preserve">4q   </v>
          </cell>
          <cell r="R68">
            <v>1993</v>
          </cell>
          <cell r="S68" t="str">
            <v xml:space="preserve">1q   </v>
          </cell>
          <cell r="T68" t="str">
            <v xml:space="preserve">2q   </v>
          </cell>
          <cell r="U68" t="str">
            <v xml:space="preserve">3q  </v>
          </cell>
          <cell r="V68" t="str">
            <v xml:space="preserve">4qe   </v>
          </cell>
          <cell r="W68">
            <v>1994</v>
          </cell>
          <cell r="X68" t="str">
            <v>1q</v>
          </cell>
          <cell r="Y68" t="str">
            <v>2q</v>
          </cell>
          <cell r="Z68" t="str">
            <v>3q</v>
          </cell>
          <cell r="AA68" t="str">
            <v>4q</v>
          </cell>
          <cell r="AB68">
            <v>1995</v>
          </cell>
          <cell r="AC68" t="str">
            <v>1q</v>
          </cell>
          <cell r="AD68" t="str">
            <v>2q</v>
          </cell>
          <cell r="AE68" t="str">
            <v>3q</v>
          </cell>
          <cell r="AF68" t="str">
            <v>4q</v>
          </cell>
          <cell r="AG68">
            <v>1996</v>
          </cell>
          <cell r="AH68" t="str">
            <v>1q</v>
          </cell>
          <cell r="AI68" t="str">
            <v>2q</v>
          </cell>
          <cell r="AJ68" t="str">
            <v>3q</v>
          </cell>
          <cell r="AK68" t="str">
            <v>4q</v>
          </cell>
          <cell r="AL68">
            <v>1997</v>
          </cell>
          <cell r="AM68" t="str">
            <v>1q</v>
          </cell>
          <cell r="AN68" t="str">
            <v>2q</v>
          </cell>
          <cell r="AO68" t="str">
            <v>3q</v>
          </cell>
          <cell r="AP68" t="str">
            <v>4q</v>
          </cell>
          <cell r="AQ68" t="str">
            <v>1998</v>
          </cell>
          <cell r="AR68" t="str">
            <v>1q</v>
          </cell>
          <cell r="AS68" t="str">
            <v>2q</v>
          </cell>
          <cell r="AT68" t="str">
            <v>3qe</v>
          </cell>
          <cell r="AU68" t="str">
            <v>4qe</v>
          </cell>
          <cell r="AV68" t="str">
            <v>1999E</v>
          </cell>
          <cell r="AW68" t="str">
            <v>2000E</v>
          </cell>
        </row>
        <row r="69">
          <cell r="A69" t="str">
            <v>Domestic Gas Sales</v>
          </cell>
          <cell r="C69" t="e">
            <v>#REF!</v>
          </cell>
          <cell r="D69">
            <v>697.66666666666674</v>
          </cell>
          <cell r="E69">
            <v>423.58571428571435</v>
          </cell>
          <cell r="F69">
            <v>356.67478260869564</v>
          </cell>
          <cell r="G69">
            <v>809.2217391304348</v>
          </cell>
          <cell r="H69">
            <v>571.78722567287787</v>
          </cell>
          <cell r="I69">
            <v>596.17582417582423</v>
          </cell>
          <cell r="J69">
            <v>449.53846153846149</v>
          </cell>
          <cell r="K69">
            <v>624.75000000000011</v>
          </cell>
          <cell r="L69">
            <v>1089.6135869565217</v>
          </cell>
          <cell r="M69">
            <v>690.01946816770192</v>
          </cell>
          <cell r="N69">
            <v>901.01549999999986</v>
          </cell>
          <cell r="O69">
            <v>781.96499999999992</v>
          </cell>
          <cell r="P69">
            <v>751.07445652173919</v>
          </cell>
          <cell r="Q69">
            <v>993.80434782608677</v>
          </cell>
          <cell r="R69">
            <v>856.96482608695646</v>
          </cell>
          <cell r="S69">
            <v>1086.1066666666666</v>
          </cell>
          <cell r="T69">
            <v>819.4873846153846</v>
          </cell>
          <cell r="U69">
            <v>707.74782608695659</v>
          </cell>
          <cell r="V69">
            <v>697.30000000000007</v>
          </cell>
          <cell r="W69">
            <v>826.39103998891721</v>
          </cell>
          <cell r="X69">
            <v>596.55555555555543</v>
          </cell>
          <cell r="Y69">
            <v>696.00000000000011</v>
          </cell>
          <cell r="Z69">
            <v>578.35597826086962</v>
          </cell>
          <cell r="AA69">
            <v>792.7771739130435</v>
          </cell>
          <cell r="AB69">
            <v>666.21550456566456</v>
          </cell>
          <cell r="AC69">
            <v>949.74666666666667</v>
          </cell>
          <cell r="AD69">
            <v>904.33846153846139</v>
          </cell>
          <cell r="AE69">
            <v>842.28913043478246</v>
          </cell>
          <cell r="AF69">
            <v>1140.4239130434783</v>
          </cell>
          <cell r="AG69">
            <v>959.43572585940944</v>
          </cell>
          <cell r="AH69">
            <v>1248.414</v>
          </cell>
          <cell r="AI69">
            <v>889.47692307692307</v>
          </cell>
          <cell r="AJ69">
            <v>997.38599999999985</v>
          </cell>
          <cell r="AK69">
            <v>1368.171</v>
          </cell>
          <cell r="AL69">
            <v>1125.8108102212855</v>
          </cell>
          <cell r="AM69">
            <v>985.33499999999992</v>
          </cell>
          <cell r="AN69">
            <v>916.27700000000004</v>
          </cell>
          <cell r="AO69">
            <v>905.28549999999984</v>
          </cell>
          <cell r="AP69">
            <v>915.56000000000006</v>
          </cell>
          <cell r="AQ69">
            <v>930.34733698630134</v>
          </cell>
          <cell r="AR69">
            <v>778.48799999999994</v>
          </cell>
          <cell r="AS69">
            <v>899.87199999999996</v>
          </cell>
          <cell r="AT69">
            <v>1016.825</v>
          </cell>
          <cell r="AU69">
            <v>1089.0000000000002</v>
          </cell>
          <cell r="AV69">
            <v>947.09088219178079</v>
          </cell>
          <cell r="AW69">
            <v>1108.4749999999999</v>
          </cell>
        </row>
        <row r="70">
          <cell r="A70" t="str">
            <v xml:space="preserve">  Oil Sales - US</v>
          </cell>
          <cell r="C70">
            <v>293.202</v>
          </cell>
          <cell r="D70">
            <v>270.33555555555557</v>
          </cell>
          <cell r="E70">
            <v>233.28428571428572</v>
          </cell>
          <cell r="F70">
            <v>244.87499999999997</v>
          </cell>
          <cell r="G70">
            <v>235.3170652173913</v>
          </cell>
          <cell r="H70">
            <v>245.78006164383558</v>
          </cell>
          <cell r="I70">
            <v>200.07692307692307</v>
          </cell>
          <cell r="J70">
            <v>230.58725274725279</v>
          </cell>
          <cell r="K70">
            <v>216.8478260869565</v>
          </cell>
          <cell r="L70">
            <v>228.71326086956518</v>
          </cell>
          <cell r="M70">
            <v>219.02770491803278</v>
          </cell>
          <cell r="N70">
            <v>379.11966666666677</v>
          </cell>
          <cell r="O70">
            <v>370.98043956043955</v>
          </cell>
          <cell r="P70">
            <v>339.57130434782613</v>
          </cell>
          <cell r="Q70">
            <v>329.60869565217388</v>
          </cell>
          <cell r="R70">
            <v>354.5413698630137</v>
          </cell>
          <cell r="S70">
            <v>293.34399999999999</v>
          </cell>
          <cell r="T70">
            <v>364.65428571428578</v>
          </cell>
          <cell r="U70">
            <v>371.65543478260867</v>
          </cell>
          <cell r="V70">
            <v>336.29369565217388</v>
          </cell>
          <cell r="W70">
            <v>341.67413698630139</v>
          </cell>
          <cell r="X70">
            <v>336.55822222222224</v>
          </cell>
          <cell r="Y70">
            <v>371.03120879120883</v>
          </cell>
          <cell r="Z70">
            <v>318.8</v>
          </cell>
          <cell r="AA70">
            <v>323.97597826086957</v>
          </cell>
          <cell r="AB70">
            <v>337.41534246575344</v>
          </cell>
          <cell r="AC70">
            <v>333.39599999999996</v>
          </cell>
          <cell r="AD70">
            <v>363.91318681318677</v>
          </cell>
          <cell r="AE70">
            <v>361.94967391304351</v>
          </cell>
          <cell r="AF70">
            <v>424.08456521739123</v>
          </cell>
          <cell r="AG70">
            <v>371.08346519648825</v>
          </cell>
          <cell r="AH70">
            <v>457.79066666666654</v>
          </cell>
          <cell r="AI70">
            <v>432.0057142857143</v>
          </cell>
          <cell r="AJ70">
            <v>443.55999999999995</v>
          </cell>
          <cell r="AK70">
            <v>452.4</v>
          </cell>
          <cell r="AL70">
            <v>448.53044444444453</v>
          </cell>
          <cell r="AM70">
            <v>325.5</v>
          </cell>
          <cell r="AN70">
            <v>279.45</v>
          </cell>
          <cell r="AO70">
            <v>300.47299999999996</v>
          </cell>
          <cell r="AP70">
            <v>286.2</v>
          </cell>
          <cell r="AQ70">
            <v>298.57049999999998</v>
          </cell>
          <cell r="AR70">
            <v>257.92</v>
          </cell>
          <cell r="AS70">
            <v>351.6</v>
          </cell>
          <cell r="AT70">
            <v>378</v>
          </cell>
          <cell r="AU70">
            <v>404.25</v>
          </cell>
          <cell r="AV70">
            <v>347.9425</v>
          </cell>
          <cell r="AW70">
            <v>577.5</v>
          </cell>
        </row>
        <row r="71">
          <cell r="A71" t="str">
            <v xml:space="preserve">  Oil Sales -  Algeria</v>
          </cell>
          <cell r="AN71">
            <v>57.575000000000003</v>
          </cell>
          <cell r="AO71">
            <v>65.91</v>
          </cell>
          <cell r="AP71">
            <v>90.96</v>
          </cell>
          <cell r="AQ71">
            <v>72.304155555555539</v>
          </cell>
          <cell r="AR71">
            <v>208.26</v>
          </cell>
          <cell r="AS71">
            <v>276.84000000000003</v>
          </cell>
          <cell r="AT71">
            <v>189</v>
          </cell>
          <cell r="AU71">
            <v>318.75</v>
          </cell>
          <cell r="AV71">
            <v>248.21249999999998</v>
          </cell>
          <cell r="AW71">
            <v>326.39999999999998</v>
          </cell>
        </row>
        <row r="72">
          <cell r="A72" t="str">
            <v xml:space="preserve">Total Oil Sales </v>
          </cell>
          <cell r="C72">
            <v>293.202</v>
          </cell>
          <cell r="D72">
            <v>270.33555555555557</v>
          </cell>
          <cell r="E72">
            <v>233.28428571428572</v>
          </cell>
          <cell r="F72">
            <v>244.87499999999997</v>
          </cell>
          <cell r="G72">
            <v>235.3170652173913</v>
          </cell>
          <cell r="H72">
            <v>245.78006164383558</v>
          </cell>
          <cell r="I72">
            <v>200.07692307692307</v>
          </cell>
          <cell r="J72">
            <v>230.58725274725279</v>
          </cell>
          <cell r="K72">
            <v>216.8478260869565</v>
          </cell>
          <cell r="L72">
            <v>228.71326086956518</v>
          </cell>
          <cell r="M72">
            <v>219.02770491803278</v>
          </cell>
          <cell r="N72">
            <v>379.11966666666677</v>
          </cell>
          <cell r="O72">
            <v>370.98043956043955</v>
          </cell>
          <cell r="P72">
            <v>339.57130434782613</v>
          </cell>
          <cell r="Q72">
            <v>329.60869565217388</v>
          </cell>
          <cell r="R72">
            <v>354.5413698630137</v>
          </cell>
          <cell r="S72">
            <v>293.34399999999999</v>
          </cell>
          <cell r="T72">
            <v>364.65428571428578</v>
          </cell>
          <cell r="U72">
            <v>371.65543478260867</v>
          </cell>
          <cell r="V72">
            <v>336.29369565217388</v>
          </cell>
          <cell r="W72">
            <v>341.67413698630139</v>
          </cell>
          <cell r="X72">
            <v>336.55822222222224</v>
          </cell>
          <cell r="Y72">
            <v>371.03120879120883</v>
          </cell>
          <cell r="Z72">
            <v>318.8</v>
          </cell>
          <cell r="AA72">
            <v>323.97597826086957</v>
          </cell>
          <cell r="AB72">
            <v>337.41534246575344</v>
          </cell>
          <cell r="AC72">
            <v>333.39599999999996</v>
          </cell>
          <cell r="AD72">
            <v>363.91318681318677</v>
          </cell>
          <cell r="AE72">
            <v>361.94967391304351</v>
          </cell>
          <cell r="AF72">
            <v>424.08456521739123</v>
          </cell>
          <cell r="AG72">
            <v>371.08346519648825</v>
          </cell>
          <cell r="AH72">
            <v>457.79066666666654</v>
          </cell>
          <cell r="AI72">
            <v>432.0057142857143</v>
          </cell>
          <cell r="AJ72">
            <v>443.55999999999995</v>
          </cell>
          <cell r="AK72">
            <v>452.4</v>
          </cell>
          <cell r="AL72">
            <v>448.53044444444453</v>
          </cell>
          <cell r="AM72">
            <v>325.5</v>
          </cell>
          <cell r="AN72">
            <v>337.02499999999998</v>
          </cell>
          <cell r="AO72">
            <v>366.38299999999992</v>
          </cell>
          <cell r="AP72">
            <v>377.15999999999997</v>
          </cell>
          <cell r="AQ72">
            <v>370.87465555555553</v>
          </cell>
          <cell r="AR72">
            <v>466.18</v>
          </cell>
          <cell r="AS72">
            <v>628.44000000000005</v>
          </cell>
          <cell r="AT72">
            <v>567</v>
          </cell>
          <cell r="AU72">
            <v>723</v>
          </cell>
          <cell r="AV72">
            <v>596.15499999999997</v>
          </cell>
          <cell r="AW72">
            <v>903.9</v>
          </cell>
        </row>
        <row r="73">
          <cell r="A73" t="str">
            <v xml:space="preserve">Plant $ Plant Condensate </v>
          </cell>
          <cell r="C73">
            <v>17.115616438356167</v>
          </cell>
          <cell r="H73">
            <v>21.018678082191784</v>
          </cell>
          <cell r="M73">
            <v>10.165887978142075</v>
          </cell>
        </row>
        <row r="74">
          <cell r="A74" t="str">
            <v>Natural Gas Liquids</v>
          </cell>
          <cell r="C74">
            <v>67.494575342465751</v>
          </cell>
          <cell r="D74">
            <v>77.531999999999996</v>
          </cell>
          <cell r="E74">
            <v>48.886153846153846</v>
          </cell>
          <cell r="F74">
            <v>71.043913043478256</v>
          </cell>
          <cell r="G74">
            <v>101.96869565217391</v>
          </cell>
          <cell r="H74">
            <v>75.438328767123281</v>
          </cell>
          <cell r="I74">
            <v>70.689230769230775</v>
          </cell>
          <cell r="J74">
            <v>53.307692307692314</v>
          </cell>
          <cell r="K74">
            <v>55</v>
          </cell>
          <cell r="L74">
            <v>78.540000000000006</v>
          </cell>
          <cell r="M74">
            <v>71.272459016393455</v>
          </cell>
          <cell r="N74">
            <v>128.04400000000004</v>
          </cell>
          <cell r="O74">
            <v>63.24</v>
          </cell>
          <cell r="P74">
            <v>73.025217391304352</v>
          </cell>
          <cell r="Q74">
            <v>106.3695652173913</v>
          </cell>
          <cell r="R74">
            <v>93.877767123287668</v>
          </cell>
          <cell r="S74">
            <v>69.65933333333335</v>
          </cell>
          <cell r="T74">
            <v>89.169230769230765</v>
          </cell>
          <cell r="U74">
            <v>94.308260869565217</v>
          </cell>
          <cell r="V74">
            <v>143.11500000000001</v>
          </cell>
          <cell r="W74">
            <v>99.246575342465732</v>
          </cell>
          <cell r="X74">
            <v>146.69199999999998</v>
          </cell>
          <cell r="Y74">
            <v>104.39999999999998</v>
          </cell>
          <cell r="Z74">
            <v>90.260434782608698</v>
          </cell>
          <cell r="AA74">
            <v>171.72021739130435</v>
          </cell>
          <cell r="AB74">
            <v>127.33520547945204</v>
          </cell>
          <cell r="AC74">
            <v>156.76266666666669</v>
          </cell>
          <cell r="AD74">
            <v>128.52000000000001</v>
          </cell>
          <cell r="AE74">
            <v>118.2304347826087</v>
          </cell>
          <cell r="AF74">
            <v>252.46869565217395</v>
          </cell>
          <cell r="AG74">
            <v>140.88750000000002</v>
          </cell>
          <cell r="AH74">
            <v>214.05722222222224</v>
          </cell>
          <cell r="AI74">
            <v>147.94999999999999</v>
          </cell>
          <cell r="AJ74">
            <v>234.4</v>
          </cell>
          <cell r="AK74">
            <v>277.77999999999997</v>
          </cell>
          <cell r="AL74">
            <v>216.64604931506852</v>
          </cell>
          <cell r="AM74">
            <v>204.08849999999998</v>
          </cell>
          <cell r="AN74">
            <v>185.3</v>
          </cell>
          <cell r="AO74">
            <v>170.18415858617448</v>
          </cell>
          <cell r="AP74">
            <v>155.38</v>
          </cell>
          <cell r="AQ74">
            <v>178.49980038670671</v>
          </cell>
          <cell r="AR74">
            <v>154.79999999999998</v>
          </cell>
          <cell r="AS74">
            <v>207.23399999999998</v>
          </cell>
          <cell r="AT74">
            <v>263.08799999999997</v>
          </cell>
          <cell r="AU74">
            <v>255.25916666666663</v>
          </cell>
          <cell r="AV74">
            <v>220.0184819016292</v>
          </cell>
          <cell r="AW74">
            <v>207.79310344827584</v>
          </cell>
        </row>
        <row r="75">
          <cell r="A75" t="str">
            <v>Total Daily Revenue (All Sources)</v>
          </cell>
          <cell r="C75" t="e">
            <v>#REF!</v>
          </cell>
          <cell r="D75">
            <v>1045.5342222222223</v>
          </cell>
          <cell r="E75">
            <v>705.75615384615401</v>
          </cell>
          <cell r="F75">
            <v>672.59369565217389</v>
          </cell>
          <cell r="G75">
            <v>1146.5074999999999</v>
          </cell>
          <cell r="H75">
            <v>914.02429416602843</v>
          </cell>
          <cell r="I75">
            <v>866.94197802197812</v>
          </cell>
          <cell r="J75">
            <v>733.43340659340652</v>
          </cell>
          <cell r="K75">
            <v>896.59782608695662</v>
          </cell>
          <cell r="L75">
            <v>1396.8668478260868</v>
          </cell>
          <cell r="M75">
            <v>990.48552008027025</v>
          </cell>
          <cell r="N75">
            <v>1408.1791666666668</v>
          </cell>
          <cell r="O75">
            <v>1216.1854395604394</v>
          </cell>
          <cell r="P75">
            <v>1163.6709782608696</v>
          </cell>
          <cell r="Q75">
            <v>1429.7826086956518</v>
          </cell>
          <cell r="R75">
            <v>1305.3839630732577</v>
          </cell>
          <cell r="S75">
            <v>1449.11</v>
          </cell>
          <cell r="T75">
            <v>1273.3109010989012</v>
          </cell>
          <cell r="U75">
            <v>1173.7115217391304</v>
          </cell>
          <cell r="V75">
            <v>1176.7086956521739</v>
          </cell>
          <cell r="W75">
            <v>1267.3117523176843</v>
          </cell>
          <cell r="X75">
            <v>1079.8057777777776</v>
          </cell>
          <cell r="Y75">
            <v>1171.431208791209</v>
          </cell>
          <cell r="Z75">
            <v>987.41641304347843</v>
          </cell>
          <cell r="AA75">
            <v>1288.4733695652176</v>
          </cell>
          <cell r="AB75">
            <v>1130.96605251087</v>
          </cell>
          <cell r="AC75">
            <v>1439.9053333333334</v>
          </cell>
          <cell r="AD75">
            <v>1396.7716483516481</v>
          </cell>
          <cell r="AE75">
            <v>1322.4692391304345</v>
          </cell>
          <cell r="AF75">
            <v>1816.9771739130433</v>
          </cell>
          <cell r="AG75">
            <v>1471.4066910558977</v>
          </cell>
          <cell r="AH75">
            <v>1920.2618888888887</v>
          </cell>
          <cell r="AI75">
            <v>1469.4326373626375</v>
          </cell>
          <cell r="AJ75">
            <v>1675.346</v>
          </cell>
          <cell r="AK75">
            <v>2098.3509999999997</v>
          </cell>
          <cell r="AL75">
            <v>1790.9873039807985</v>
          </cell>
          <cell r="AM75">
            <v>1514.9235000000001</v>
          </cell>
          <cell r="AN75">
            <v>1438.6020000000001</v>
          </cell>
          <cell r="AO75">
            <v>1441.8526585861741</v>
          </cell>
          <cell r="AP75">
            <v>1448.1</v>
          </cell>
          <cell r="AQ75">
            <v>1479.7217929285637</v>
          </cell>
          <cell r="AR75">
            <v>1399.4679999999998</v>
          </cell>
          <cell r="AS75">
            <v>1735.5459999999998</v>
          </cell>
          <cell r="AT75">
            <v>1846.913</v>
          </cell>
          <cell r="AU75">
            <v>2067.2591666666667</v>
          </cell>
          <cell r="AV75">
            <v>1763.26436409341</v>
          </cell>
          <cell r="AW75">
            <v>2220.1681034482758</v>
          </cell>
        </row>
        <row r="76">
          <cell r="A76" t="str">
            <v>PERIOD SALES (Millions)</v>
          </cell>
          <cell r="M76">
            <v>1992</v>
          </cell>
          <cell r="N76" t="str">
            <v>1Q93</v>
          </cell>
          <cell r="O76" t="str">
            <v>2Q93</v>
          </cell>
          <cell r="P76" t="str">
            <v>3Q93</v>
          </cell>
          <cell r="Q76" t="str">
            <v>4Q93</v>
          </cell>
          <cell r="R76">
            <v>1993</v>
          </cell>
          <cell r="S76" t="str">
            <v>1Q94</v>
          </cell>
          <cell r="T76" t="str">
            <v>2Q94</v>
          </cell>
          <cell r="U76" t="str">
            <v>3Q94</v>
          </cell>
          <cell r="V76" t="str">
            <v>4Q94</v>
          </cell>
          <cell r="W76">
            <v>1994</v>
          </cell>
          <cell r="X76" t="str">
            <v>1q</v>
          </cell>
          <cell r="Y76" t="str">
            <v>2q</v>
          </cell>
          <cell r="Z76" t="str">
            <v>3q</v>
          </cell>
          <cell r="AA76" t="str">
            <v>4q</v>
          </cell>
          <cell r="AB76">
            <v>1995</v>
          </cell>
          <cell r="AC76" t="str">
            <v>1q</v>
          </cell>
          <cell r="AD76" t="str">
            <v>2q</v>
          </cell>
          <cell r="AE76" t="str">
            <v>3q</v>
          </cell>
          <cell r="AF76" t="str">
            <v>4q</v>
          </cell>
          <cell r="AG76" t="str">
            <v>1996</v>
          </cell>
          <cell r="AH76" t="str">
            <v>1q</v>
          </cell>
          <cell r="AI76" t="str">
            <v>2q</v>
          </cell>
          <cell r="AJ76" t="str">
            <v>3q</v>
          </cell>
          <cell r="AK76" t="str">
            <v>4q</v>
          </cell>
          <cell r="AL76" t="str">
            <v>1997</v>
          </cell>
          <cell r="AM76" t="str">
            <v>1q</v>
          </cell>
          <cell r="AN76" t="str">
            <v>2q</v>
          </cell>
          <cell r="AO76" t="str">
            <v>3q</v>
          </cell>
          <cell r="AP76" t="str">
            <v>4q</v>
          </cell>
          <cell r="AQ76" t="str">
            <v>1998</v>
          </cell>
          <cell r="AR76" t="str">
            <v>1q</v>
          </cell>
          <cell r="AS76" t="str">
            <v>2q</v>
          </cell>
          <cell r="AT76" t="str">
            <v>3qe</v>
          </cell>
          <cell r="AU76" t="str">
            <v>4qe</v>
          </cell>
          <cell r="AV76" t="str">
            <v>1999E</v>
          </cell>
          <cell r="AW76" t="str">
            <v>2000E</v>
          </cell>
        </row>
        <row r="77">
          <cell r="A77" t="str">
            <v>Period Natural Gas Sales</v>
          </cell>
          <cell r="C77">
            <v>245.06724</v>
          </cell>
          <cell r="D77">
            <v>62.79</v>
          </cell>
          <cell r="E77">
            <v>38.546300000000002</v>
          </cell>
          <cell r="F77">
            <v>32.814079999999997</v>
          </cell>
          <cell r="G77">
            <v>74.447999999999993</v>
          </cell>
          <cell r="H77">
            <v>208.70233737060042</v>
          </cell>
          <cell r="I77">
            <v>54.252000000000002</v>
          </cell>
          <cell r="J77">
            <v>40.908000000000001</v>
          </cell>
          <cell r="K77">
            <v>57.477000000000011</v>
          </cell>
          <cell r="L77">
            <v>100.24445</v>
          </cell>
          <cell r="M77">
            <v>252.88145</v>
          </cell>
          <cell r="N77">
            <v>81.091394999999991</v>
          </cell>
          <cell r="O77">
            <v>71.15881499999999</v>
          </cell>
          <cell r="P77">
            <v>69.098849999999999</v>
          </cell>
          <cell r="Q77">
            <v>91.43</v>
          </cell>
          <cell r="R77">
            <v>312.77905999999996</v>
          </cell>
          <cell r="S77">
            <v>97.749600000000001</v>
          </cell>
          <cell r="T77">
            <v>74.573352</v>
          </cell>
          <cell r="U77">
            <v>65.112799999999993</v>
          </cell>
          <cell r="V77">
            <v>64.151600000000002</v>
          </cell>
          <cell r="W77">
            <v>301.58735200000001</v>
          </cell>
          <cell r="X77">
            <v>53.69</v>
          </cell>
          <cell r="Y77">
            <v>63.336000000000006</v>
          </cell>
          <cell r="Z77">
            <v>53.208750000000002</v>
          </cell>
          <cell r="AA77">
            <v>72.935500000000005</v>
          </cell>
          <cell r="AB77">
            <v>243.17025000000001</v>
          </cell>
          <cell r="AC77">
            <v>85.477199999999996</v>
          </cell>
          <cell r="AD77">
            <v>82.294799999999981</v>
          </cell>
          <cell r="AE77">
            <v>77.490599999999986</v>
          </cell>
          <cell r="AF77">
            <v>104.919</v>
          </cell>
          <cell r="AG77">
            <v>350.1816</v>
          </cell>
          <cell r="AH77">
            <v>112.35726</v>
          </cell>
          <cell r="AI77">
            <v>80.942399999999992</v>
          </cell>
          <cell r="AJ77">
            <v>91.759512000000001</v>
          </cell>
          <cell r="AK77">
            <v>125.87173199999999</v>
          </cell>
          <cell r="AL77">
            <v>410.93090399999994</v>
          </cell>
          <cell r="AM77">
            <v>88.680149999999998</v>
          </cell>
          <cell r="AN77">
            <v>83.381207000000003</v>
          </cell>
          <cell r="AO77">
            <v>83.286265999999998</v>
          </cell>
          <cell r="AP77">
            <v>84.231520000000003</v>
          </cell>
          <cell r="AQ77">
            <v>339.57914299999999</v>
          </cell>
          <cell r="AR77">
            <v>70.063919999999996</v>
          </cell>
          <cell r="AS77">
            <v>81.888351999999998</v>
          </cell>
          <cell r="AT77">
            <v>93.547899999999998</v>
          </cell>
          <cell r="AU77">
            <v>100.188</v>
          </cell>
          <cell r="AV77">
            <v>345.68817200000001</v>
          </cell>
          <cell r="AW77">
            <v>404.59337500000004</v>
          </cell>
        </row>
        <row r="78">
          <cell r="A78" t="str">
            <v xml:space="preserve">  US Oil Sales</v>
          </cell>
          <cell r="C78">
            <v>107.01872999999999</v>
          </cell>
          <cell r="D78">
            <v>24.330200000000001</v>
          </cell>
          <cell r="E78">
            <v>21.228870000000001</v>
          </cell>
          <cell r="F78">
            <v>22.528499999999998</v>
          </cell>
          <cell r="G78">
            <v>21.649169999999998</v>
          </cell>
          <cell r="H78">
            <v>89.709722499999984</v>
          </cell>
          <cell r="I78">
            <v>18.207000000000001</v>
          </cell>
          <cell r="J78">
            <v>20.983440000000002</v>
          </cell>
          <cell r="K78">
            <v>19.95</v>
          </cell>
          <cell r="L78">
            <v>21.041619999999995</v>
          </cell>
          <cell r="M78">
            <v>80.164140000000003</v>
          </cell>
          <cell r="N78">
            <v>34.120770000000014</v>
          </cell>
          <cell r="O78">
            <v>33.759219999999999</v>
          </cell>
          <cell r="P78">
            <v>31.240560000000006</v>
          </cell>
          <cell r="Q78">
            <v>30.323999999999998</v>
          </cell>
          <cell r="R78">
            <v>129.4076</v>
          </cell>
          <cell r="S78">
            <v>26.400959999999998</v>
          </cell>
          <cell r="T78">
            <v>33.183540000000008</v>
          </cell>
          <cell r="U78">
            <v>34.192299999999996</v>
          </cell>
          <cell r="V78">
            <v>30.939019999999996</v>
          </cell>
          <cell r="W78">
            <v>124.71106000000002</v>
          </cell>
          <cell r="X78">
            <v>30.290240000000001</v>
          </cell>
          <cell r="Y78">
            <v>33.763840000000002</v>
          </cell>
          <cell r="Z78">
            <v>29.329600000000003</v>
          </cell>
          <cell r="AA78">
            <v>29.805790000000002</v>
          </cell>
          <cell r="AB78">
            <v>123.15660000000001</v>
          </cell>
          <cell r="AC78">
            <v>30.005639999999996</v>
          </cell>
          <cell r="AD78">
            <v>33.116099999999996</v>
          </cell>
          <cell r="AE78">
            <v>33.299370000000003</v>
          </cell>
          <cell r="AF78">
            <v>39.015779999999992</v>
          </cell>
          <cell r="AG78">
            <v>135.4454647967182</v>
          </cell>
          <cell r="AH78">
            <v>41.201159999999987</v>
          </cell>
          <cell r="AI78">
            <v>39.312520000000006</v>
          </cell>
          <cell r="AJ78">
            <v>40.807519999999997</v>
          </cell>
          <cell r="AK78">
            <v>41.620799999999996</v>
          </cell>
          <cell r="AL78">
            <v>163.71361222222225</v>
          </cell>
          <cell r="AM78">
            <v>29.295000000000002</v>
          </cell>
          <cell r="AN78">
            <v>25.429950000000002</v>
          </cell>
          <cell r="AO78">
            <v>27.643515999999995</v>
          </cell>
          <cell r="AP78">
            <v>26.330399999999997</v>
          </cell>
          <cell r="AQ78">
            <v>108.9782325</v>
          </cell>
          <cell r="AR78">
            <v>23.212800000000001</v>
          </cell>
          <cell r="AS78">
            <v>31.995600000000003</v>
          </cell>
          <cell r="AT78">
            <v>34.776000000000003</v>
          </cell>
          <cell r="AU78">
            <v>37.191000000000003</v>
          </cell>
          <cell r="AV78">
            <v>126.99901249999999</v>
          </cell>
          <cell r="AW78">
            <v>210.78749999999999</v>
          </cell>
        </row>
        <row r="79">
          <cell r="A79" t="str">
            <v xml:space="preserve">  Algerian Oil Sales</v>
          </cell>
          <cell r="AN79">
            <v>5.239325</v>
          </cell>
          <cell r="AO79">
            <v>6.0637199999999991</v>
          </cell>
          <cell r="AP79">
            <v>8.3683199999999989</v>
          </cell>
          <cell r="AQ79">
            <v>26.391016777777772</v>
          </cell>
          <cell r="AR79">
            <v>18.743399999999998</v>
          </cell>
          <cell r="AS79">
            <v>25.192440000000001</v>
          </cell>
          <cell r="AT79">
            <v>17.388000000000002</v>
          </cell>
          <cell r="AU79">
            <v>29.324999999999999</v>
          </cell>
          <cell r="AV79">
            <v>90.597562499999981</v>
          </cell>
          <cell r="AW79">
            <v>119.13599999999998</v>
          </cell>
        </row>
        <row r="80">
          <cell r="A80" t="str">
            <v xml:space="preserve">Total Oil Sales </v>
          </cell>
          <cell r="C80">
            <v>107.01872999999999</v>
          </cell>
          <cell r="D80">
            <v>24.330200000000001</v>
          </cell>
          <cell r="E80">
            <v>21.228870000000001</v>
          </cell>
          <cell r="F80">
            <v>22.528499999999998</v>
          </cell>
          <cell r="G80">
            <v>21.649169999999998</v>
          </cell>
          <cell r="H80">
            <v>89.709722499999984</v>
          </cell>
          <cell r="I80">
            <v>18.207000000000001</v>
          </cell>
          <cell r="J80">
            <v>20.983440000000002</v>
          </cell>
          <cell r="K80">
            <v>19.95</v>
          </cell>
          <cell r="L80">
            <v>21.041619999999995</v>
          </cell>
          <cell r="M80">
            <v>80.182059999999993</v>
          </cell>
          <cell r="N80">
            <v>34.120770000000014</v>
          </cell>
          <cell r="O80">
            <v>33.759219999999999</v>
          </cell>
          <cell r="P80">
            <v>31.240560000000006</v>
          </cell>
          <cell r="Q80">
            <v>30.323999999999998</v>
          </cell>
          <cell r="R80">
            <v>129.4076</v>
          </cell>
          <cell r="S80">
            <v>26.400959999999998</v>
          </cell>
          <cell r="T80">
            <v>33.183540000000008</v>
          </cell>
          <cell r="U80">
            <v>34.192299999999996</v>
          </cell>
          <cell r="V80">
            <v>30.939019999999996</v>
          </cell>
          <cell r="W80">
            <v>124.71106000000002</v>
          </cell>
          <cell r="X80">
            <v>30.290240000000001</v>
          </cell>
          <cell r="Y80">
            <v>33.763840000000002</v>
          </cell>
          <cell r="Z80">
            <v>29.329600000000003</v>
          </cell>
          <cell r="AA80">
            <v>29.805790000000002</v>
          </cell>
          <cell r="AB80">
            <v>123.15660000000001</v>
          </cell>
          <cell r="AC80">
            <v>30.005639999999996</v>
          </cell>
          <cell r="AD80">
            <v>33.116099999999996</v>
          </cell>
          <cell r="AE80">
            <v>33.299370000000003</v>
          </cell>
          <cell r="AF80">
            <v>39.015779999999992</v>
          </cell>
          <cell r="AG80">
            <v>135.4454647967182</v>
          </cell>
          <cell r="AH80">
            <v>41.201159999999987</v>
          </cell>
          <cell r="AI80">
            <v>39.312520000000006</v>
          </cell>
          <cell r="AJ80">
            <v>40.807519999999997</v>
          </cell>
          <cell r="AK80">
            <v>41.620799999999996</v>
          </cell>
          <cell r="AL80">
            <v>163.71361222222225</v>
          </cell>
          <cell r="AM80">
            <v>29.295000000000002</v>
          </cell>
          <cell r="AN80">
            <v>30.669275000000003</v>
          </cell>
          <cell r="AO80">
            <v>33.707235999999995</v>
          </cell>
          <cell r="AP80">
            <v>34.698719999999994</v>
          </cell>
          <cell r="AQ80">
            <v>135.36924927777778</v>
          </cell>
          <cell r="AR80">
            <v>41.956199999999995</v>
          </cell>
          <cell r="AS80">
            <v>57.188040000000001</v>
          </cell>
          <cell r="AT80">
            <v>52.164000000000001</v>
          </cell>
          <cell r="AU80">
            <v>66.516000000000005</v>
          </cell>
          <cell r="AV80">
            <v>217.59657499999997</v>
          </cell>
          <cell r="AW80">
            <v>329.92349999999999</v>
          </cell>
        </row>
        <row r="81">
          <cell r="A81" t="str">
            <v xml:space="preserve">Plant $ Plant Condensate </v>
          </cell>
          <cell r="C81">
            <v>6.2472000000000003</v>
          </cell>
          <cell r="D81">
            <v>2.9559600000000001</v>
          </cell>
          <cell r="E81">
            <v>0.94847999999999988</v>
          </cell>
          <cell r="F81">
            <v>1.2831600000000001</v>
          </cell>
          <cell r="G81">
            <v>2.5296000000000003</v>
          </cell>
          <cell r="H81">
            <v>7.6718175000000004</v>
          </cell>
          <cell r="I81">
            <v>1.41126</v>
          </cell>
          <cell r="J81">
            <v>0.46200000000000002</v>
          </cell>
          <cell r="K81">
            <v>0.51749999999999996</v>
          </cell>
          <cell r="L81">
            <v>1.3401399999999999</v>
          </cell>
          <cell r="M81">
            <v>3.7207149999999993</v>
          </cell>
          <cell r="N81" t="str">
            <v xml:space="preserve">  Consolidated W/Crude in 93</v>
          </cell>
        </row>
        <row r="82">
          <cell r="A82" t="str">
            <v>Natural Gas Liquids</v>
          </cell>
          <cell r="C82">
            <v>24.63552</v>
          </cell>
          <cell r="D82">
            <v>6.977879999999999</v>
          </cell>
          <cell r="E82">
            <v>4.4486400000000001</v>
          </cell>
          <cell r="F82">
            <v>6.5360399999999998</v>
          </cell>
          <cell r="G82">
            <v>9.3811199999999992</v>
          </cell>
          <cell r="H82">
            <v>27.534989999999997</v>
          </cell>
          <cell r="I82">
            <v>6.4327200000000015</v>
          </cell>
          <cell r="J82">
            <v>4.851</v>
          </cell>
          <cell r="K82">
            <v>3.52</v>
          </cell>
          <cell r="L82">
            <v>12.33792</v>
          </cell>
          <cell r="M82">
            <v>27.141640000000002</v>
          </cell>
          <cell r="N82">
            <v>11.523960000000002</v>
          </cell>
          <cell r="O82">
            <v>5.7548399999999997</v>
          </cell>
          <cell r="P82">
            <v>6.7183200000000003</v>
          </cell>
          <cell r="Q82">
            <v>9.7860000000000014</v>
          </cell>
          <cell r="R82">
            <v>33.783120000000004</v>
          </cell>
          <cell r="S82">
            <v>6.2693400000000006</v>
          </cell>
          <cell r="T82">
            <v>8.1143999999999998</v>
          </cell>
          <cell r="U82">
            <v>8.6763600000000007</v>
          </cell>
          <cell r="V82">
            <v>13.16658</v>
          </cell>
          <cell r="W82">
            <v>36.226680000000002</v>
          </cell>
          <cell r="X82">
            <v>13.20228</v>
          </cell>
          <cell r="Y82">
            <v>9.5003999999999991</v>
          </cell>
          <cell r="Z82">
            <v>8.30396</v>
          </cell>
          <cell r="AA82">
            <v>15.798259999999999</v>
          </cell>
          <cell r="AB82">
            <v>46.804900000000004</v>
          </cell>
          <cell r="AC82">
            <v>14.108640000000001</v>
          </cell>
          <cell r="AD82">
            <v>11.124120000000001</v>
          </cell>
          <cell r="AE82">
            <v>10.8772</v>
          </cell>
          <cell r="AF82">
            <v>23.227120000000003</v>
          </cell>
          <cell r="AG82">
            <v>59.33708</v>
          </cell>
          <cell r="AH82">
            <v>19.265150000000002</v>
          </cell>
          <cell r="AI82">
            <v>13.463449999999998</v>
          </cell>
          <cell r="AJ82">
            <v>21.564800000000002</v>
          </cell>
          <cell r="AK82">
            <v>25.555759999999999</v>
          </cell>
          <cell r="AL82">
            <v>79.849160000000012</v>
          </cell>
          <cell r="AM82">
            <v>18.367964999999998</v>
          </cell>
          <cell r="AN82">
            <v>16.862300000000001</v>
          </cell>
          <cell r="AO82">
            <v>15.656942589928052</v>
          </cell>
          <cell r="AP82">
            <v>14.294960000000001</v>
          </cell>
          <cell r="AQ82">
            <v>65.182167589928056</v>
          </cell>
          <cell r="AR82">
            <v>13.932</v>
          </cell>
          <cell r="AS82">
            <v>18.858294000000001</v>
          </cell>
          <cell r="AT82">
            <v>24.204096</v>
          </cell>
          <cell r="AU82">
            <v>23.483843333333329</v>
          </cell>
          <cell r="AV82">
            <v>80.306745894094647</v>
          </cell>
          <cell r="AW82">
            <v>75.844482758620686</v>
          </cell>
        </row>
        <row r="83">
          <cell r="A83" t="str">
            <v xml:space="preserve">Total Production Revenue </v>
          </cell>
          <cell r="C83">
            <v>376.72148999999996</v>
          </cell>
          <cell r="D83">
            <v>94.098079999999996</v>
          </cell>
          <cell r="E83">
            <v>64.22381</v>
          </cell>
          <cell r="F83">
            <v>61.878619999999998</v>
          </cell>
          <cell r="G83">
            <v>105.47828999999999</v>
          </cell>
          <cell r="H83">
            <v>325.94704987060038</v>
          </cell>
          <cell r="I83">
            <v>78.891720000000007</v>
          </cell>
          <cell r="J83">
            <v>67.204440000000005</v>
          </cell>
          <cell r="K83">
            <v>81.464500000000001</v>
          </cell>
          <cell r="L83">
            <v>134.96413000000001</v>
          </cell>
          <cell r="M83">
            <v>362.52479</v>
          </cell>
          <cell r="N83">
            <v>126.736125</v>
          </cell>
          <cell r="O83">
            <v>110.67287499999999</v>
          </cell>
          <cell r="P83">
            <v>107.05773000000001</v>
          </cell>
          <cell r="Q83">
            <v>131.54000000000002</v>
          </cell>
          <cell r="R83">
            <v>476.00673</v>
          </cell>
          <cell r="S83">
            <v>130.41990000000001</v>
          </cell>
          <cell r="T83">
            <v>115.87129200000001</v>
          </cell>
          <cell r="U83">
            <v>107.98145999999998</v>
          </cell>
          <cell r="V83">
            <v>108.2572</v>
          </cell>
          <cell r="W83">
            <v>462.52985200000001</v>
          </cell>
          <cell r="X83">
            <v>97.182519999999997</v>
          </cell>
          <cell r="Y83">
            <v>106.60024</v>
          </cell>
          <cell r="Z83">
            <v>90.842310000000012</v>
          </cell>
          <cell r="AA83">
            <v>118.53955000000001</v>
          </cell>
          <cell r="AB83">
            <v>413.16462000000001</v>
          </cell>
          <cell r="AC83">
            <v>129.59147999999999</v>
          </cell>
          <cell r="AD83">
            <v>126.53501999999997</v>
          </cell>
          <cell r="AE83">
            <v>121.66716999999998</v>
          </cell>
          <cell r="AF83">
            <v>167.1619</v>
          </cell>
          <cell r="AG83">
            <v>544.95556999999997</v>
          </cell>
          <cell r="AH83">
            <v>172.82356999999999</v>
          </cell>
          <cell r="AI83">
            <v>133.71836999999999</v>
          </cell>
          <cell r="AJ83">
            <v>154.13183199999997</v>
          </cell>
          <cell r="AK83">
            <v>193.04829199999998</v>
          </cell>
          <cell r="AL83">
            <v>654.49367622222212</v>
          </cell>
          <cell r="AM83">
            <v>136.34311500000001</v>
          </cell>
          <cell r="AN83">
            <v>130.91278199999999</v>
          </cell>
          <cell r="AO83">
            <v>132.65044458992804</v>
          </cell>
          <cell r="AP83">
            <v>133.2252</v>
          </cell>
          <cell r="AQ83">
            <v>540.13055986770587</v>
          </cell>
          <cell r="AR83">
            <v>125.95211999999999</v>
          </cell>
          <cell r="AS83">
            <v>157.934686</v>
          </cell>
          <cell r="AT83">
            <v>169.91599600000001</v>
          </cell>
          <cell r="AU83">
            <v>190.18784333333335</v>
          </cell>
          <cell r="AV83">
            <v>643.59149289409459</v>
          </cell>
          <cell r="AW83">
            <v>810.36135775862067</v>
          </cell>
        </row>
        <row r="86">
          <cell r="A86" t="str">
            <v>Variance: Calculated Production Revenues vs. Reported Revenues</v>
          </cell>
        </row>
        <row r="87">
          <cell r="A87" t="str">
            <v>Natural Gas ($ Millions)</v>
          </cell>
          <cell r="C87">
            <v>1.1102400000000046</v>
          </cell>
          <cell r="D87">
            <v>-0.73700000000000188</v>
          </cell>
          <cell r="E87">
            <v>-2.4076999999999984</v>
          </cell>
          <cell r="F87">
            <v>2.3100799999999957</v>
          </cell>
          <cell r="G87">
            <v>-2.8520000000000039</v>
          </cell>
          <cell r="H87">
            <v>-3.5826626293995503</v>
          </cell>
          <cell r="I87">
            <v>-2.847999999999999</v>
          </cell>
          <cell r="J87">
            <v>-1.3919999999999959</v>
          </cell>
          <cell r="K87">
            <v>0</v>
          </cell>
          <cell r="L87">
            <v>0</v>
          </cell>
          <cell r="M87">
            <v>-4.2399999999999807</v>
          </cell>
          <cell r="N87">
            <v>-2.0086050000000029</v>
          </cell>
          <cell r="O87">
            <v>-0.35518500000000586</v>
          </cell>
          <cell r="P87">
            <v>4.0248500000000007</v>
          </cell>
          <cell r="Q87">
            <v>0.53000000000000114</v>
          </cell>
          <cell r="R87">
            <v>2.1910599999999931</v>
          </cell>
          <cell r="S87">
            <v>-1.2503999999999991</v>
          </cell>
          <cell r="T87">
            <v>-2.8266480000000058</v>
          </cell>
          <cell r="U87">
            <v>-1.9872000000000014</v>
          </cell>
          <cell r="V87">
            <v>-5.848399999999998</v>
          </cell>
          <cell r="W87">
            <v>-11.91264799999999</v>
          </cell>
          <cell r="X87">
            <v>-4.8100000000000023</v>
          </cell>
          <cell r="Y87">
            <v>0</v>
          </cell>
          <cell r="Z87">
            <v>0</v>
          </cell>
          <cell r="AA87">
            <v>0</v>
          </cell>
          <cell r="AB87">
            <v>-4.8100000000000023</v>
          </cell>
          <cell r="AC87">
            <v>0</v>
          </cell>
          <cell r="AD87">
            <v>-5.8052000000000135</v>
          </cell>
          <cell r="AE87">
            <v>0</v>
          </cell>
          <cell r="AF87">
            <v>0</v>
          </cell>
          <cell r="AG87">
            <v>-5.8051999999999566</v>
          </cell>
          <cell r="AH87">
            <v>5.3572599999999966</v>
          </cell>
          <cell r="AI87">
            <v>-2.2576000000000107</v>
          </cell>
          <cell r="AJ87">
            <v>-3.0404879999999963</v>
          </cell>
          <cell r="AK87">
            <v>-7.1282680000000056</v>
          </cell>
          <cell r="AL87">
            <v>-7.0690960000000587</v>
          </cell>
          <cell r="AM87">
            <v>-4.8198500000000024</v>
          </cell>
          <cell r="AN87">
            <v>-4.3187929999999994</v>
          </cell>
          <cell r="AO87">
            <v>-3.0137339999999995</v>
          </cell>
          <cell r="AP87">
            <v>-1.4684799999999996</v>
          </cell>
          <cell r="AQ87">
            <v>-13.620857000000001</v>
          </cell>
          <cell r="AR87">
            <v>-7.7360800000000012</v>
          </cell>
          <cell r="AS87">
            <v>0</v>
          </cell>
          <cell r="AT87">
            <v>0</v>
          </cell>
          <cell r="AU87">
            <v>0</v>
          </cell>
          <cell r="AV87">
            <v>-7.7360800000000154</v>
          </cell>
          <cell r="AW87">
            <v>0</v>
          </cell>
        </row>
        <row r="88">
          <cell r="A88" t="str">
            <v>Oil &amp; Cond ($ Millions)</v>
          </cell>
          <cell r="C88">
            <v>-10.521470000000022</v>
          </cell>
          <cell r="D88">
            <v>-5.3757599999999996</v>
          </cell>
          <cell r="E88">
            <v>-0.51260999999999868</v>
          </cell>
          <cell r="F88">
            <v>-1.66066</v>
          </cell>
          <cell r="G88">
            <v>-3.5804300000000033</v>
          </cell>
          <cell r="H88">
            <v>-11.11109500000002</v>
          </cell>
          <cell r="I88">
            <v>-1.9042599999999972</v>
          </cell>
          <cell r="J88">
            <v>0.84543999999999997</v>
          </cell>
          <cell r="K88">
            <v>0</v>
          </cell>
          <cell r="L88">
            <v>0</v>
          </cell>
          <cell r="M88">
            <v>-1.0588199999999972</v>
          </cell>
          <cell r="N88">
            <v>0.82077000000001732</v>
          </cell>
          <cell r="O88">
            <v>0.61621999999999844</v>
          </cell>
          <cell r="P88">
            <v>0.54956000000000671</v>
          </cell>
          <cell r="Q88">
            <v>0.42399999999999949</v>
          </cell>
          <cell r="R88">
            <v>2.410550000000022</v>
          </cell>
          <cell r="S88">
            <v>0.40095999999999776</v>
          </cell>
          <cell r="T88">
            <v>-1.6459999999995034E-2</v>
          </cell>
          <cell r="U88">
            <v>-0.60770000000000124</v>
          </cell>
          <cell r="V88">
            <v>-0.76098000000000354</v>
          </cell>
          <cell r="W88">
            <v>-0.98418000000000205</v>
          </cell>
          <cell r="X88">
            <v>-0.70975999999999928</v>
          </cell>
          <cell r="Y88">
            <v>0</v>
          </cell>
          <cell r="Z88">
            <v>0</v>
          </cell>
          <cell r="AA88">
            <v>0</v>
          </cell>
          <cell r="AB88">
            <v>-0.70975999999999928</v>
          </cell>
          <cell r="AC88">
            <v>0</v>
          </cell>
          <cell r="AD88">
            <v>-1.7839000000000027</v>
          </cell>
          <cell r="AE88">
            <v>0</v>
          </cell>
          <cell r="AF88">
            <v>0</v>
          </cell>
          <cell r="AG88">
            <v>-1.7839000000000027</v>
          </cell>
          <cell r="AH88">
            <v>-1.3988400000000141</v>
          </cell>
          <cell r="AI88">
            <v>-0.58747999999999223</v>
          </cell>
          <cell r="AJ88">
            <v>-1.1924800000000033</v>
          </cell>
          <cell r="AK88">
            <v>-2.3792000000000044</v>
          </cell>
          <cell r="AL88">
            <v>-4.7863877777777475</v>
          </cell>
          <cell r="AM88">
            <v>-2.1049999999999969</v>
          </cell>
          <cell r="AN88">
            <v>-0.93072499999999891</v>
          </cell>
          <cell r="AO88">
            <v>-1.2927640000000054</v>
          </cell>
          <cell r="AP88">
            <v>-0.40128000000000696</v>
          </cell>
          <cell r="AQ88">
            <v>2.2692492777777886</v>
          </cell>
          <cell r="AR88">
            <v>-1.6438000000000059</v>
          </cell>
          <cell r="AS88">
            <v>0</v>
          </cell>
          <cell r="AT88">
            <v>0</v>
          </cell>
          <cell r="AU88">
            <v>0</v>
          </cell>
          <cell r="AV88">
            <v>-1.8714650000000574</v>
          </cell>
          <cell r="AW88">
            <v>0</v>
          </cell>
        </row>
        <row r="89">
          <cell r="A89" t="str">
            <v>Natural Gas Liquids ($ Millions)</v>
          </cell>
          <cell r="C89">
            <v>-8.5644800000000032</v>
          </cell>
          <cell r="D89">
            <v>-0.86412000000000067</v>
          </cell>
          <cell r="E89">
            <v>-0.82035999999999998</v>
          </cell>
          <cell r="F89">
            <v>-0.88895999999999997</v>
          </cell>
          <cell r="G89">
            <v>-1.2188800000000004</v>
          </cell>
          <cell r="H89">
            <v>-3.6010100000000058</v>
          </cell>
          <cell r="I89">
            <v>-1.1672799999999981</v>
          </cell>
          <cell r="J89">
            <v>-1.8490000000000002</v>
          </cell>
          <cell r="K89">
            <v>0</v>
          </cell>
          <cell r="L89">
            <v>0</v>
          </cell>
          <cell r="M89">
            <v>-3.0162799999999983</v>
          </cell>
          <cell r="N89">
            <v>-1.3760399999999979</v>
          </cell>
          <cell r="O89">
            <v>-2.0591600000000003</v>
          </cell>
          <cell r="P89">
            <v>-0.78767999999999994</v>
          </cell>
          <cell r="Q89">
            <v>-0.61399999999999899</v>
          </cell>
          <cell r="R89">
            <v>-4.8368799999999936</v>
          </cell>
          <cell r="S89">
            <v>-0.73065999999999942</v>
          </cell>
          <cell r="T89">
            <v>-0.78560000000000052</v>
          </cell>
          <cell r="U89">
            <v>-0.82363999999999926</v>
          </cell>
          <cell r="V89">
            <v>-0.43341999999999992</v>
          </cell>
          <cell r="W89">
            <v>-2.7733199999999982</v>
          </cell>
          <cell r="X89">
            <v>-9.7720000000000695E-2</v>
          </cell>
          <cell r="Y89">
            <v>0</v>
          </cell>
          <cell r="Z89">
            <v>0</v>
          </cell>
          <cell r="AA89">
            <v>0</v>
          </cell>
          <cell r="AB89">
            <v>-9.7719999999995366E-2</v>
          </cell>
          <cell r="AC89">
            <v>0</v>
          </cell>
          <cell r="AD89">
            <v>-0.9758799999999983</v>
          </cell>
          <cell r="AE89">
            <v>0</v>
          </cell>
          <cell r="AF89">
            <v>0</v>
          </cell>
          <cell r="AG89">
            <v>-0.97588000000000363</v>
          </cell>
          <cell r="AH89">
            <v>-1.6348499999999966</v>
          </cell>
          <cell r="AI89">
            <v>-2.3365500000000026</v>
          </cell>
          <cell r="AJ89">
            <v>6.4800000000001745E-2</v>
          </cell>
          <cell r="AK89">
            <v>-2.9442400000000006</v>
          </cell>
          <cell r="AL89">
            <v>-6.8508399999999909</v>
          </cell>
          <cell r="AM89">
            <v>-3.1320350000000019</v>
          </cell>
          <cell r="AN89">
            <v>-1.4376999999999995</v>
          </cell>
          <cell r="AO89">
            <v>-3.2430574100719465</v>
          </cell>
          <cell r="AP89">
            <v>-0.40503999999999785</v>
          </cell>
          <cell r="AQ89">
            <v>-8.2178324100719351</v>
          </cell>
          <cell r="AR89">
            <v>-1.0679999999999996</v>
          </cell>
          <cell r="AS89">
            <v>0</v>
          </cell>
          <cell r="AT89">
            <v>0</v>
          </cell>
          <cell r="AU89">
            <v>0</v>
          </cell>
          <cell r="AV89">
            <v>-1.2394874392386868</v>
          </cell>
          <cell r="AW89">
            <v>0</v>
          </cell>
        </row>
        <row r="90">
          <cell r="A90" t="str">
            <v>Total Variance</v>
          </cell>
          <cell r="C90">
            <v>-11.728510000000028</v>
          </cell>
          <cell r="D90">
            <v>-4.0209200000000038</v>
          </cell>
          <cell r="E90">
            <v>-2.7921900000000051</v>
          </cell>
          <cell r="F90">
            <v>1.0436200000000042</v>
          </cell>
          <cell r="G90">
            <v>-5.1217100000000073</v>
          </cell>
          <cell r="H90">
            <v>-10.622950129399612</v>
          </cell>
          <cell r="I90">
            <v>-4.508279999999985</v>
          </cell>
          <cell r="J90">
            <v>-2.395559999999989</v>
          </cell>
          <cell r="K90">
            <v>0</v>
          </cell>
          <cell r="L90">
            <v>2.8421709430404007E-14</v>
          </cell>
          <cell r="M90">
            <v>-6.9038400000000024</v>
          </cell>
          <cell r="N90">
            <v>-2.5638749999999817</v>
          </cell>
          <cell r="O90">
            <v>-1.7981250000000131</v>
          </cell>
          <cell r="P90">
            <v>3.7867300000000057</v>
          </cell>
          <cell r="Q90">
            <v>0.34000000000000341</v>
          </cell>
          <cell r="R90">
            <v>-0.23526999999995724</v>
          </cell>
          <cell r="S90">
            <v>-1.5800999999999874</v>
          </cell>
          <cell r="T90">
            <v>-3.6287080000000032</v>
          </cell>
          <cell r="U90">
            <v>-3.4185400000000072</v>
          </cell>
          <cell r="V90">
            <v>-7.0427999999999997</v>
          </cell>
          <cell r="W90">
            <v>-15.670147999999983</v>
          </cell>
          <cell r="X90">
            <v>-5.6174800000000005</v>
          </cell>
          <cell r="Y90">
            <v>0</v>
          </cell>
          <cell r="Z90">
            <v>0</v>
          </cell>
          <cell r="AA90">
            <v>0</v>
          </cell>
          <cell r="AB90">
            <v>-5.6174800000000005</v>
          </cell>
          <cell r="AC90">
            <v>0</v>
          </cell>
          <cell r="AD90">
            <v>-8.5649800000000198</v>
          </cell>
          <cell r="AE90">
            <v>0</v>
          </cell>
          <cell r="AF90">
            <v>0</v>
          </cell>
          <cell r="AG90">
            <v>-8.5649799999999914</v>
          </cell>
          <cell r="AH90">
            <v>2.3235699999999895</v>
          </cell>
          <cell r="AI90">
            <v>-5.1816300000000055</v>
          </cell>
          <cell r="AJ90">
            <v>-4.1681679999999979</v>
          </cell>
          <cell r="AK90">
            <v>-12.451708000000011</v>
          </cell>
          <cell r="AL90">
            <v>-18.706323777777925</v>
          </cell>
          <cell r="AM90">
            <v>-10.056884999999994</v>
          </cell>
          <cell r="AN90">
            <v>-6.6872179999999979</v>
          </cell>
          <cell r="AO90">
            <v>-7.5495554100719513</v>
          </cell>
          <cell r="AP90">
            <v>-2.2748000000000044</v>
          </cell>
          <cell r="AQ90">
            <v>-19.569440132294062</v>
          </cell>
          <cell r="AR90">
            <v>-10.447880000000012</v>
          </cell>
          <cell r="AS90">
            <v>0</v>
          </cell>
          <cell r="AT90">
            <v>0</v>
          </cell>
          <cell r="AU90">
            <v>0</v>
          </cell>
          <cell r="AV90">
            <v>-10.847032439238774</v>
          </cell>
          <cell r="AW90">
            <v>0</v>
          </cell>
        </row>
        <row r="92">
          <cell r="A92" t="str">
            <v>Reported Segment Revenue</v>
          </cell>
        </row>
        <row r="93">
          <cell r="A93" t="str">
            <v>Natural Gas ($ Millions)</v>
          </cell>
          <cell r="C93">
            <v>243.95699999999999</v>
          </cell>
          <cell r="D93">
            <v>63.527000000000001</v>
          </cell>
          <cell r="E93">
            <v>40.954000000000001</v>
          </cell>
          <cell r="F93">
            <v>30.504000000000001</v>
          </cell>
          <cell r="G93">
            <v>77.3</v>
          </cell>
          <cell r="H93">
            <v>212.28499999999997</v>
          </cell>
          <cell r="I93">
            <v>57.1</v>
          </cell>
          <cell r="J93">
            <v>42.3</v>
          </cell>
          <cell r="K93">
            <v>57.477000000000011</v>
          </cell>
          <cell r="L93">
            <v>100.24445</v>
          </cell>
          <cell r="M93">
            <v>257.12144999999998</v>
          </cell>
          <cell r="N93">
            <v>83.1</v>
          </cell>
          <cell r="O93">
            <v>71.513999999999996</v>
          </cell>
          <cell r="P93">
            <v>65.073999999999998</v>
          </cell>
          <cell r="Q93">
            <v>90.9</v>
          </cell>
          <cell r="R93">
            <v>310.58799999999997</v>
          </cell>
          <cell r="S93">
            <v>99</v>
          </cell>
          <cell r="T93">
            <v>77.400000000000006</v>
          </cell>
          <cell r="U93">
            <v>67.099999999999994</v>
          </cell>
          <cell r="V93">
            <v>70</v>
          </cell>
          <cell r="W93">
            <v>313.5</v>
          </cell>
          <cell r="X93">
            <v>58.5</v>
          </cell>
          <cell r="Y93">
            <v>63.336000000000006</v>
          </cell>
          <cell r="Z93">
            <v>53.208750000000002</v>
          </cell>
          <cell r="AA93">
            <v>72.935500000000005</v>
          </cell>
          <cell r="AB93">
            <v>247.98025000000001</v>
          </cell>
          <cell r="AC93">
            <v>85.477199999999996</v>
          </cell>
          <cell r="AD93">
            <v>88.1</v>
          </cell>
          <cell r="AE93">
            <v>77.490599999999986</v>
          </cell>
          <cell r="AF93">
            <v>104.919</v>
          </cell>
          <cell r="AG93">
            <v>355.98679999999996</v>
          </cell>
          <cell r="AH93">
            <v>107</v>
          </cell>
          <cell r="AI93">
            <v>83.2</v>
          </cell>
          <cell r="AJ93">
            <v>94.8</v>
          </cell>
          <cell r="AK93">
            <v>133</v>
          </cell>
          <cell r="AL93">
            <v>418</v>
          </cell>
          <cell r="AM93">
            <v>93.5</v>
          </cell>
          <cell r="AN93">
            <v>87.7</v>
          </cell>
          <cell r="AO93">
            <v>86.3</v>
          </cell>
          <cell r="AP93">
            <v>85.7</v>
          </cell>
          <cell r="AQ93">
            <v>353.2</v>
          </cell>
          <cell r="AR93">
            <v>77.8</v>
          </cell>
          <cell r="AS93">
            <v>81.888351999999998</v>
          </cell>
          <cell r="AT93">
            <v>93.547899999999998</v>
          </cell>
          <cell r="AU93">
            <v>100.188</v>
          </cell>
          <cell r="AV93">
            <v>353.42425200000002</v>
          </cell>
          <cell r="AW93">
            <v>404.59337500000004</v>
          </cell>
        </row>
        <row r="94">
          <cell r="A94" t="str">
            <v>Oil &amp; Cond ($ Millions)</v>
          </cell>
          <cell r="C94">
            <v>111.29300000000001</v>
          </cell>
          <cell r="D94">
            <v>26.75</v>
          </cell>
          <cell r="E94">
            <v>20.792999999999999</v>
          </cell>
          <cell r="F94">
            <v>22.905999999999999</v>
          </cell>
          <cell r="G94">
            <v>22.7</v>
          </cell>
          <cell r="H94">
            <v>93.149000000000001</v>
          </cell>
          <cell r="I94">
            <v>18.7</v>
          </cell>
          <cell r="J94">
            <v>20.6</v>
          </cell>
          <cell r="K94">
            <v>20.467499999999998</v>
          </cell>
          <cell r="L94">
            <v>22.381759999999993</v>
          </cell>
          <cell r="M94">
            <v>82.149259999999998</v>
          </cell>
          <cell r="N94">
            <v>33.299999999999997</v>
          </cell>
          <cell r="O94">
            <v>33.143000000000001</v>
          </cell>
          <cell r="P94">
            <v>30.690999999999999</v>
          </cell>
          <cell r="Q94">
            <v>29.9</v>
          </cell>
          <cell r="R94">
            <v>127.03399999999999</v>
          </cell>
          <cell r="S94">
            <v>26</v>
          </cell>
          <cell r="T94">
            <v>33.200000000000003</v>
          </cell>
          <cell r="U94">
            <v>34.799999999999997</v>
          </cell>
          <cell r="V94">
            <v>31.7</v>
          </cell>
          <cell r="W94">
            <v>125.7</v>
          </cell>
          <cell r="X94">
            <v>31</v>
          </cell>
          <cell r="Y94">
            <v>33.763840000000002</v>
          </cell>
          <cell r="Z94">
            <v>29.329600000000003</v>
          </cell>
          <cell r="AA94">
            <v>29.805790000000002</v>
          </cell>
          <cell r="AB94">
            <v>123.89923</v>
          </cell>
          <cell r="AC94">
            <v>30.005639999999996</v>
          </cell>
          <cell r="AD94">
            <v>34.9</v>
          </cell>
          <cell r="AE94">
            <v>33.299370000000003</v>
          </cell>
          <cell r="AF94">
            <v>39.015779999999992</v>
          </cell>
          <cell r="AG94">
            <v>137.22078999999997</v>
          </cell>
          <cell r="AH94">
            <v>42.6</v>
          </cell>
          <cell r="AI94">
            <v>39.9</v>
          </cell>
          <cell r="AJ94">
            <v>42</v>
          </cell>
          <cell r="AK94">
            <v>44</v>
          </cell>
          <cell r="AL94">
            <v>168.5</v>
          </cell>
          <cell r="AM94">
            <v>31.4</v>
          </cell>
          <cell r="AN94">
            <v>31.6</v>
          </cell>
          <cell r="AO94">
            <v>35</v>
          </cell>
          <cell r="AP94">
            <v>35.1</v>
          </cell>
          <cell r="AQ94">
            <v>133.1</v>
          </cell>
          <cell r="AR94">
            <v>43.6</v>
          </cell>
          <cell r="AS94">
            <v>57.188040000000001</v>
          </cell>
          <cell r="AT94">
            <v>52.164000000000001</v>
          </cell>
          <cell r="AU94">
            <v>66.516000000000005</v>
          </cell>
          <cell r="AV94">
            <v>219.46804000000003</v>
          </cell>
          <cell r="AW94">
            <v>329.92349999999999</v>
          </cell>
        </row>
        <row r="95">
          <cell r="A95" t="str">
            <v>Natural Gas Liquids ($ Millions)</v>
          </cell>
          <cell r="C95">
            <v>33.200000000000003</v>
          </cell>
          <cell r="D95">
            <v>7.8419999999999996</v>
          </cell>
          <cell r="E95">
            <v>5.2690000000000001</v>
          </cell>
          <cell r="F95">
            <v>7.4249999999999998</v>
          </cell>
          <cell r="G95">
            <v>10.6</v>
          </cell>
          <cell r="H95">
            <v>31.136000000000003</v>
          </cell>
          <cell r="I95">
            <v>7.6</v>
          </cell>
          <cell r="J95">
            <v>6.7</v>
          </cell>
          <cell r="K95">
            <v>3.52</v>
          </cell>
          <cell r="L95">
            <v>12.33792</v>
          </cell>
          <cell r="M95">
            <v>30.157920000000001</v>
          </cell>
          <cell r="N95">
            <v>12.9</v>
          </cell>
          <cell r="O95">
            <v>7.8140000000000001</v>
          </cell>
          <cell r="P95">
            <v>7.5060000000000002</v>
          </cell>
          <cell r="Q95">
            <v>10.4</v>
          </cell>
          <cell r="R95">
            <v>38.619999999999997</v>
          </cell>
          <cell r="S95">
            <v>7</v>
          </cell>
          <cell r="T95">
            <v>8.9</v>
          </cell>
          <cell r="U95">
            <v>9.5</v>
          </cell>
          <cell r="V95">
            <v>13.6</v>
          </cell>
          <cell r="W95">
            <v>39</v>
          </cell>
          <cell r="X95">
            <v>13.3</v>
          </cell>
          <cell r="Y95">
            <v>9.5003999999999991</v>
          </cell>
          <cell r="Z95">
            <v>8.30396</v>
          </cell>
          <cell r="AA95">
            <v>15.798259999999999</v>
          </cell>
          <cell r="AB95">
            <v>46.902619999999999</v>
          </cell>
          <cell r="AC95">
            <v>14.108640000000001</v>
          </cell>
          <cell r="AD95">
            <v>12.1</v>
          </cell>
          <cell r="AE95">
            <v>10.8772</v>
          </cell>
          <cell r="AF95">
            <v>23.227120000000003</v>
          </cell>
          <cell r="AG95">
            <v>60.312960000000004</v>
          </cell>
          <cell r="AH95">
            <v>20.9</v>
          </cell>
          <cell r="AI95">
            <v>15.8</v>
          </cell>
          <cell r="AJ95">
            <v>21.5</v>
          </cell>
          <cell r="AK95">
            <v>28.5</v>
          </cell>
          <cell r="AL95">
            <v>86.7</v>
          </cell>
          <cell r="AM95">
            <v>21.5</v>
          </cell>
          <cell r="AN95">
            <v>18.3</v>
          </cell>
          <cell r="AO95">
            <v>18.899999999999999</v>
          </cell>
          <cell r="AP95">
            <v>14.7</v>
          </cell>
          <cell r="AQ95">
            <v>73.399999999999991</v>
          </cell>
          <cell r="AR95">
            <v>15</v>
          </cell>
          <cell r="AS95">
            <v>18.858294000000001</v>
          </cell>
          <cell r="AT95">
            <v>24.204096</v>
          </cell>
          <cell r="AU95">
            <v>23.483843333333329</v>
          </cell>
          <cell r="AV95">
            <v>81.546233333333333</v>
          </cell>
          <cell r="AW95">
            <v>75.844482758620686</v>
          </cell>
        </row>
        <row r="96">
          <cell r="A96" t="str">
            <v>Total Reported Revenue</v>
          </cell>
          <cell r="C96">
            <v>388.45</v>
          </cell>
          <cell r="D96">
            <v>98.119</v>
          </cell>
          <cell r="E96">
            <v>67.016000000000005</v>
          </cell>
          <cell r="F96">
            <v>60.834999999999994</v>
          </cell>
          <cell r="G96">
            <v>110.6</v>
          </cell>
          <cell r="H96">
            <v>336.57</v>
          </cell>
          <cell r="I96">
            <v>83.399999999999991</v>
          </cell>
          <cell r="J96">
            <v>69.599999999999994</v>
          </cell>
          <cell r="K96">
            <v>81.464500000000001</v>
          </cell>
          <cell r="L96">
            <v>134.96412999999998</v>
          </cell>
          <cell r="M96">
            <v>369.42863</v>
          </cell>
          <cell r="N96">
            <v>129.29999999999998</v>
          </cell>
          <cell r="O96">
            <v>112.471</v>
          </cell>
          <cell r="P96">
            <v>103.271</v>
          </cell>
          <cell r="Q96">
            <v>131.20000000000002</v>
          </cell>
          <cell r="R96">
            <v>476.24199999999996</v>
          </cell>
          <cell r="S96">
            <v>132</v>
          </cell>
          <cell r="T96">
            <v>119.50000000000001</v>
          </cell>
          <cell r="U96">
            <v>111.39999999999999</v>
          </cell>
          <cell r="V96">
            <v>115.3</v>
          </cell>
          <cell r="W96">
            <v>478.2</v>
          </cell>
          <cell r="X96">
            <v>102.8</v>
          </cell>
          <cell r="Y96">
            <v>106.60024</v>
          </cell>
          <cell r="Z96">
            <v>90.842310000000012</v>
          </cell>
          <cell r="AA96">
            <v>118.53955000000001</v>
          </cell>
          <cell r="AB96">
            <v>418.78210000000001</v>
          </cell>
          <cell r="AC96">
            <v>129.59147999999999</v>
          </cell>
          <cell r="AD96">
            <v>135.1</v>
          </cell>
          <cell r="AE96">
            <v>121.66716999999998</v>
          </cell>
          <cell r="AF96">
            <v>167.1619</v>
          </cell>
          <cell r="AG96">
            <v>553.52054999999996</v>
          </cell>
          <cell r="AH96">
            <v>170.5</v>
          </cell>
          <cell r="AI96">
            <v>138.9</v>
          </cell>
          <cell r="AJ96">
            <v>158.30000000000001</v>
          </cell>
          <cell r="AK96">
            <v>205.5</v>
          </cell>
          <cell r="AL96">
            <v>673.2</v>
          </cell>
          <cell r="AM96">
            <v>146.4</v>
          </cell>
          <cell r="AN96">
            <v>137.60000000000002</v>
          </cell>
          <cell r="AO96">
            <v>140.19999999999999</v>
          </cell>
          <cell r="AP96">
            <v>135.5</v>
          </cell>
          <cell r="AQ96">
            <v>559.69999999999993</v>
          </cell>
          <cell r="AR96">
            <v>136.4</v>
          </cell>
          <cell r="AS96">
            <v>157.934686</v>
          </cell>
          <cell r="AT96">
            <v>169.91599600000001</v>
          </cell>
          <cell r="AU96">
            <v>190.18784333333335</v>
          </cell>
          <cell r="AV96">
            <v>654.43852533333336</v>
          </cell>
          <cell r="AW96">
            <v>810.36135775862067</v>
          </cell>
        </row>
        <row r="98">
          <cell r="A98" t="str">
            <v>Expenses/Energy Equivalence</v>
          </cell>
        </row>
        <row r="99">
          <cell r="A99" t="str">
            <v>Production (LOE)</v>
          </cell>
        </row>
        <row r="100">
          <cell r="A100" t="str">
            <v>Mcfe</v>
          </cell>
          <cell r="C100">
            <v>0.36754672588991655</v>
          </cell>
          <cell r="D100">
            <v>0.38978807872509702</v>
          </cell>
          <cell r="E100">
            <v>0.47337683558048088</v>
          </cell>
          <cell r="F100">
            <v>0.51763014092608572</v>
          </cell>
          <cell r="G100">
            <v>0.39920772620491646</v>
          </cell>
          <cell r="H100">
            <v>0.43622573468934223</v>
          </cell>
          <cell r="I100">
            <v>0.3771842679121305</v>
          </cell>
          <cell r="J100">
            <v>0.45227535620110632</v>
          </cell>
          <cell r="K100">
            <v>0.48921224284997494</v>
          </cell>
          <cell r="L100">
            <v>0.39069129377156764</v>
          </cell>
          <cell r="M100">
            <v>0.42110833066925357</v>
          </cell>
          <cell r="N100">
            <v>0.39364710553120313</v>
          </cell>
          <cell r="O100">
            <v>0.501299852042565</v>
          </cell>
          <cell r="P100">
            <v>0.4595895555537608</v>
          </cell>
          <cell r="Q100">
            <v>0.45603013420785748</v>
          </cell>
          <cell r="R100">
            <v>0.4492377672505426</v>
          </cell>
          <cell r="S100">
            <v>0.39779654769368417</v>
          </cell>
          <cell r="T100">
            <v>0.46973237299159293</v>
          </cell>
          <cell r="U100">
            <v>0.43466703068533702</v>
          </cell>
          <cell r="V100">
            <v>0.48911386637811183</v>
          </cell>
          <cell r="W100">
            <v>0.44710623483489814</v>
          </cell>
          <cell r="X100">
            <v>0.48770763173445919</v>
          </cell>
          <cell r="Y100">
            <v>0.42600015177333339</v>
          </cell>
          <cell r="Z100">
            <v>0.46992819641198125</v>
          </cell>
          <cell r="AA100">
            <v>0.45885949221774303</v>
          </cell>
          <cell r="AB100">
            <v>0.46029769110845947</v>
          </cell>
          <cell r="AC100">
            <v>0.45958751586877644</v>
          </cell>
          <cell r="AD100">
            <v>0.52266570750952601</v>
          </cell>
          <cell r="AE100">
            <v>0.52718349819799104</v>
          </cell>
          <cell r="AF100">
            <v>0.60458178869323442</v>
          </cell>
          <cell r="AG100">
            <v>0.52779544304789949</v>
          </cell>
          <cell r="AH100">
            <v>0.55772353864566415</v>
          </cell>
          <cell r="AI100">
            <v>0.5483012481627817</v>
          </cell>
          <cell r="AJ100">
            <v>0.60097624232340785</v>
          </cell>
          <cell r="AK100">
            <v>0.71857622187287362</v>
          </cell>
          <cell r="AL100">
            <v>0.60984359305495761</v>
          </cell>
          <cell r="AM100">
            <v>0.62960879890013743</v>
          </cell>
          <cell r="AN100">
            <v>0.60614983648050924</v>
          </cell>
          <cell r="AO100">
            <v>0.6000209002495398</v>
          </cell>
          <cell r="AP100">
            <v>0.5680261234928754</v>
          </cell>
          <cell r="AQ100">
            <v>0.60018302966413961</v>
          </cell>
          <cell r="AR100">
            <v>0.46127208289370453</v>
          </cell>
          <cell r="AS100">
            <v>0.48482169836423405</v>
          </cell>
          <cell r="AT100">
            <v>0.59764364836912487</v>
          </cell>
          <cell r="AU100">
            <v>0.57729102065052451</v>
          </cell>
          <cell r="AV100">
            <v>0.52697807945637387</v>
          </cell>
          <cell r="AW100">
            <v>0.48834239062382606</v>
          </cell>
        </row>
        <row r="101">
          <cell r="A101" t="str">
            <v>BOE</v>
          </cell>
          <cell r="C101">
            <v>2.201724694059171</v>
          </cell>
          <cell r="D101">
            <v>2.3305307009570702</v>
          </cell>
          <cell r="E101">
            <v>2.8360918290387049</v>
          </cell>
          <cell r="F101">
            <v>3.099401978556644</v>
          </cell>
          <cell r="G101">
            <v>2.388405211316448</v>
          </cell>
          <cell r="H101">
            <v>2.6106008793523587</v>
          </cell>
          <cell r="I101">
            <v>2.2588102858567618</v>
          </cell>
          <cell r="J101">
            <v>2.7118101798614949</v>
          </cell>
          <cell r="K101">
            <v>2.9330953431470856</v>
          </cell>
          <cell r="L101">
            <v>2.341187670733671</v>
          </cell>
          <cell r="M101">
            <v>2.5236154027743036</v>
          </cell>
          <cell r="N101">
            <v>2.3625030638421709</v>
          </cell>
          <cell r="O101">
            <v>3.0083548691588868</v>
          </cell>
          <cell r="P101">
            <v>2.758112046736763</v>
          </cell>
          <cell r="Q101">
            <v>2.7370207249448972</v>
          </cell>
          <cell r="R101">
            <v>2.6960889040894087</v>
          </cell>
          <cell r="S101">
            <v>2.3872674030025891</v>
          </cell>
          <cell r="T101">
            <v>2.8190189813944744</v>
          </cell>
          <cell r="U101">
            <v>2.6085887965782217</v>
          </cell>
          <cell r="V101">
            <v>2.9357463649193054</v>
          </cell>
          <cell r="W101">
            <v>2.6833168013844628</v>
          </cell>
          <cell r="X101">
            <v>2.9273024729651858</v>
          </cell>
          <cell r="Y101">
            <v>2.5566658592985005</v>
          </cell>
          <cell r="Z101">
            <v>2.8202374186075159</v>
          </cell>
          <cell r="AA101">
            <v>2.75421762525681</v>
          </cell>
          <cell r="AB101">
            <v>2.7626475415834642</v>
          </cell>
          <cell r="AC101">
            <v>2.7584704125422621</v>
          </cell>
          <cell r="AD101">
            <v>3.1369098102825435</v>
          </cell>
          <cell r="AE101">
            <v>3.1639622778994356</v>
          </cell>
          <cell r="AF101">
            <v>3.628851761767693</v>
          </cell>
          <cell r="AG101">
            <v>3.1677914867325194</v>
          </cell>
          <cell r="AH101">
            <v>3.3477384449602292</v>
          </cell>
          <cell r="AI101">
            <v>3.2908858180503615</v>
          </cell>
          <cell r="AJ101">
            <v>3.6074815311632547</v>
          </cell>
          <cell r="AK101">
            <v>4.3136688722132819</v>
          </cell>
          <cell r="AL101">
            <v>3.6606350716761971</v>
          </cell>
          <cell r="AM101">
            <v>3.7796723033491832</v>
          </cell>
          <cell r="AN101">
            <v>3.6386623387165273</v>
          </cell>
          <cell r="AO101">
            <v>3.6018377989611543</v>
          </cell>
          <cell r="AP101">
            <v>3.4096789190461121</v>
          </cell>
          <cell r="AQ101">
            <v>3.6028423419970799</v>
          </cell>
          <cell r="AR101">
            <v>2.7688460164344408</v>
          </cell>
          <cell r="AS101">
            <v>2.9102290773282271</v>
          </cell>
          <cell r="AT101">
            <v>3.587668390677702</v>
          </cell>
          <cell r="AU101">
            <v>3.4652280120031902</v>
          </cell>
          <cell r="AV101">
            <v>3.1633009847145077</v>
          </cell>
          <cell r="AW101">
            <v>2.931059048627084</v>
          </cell>
        </row>
        <row r="102">
          <cell r="A102" t="str">
            <v>Production taxes</v>
          </cell>
        </row>
        <row r="103">
          <cell r="A103" t="str">
            <v>Mcfe</v>
          </cell>
          <cell r="C103">
            <v>0.14834645601181581</v>
          </cell>
          <cell r="D103">
            <v>0.1515876013597679</v>
          </cell>
          <cell r="E103">
            <v>0.14985083437872254</v>
          </cell>
          <cell r="F103">
            <v>0.15777969513948803</v>
          </cell>
          <cell r="G103">
            <v>0.17465338021465093</v>
          </cell>
          <cell r="H103">
            <v>0.15932683738203848</v>
          </cell>
          <cell r="I103">
            <v>0.16282818122982681</v>
          </cell>
          <cell r="J103">
            <v>0.17542801695073215</v>
          </cell>
          <cell r="K103">
            <v>0.18393891118916209</v>
          </cell>
          <cell r="L103">
            <v>0.16794422130452002</v>
          </cell>
          <cell r="M103">
            <v>0.17159505804019268</v>
          </cell>
          <cell r="N103">
            <v>0.18083718145222966</v>
          </cell>
          <cell r="O103">
            <v>0.20815518707838399</v>
          </cell>
          <cell r="P103">
            <v>0.20594910230420699</v>
          </cell>
          <cell r="Q103">
            <v>0.16792445375162982</v>
          </cell>
          <cell r="R103">
            <v>0.18888251746754919</v>
          </cell>
          <cell r="S103">
            <v>0.17064625989647492</v>
          </cell>
          <cell r="T103">
            <v>0.18754882291605726</v>
          </cell>
          <cell r="U103">
            <v>0.18320676499960484</v>
          </cell>
          <cell r="V103">
            <v>0.15075427388366461</v>
          </cell>
          <cell r="W103">
            <v>0.17273130077012341</v>
          </cell>
          <cell r="X103">
            <v>0.18155539575516363</v>
          </cell>
          <cell r="Y103">
            <v>0.17246969707422405</v>
          </cell>
          <cell r="Z103">
            <v>0.15304174978934254</v>
          </cell>
          <cell r="AA103">
            <v>0.13682355767947246</v>
          </cell>
          <cell r="AB103">
            <v>0.16069049008422095</v>
          </cell>
          <cell r="AC103">
            <v>0.17689783629666112</v>
          </cell>
          <cell r="AD103">
            <v>0.19295544040674259</v>
          </cell>
          <cell r="AE103">
            <v>0.17636684303350972</v>
          </cell>
          <cell r="AF103">
            <v>0.13756950880444857</v>
          </cell>
          <cell r="AG103">
            <v>0.1707438857388261</v>
          </cell>
          <cell r="AH103">
            <v>0.21868187381547322</v>
          </cell>
          <cell r="AI103">
            <v>0.17349233523956673</v>
          </cell>
          <cell r="AJ103">
            <v>0.16362457488194565</v>
          </cell>
          <cell r="AK103">
            <v>0.12465097726366176</v>
          </cell>
          <cell r="AL103">
            <v>0.16832786957625528</v>
          </cell>
          <cell r="AM103">
            <v>0.17029121359830024</v>
          </cell>
          <cell r="AN103">
            <v>0.13313368501509892</v>
          </cell>
          <cell r="AO103">
            <v>0.13062655962370365</v>
          </cell>
          <cell r="AP103">
            <v>0.13130252100840334</v>
          </cell>
          <cell r="AQ103">
            <v>0.14088978965341262</v>
          </cell>
          <cell r="AR103">
            <v>0.12580147715282852</v>
          </cell>
          <cell r="AS103">
            <v>0.12120542459105851</v>
          </cell>
          <cell r="AT103">
            <v>0.18706434483157774</v>
          </cell>
          <cell r="AU103">
            <v>0.19962497126040377</v>
          </cell>
          <cell r="AV103">
            <v>0.15666610826373345</v>
          </cell>
          <cell r="AW103">
            <v>0.17757286019353211</v>
          </cell>
        </row>
        <row r="104">
          <cell r="A104" t="str">
            <v>BOE</v>
          </cell>
          <cell r="C104">
            <v>0.88864362670231589</v>
          </cell>
          <cell r="D104">
            <v>0.90633751552606012</v>
          </cell>
          <cell r="E104">
            <v>0.89778522101737424</v>
          </cell>
          <cell r="F104">
            <v>0.94473381788875133</v>
          </cell>
          <cell r="G104">
            <v>1.0449272799509459</v>
          </cell>
          <cell r="H104">
            <v>0.95349436930902376</v>
          </cell>
          <cell r="I104">
            <v>0.97511482285619766</v>
          </cell>
          <cell r="J104">
            <v>1.0518536455220344</v>
          </cell>
          <cell r="K104">
            <v>1.1028145180698727</v>
          </cell>
          <cell r="L104">
            <v>1.0063928901343835</v>
          </cell>
          <cell r="M104">
            <v>1.0283338038503413</v>
          </cell>
          <cell r="N104">
            <v>1.0853081077808411</v>
          </cell>
          <cell r="O104">
            <v>1.2491618899076893</v>
          </cell>
          <cell r="P104">
            <v>1.2359521516876804</v>
          </cell>
          <cell r="Q104">
            <v>1.0078560070194205</v>
          </cell>
          <cell r="R104">
            <v>1.1335735698212674</v>
          </cell>
          <cell r="S104">
            <v>1.0240869511237098</v>
          </cell>
          <cell r="T104">
            <v>1.1255423771868047</v>
          </cell>
          <cell r="U104">
            <v>1.0994878398800769</v>
          </cell>
          <cell r="V104">
            <v>0.90485333165321058</v>
          </cell>
          <cell r="W104">
            <v>1.0366502754152334</v>
          </cell>
          <cell r="X104">
            <v>1.0897257381111276</v>
          </cell>
          <cell r="Y104">
            <v>1.0350873924285426</v>
          </cell>
          <cell r="Z104">
            <v>0.91846812483386531</v>
          </cell>
          <cell r="AA104">
            <v>0.82125761916748508</v>
          </cell>
          <cell r="AB104">
            <v>0.96444365453576009</v>
          </cell>
          <cell r="AC104">
            <v>1.0617508757709837</v>
          </cell>
          <cell r="AD104">
            <v>1.1580706468068171</v>
          </cell>
          <cell r="AE104">
            <v>1.0584891984245384</v>
          </cell>
          <cell r="AF104">
            <v>0.8257267481866607</v>
          </cell>
          <cell r="AG104">
            <v>1.0247929094113004</v>
          </cell>
          <cell r="AH104">
            <v>1.312639086321792</v>
          </cell>
          <cell r="AI104">
            <v>1.0412952140696665</v>
          </cell>
          <cell r="AJ104">
            <v>0.98218962807752741</v>
          </cell>
          <cell r="AK104">
            <v>0.74828949824107949</v>
          </cell>
          <cell r="AL104">
            <v>1.0104015356210321</v>
          </cell>
          <cell r="AM104">
            <v>1.0222935014021366</v>
          </cell>
          <cell r="AN104">
            <v>0.79918940256047744</v>
          </cell>
          <cell r="AO104">
            <v>0.78413215240541878</v>
          </cell>
          <cell r="AP104">
            <v>0.78816698631216664</v>
          </cell>
          <cell r="AQ104">
            <v>0.84574817119109547</v>
          </cell>
          <cell r="AR104">
            <v>0.75513982266393853</v>
          </cell>
          <cell r="AS104">
            <v>0.72755726933205678</v>
          </cell>
          <cell r="AT104">
            <v>1.122951509325798</v>
          </cell>
          <cell r="AU104">
            <v>1.1982622586566198</v>
          </cell>
          <cell r="AV104">
            <v>0.94042252203980858</v>
          </cell>
          <cell r="AW104">
            <v>1.0658024956546759</v>
          </cell>
        </row>
        <row r="105">
          <cell r="A105" t="str">
            <v>SG&amp;A</v>
          </cell>
        </row>
        <row r="106">
          <cell r="A106" t="str">
            <v>Mcfe</v>
          </cell>
          <cell r="C106">
            <v>0.23187783690972272</v>
          </cell>
          <cell r="D106">
            <v>0.18477815370520678</v>
          </cell>
          <cell r="E106">
            <v>0.28367822392764147</v>
          </cell>
          <cell r="F106">
            <v>0.23416738567730799</v>
          </cell>
          <cell r="G106">
            <v>0.19960386310245823</v>
          </cell>
          <cell r="H106">
            <v>0.22053281157999166</v>
          </cell>
          <cell r="I106">
            <v>0.19168380828321385</v>
          </cell>
          <cell r="J106">
            <v>0.2713652137206638</v>
          </cell>
          <cell r="K106">
            <v>0.25087807325639738</v>
          </cell>
          <cell r="L106">
            <v>0.30937093398201054</v>
          </cell>
          <cell r="M106">
            <v>0.25740522306615371</v>
          </cell>
          <cell r="N106">
            <v>0.21056451009297317</v>
          </cell>
          <cell r="O106">
            <v>0.31764873065895394</v>
          </cell>
          <cell r="P106">
            <v>0.28354345526058616</v>
          </cell>
          <cell r="Q106">
            <v>0.25188668062744479</v>
          </cell>
          <cell r="R106">
            <v>0.26179236045771304</v>
          </cell>
          <cell r="S106">
            <v>0.22650443746436005</v>
          </cell>
          <cell r="T106">
            <v>0.26669786744943919</v>
          </cell>
          <cell r="U106">
            <v>0.2748101474994073</v>
          </cell>
          <cell r="V106">
            <v>0.26633255052780747</v>
          </cell>
          <cell r="W106">
            <v>0.25774448781517034</v>
          </cell>
          <cell r="X106">
            <v>0.25097363530860856</v>
          </cell>
          <cell r="Y106">
            <v>0.25525515166985163</v>
          </cell>
          <cell r="Z106">
            <v>0.23586434379298674</v>
          </cell>
          <cell r="AA106">
            <v>0.29033291507595377</v>
          </cell>
          <cell r="AB106">
            <v>0.25867249623313621</v>
          </cell>
          <cell r="AC106">
            <v>0.25147241434329276</v>
          </cell>
          <cell r="AD106">
            <v>0.36530398911956119</v>
          </cell>
          <cell r="AE106">
            <v>0.34889962426194315</v>
          </cell>
          <cell r="AF106">
            <v>0.26789851714550511</v>
          </cell>
          <cell r="AG106">
            <v>0.30669813256035788</v>
          </cell>
          <cell r="AH106">
            <v>0.28818541510566237</v>
          </cell>
          <cell r="AI106">
            <v>0.28151586472835355</v>
          </cell>
          <cell r="AJ106">
            <v>0.29819431871008789</v>
          </cell>
          <cell r="AK106">
            <v>0.29182993500551396</v>
          </cell>
          <cell r="AL106">
            <v>0.29013890400029008</v>
          </cell>
          <cell r="AM106">
            <v>0.33120859892513438</v>
          </cell>
          <cell r="AN106">
            <v>0.33988246645031134</v>
          </cell>
          <cell r="AO106">
            <v>0.31580047381554727</v>
          </cell>
          <cell r="AP106">
            <v>0.42816039459261968</v>
          </cell>
          <cell r="AQ106">
            <v>0.35465360843790072</v>
          </cell>
          <cell r="AR106">
            <v>0.33005978951924897</v>
          </cell>
          <cell r="AS106">
            <v>0.32697277331541369</v>
          </cell>
          <cell r="AT106">
            <v>0.37745914633839467</v>
          </cell>
          <cell r="AU106">
            <v>0.35986972715876853</v>
          </cell>
          <cell r="AV106">
            <v>0.34744209928296094</v>
          </cell>
          <cell r="AW106">
            <v>0.30677919410983945</v>
          </cell>
        </row>
        <row r="107">
          <cell r="A107" t="str">
            <v>BOE</v>
          </cell>
          <cell r="C107">
            <v>1.389023826271466</v>
          </cell>
          <cell r="D107">
            <v>1.1047827873151987</v>
          </cell>
          <cell r="E107">
            <v>1.6995708967694363</v>
          </cell>
          <cell r="F107">
            <v>1.4021186192581505</v>
          </cell>
          <cell r="G107">
            <v>1.194202605658224</v>
          </cell>
          <cell r="H107">
            <v>1.3197826401662776</v>
          </cell>
          <cell r="I107">
            <v>1.1479199813370429</v>
          </cell>
          <cell r="J107">
            <v>1.627086107916897</v>
          </cell>
          <cell r="K107">
            <v>1.5041514580241466</v>
          </cell>
          <cell r="L107">
            <v>1.8538816397212325</v>
          </cell>
          <cell r="M107">
            <v>1.5425764307534029</v>
          </cell>
          <cell r="N107">
            <v>1.2637189331286542</v>
          </cell>
          <cell r="O107">
            <v>1.9062445394036633</v>
          </cell>
          <cell r="P107">
            <v>1.7016153006029506</v>
          </cell>
          <cell r="Q107">
            <v>1.5117840105291309</v>
          </cell>
          <cell r="R107">
            <v>1.5711401170146442</v>
          </cell>
          <cell r="S107">
            <v>1.3593045573901805</v>
          </cell>
          <cell r="T107">
            <v>1.6005419125133462</v>
          </cell>
          <cell r="U107">
            <v>1.6492317598201154</v>
          </cell>
          <cell r="V107">
            <v>1.5985742192540053</v>
          </cell>
          <cell r="W107">
            <v>1.5468585779710022</v>
          </cell>
          <cell r="X107">
            <v>1.5063855791536176</v>
          </cell>
          <cell r="Y107">
            <v>1.5319293407942431</v>
          </cell>
          <cell r="Z107">
            <v>1.4155214629792512</v>
          </cell>
          <cell r="AA107">
            <v>1.7426686065261268</v>
          </cell>
          <cell r="AB107">
            <v>1.552519053642931</v>
          </cell>
          <cell r="AC107">
            <v>1.5093517351646339</v>
          </cell>
          <cell r="AD107">
            <v>2.1924638458964014</v>
          </cell>
          <cell r="AE107">
            <v>2.0939677621007173</v>
          </cell>
          <cell r="AF107">
            <v>1.6079941938371813</v>
          </cell>
          <cell r="AG107">
            <v>1.8407808292374568</v>
          </cell>
          <cell r="AH107">
            <v>1.7298344548426716</v>
          </cell>
          <cell r="AI107">
            <v>1.6896488379243646</v>
          </cell>
          <cell r="AJ107">
            <v>1.7899717521039051</v>
          </cell>
          <cell r="AK107">
            <v>1.751877766470292</v>
          </cell>
          <cell r="AL107">
            <v>1.7415820379791087</v>
          </cell>
          <cell r="AM107">
            <v>1.9883139660298434</v>
          </cell>
          <cell r="AN107">
            <v>2.0402835335955718</v>
          </cell>
          <cell r="AO107">
            <v>1.8957041047163972</v>
          </cell>
          <cell r="AP107">
            <v>2.5701097379744566</v>
          </cell>
          <cell r="AQ107">
            <v>2.1289522929982749</v>
          </cell>
          <cell r="AR107">
            <v>1.9812270616129135</v>
          </cell>
          <cell r="AS107">
            <v>1.9627126335469438</v>
          </cell>
          <cell r="AT107">
            <v>2.2658958256911803</v>
          </cell>
          <cell r="AU107">
            <v>2.1601421373526382</v>
          </cell>
          <cell r="AV107">
            <v>2.0855970630255647</v>
          </cell>
          <cell r="AW107">
            <v>1.8413063254195785</v>
          </cell>
        </row>
        <row r="108">
          <cell r="A108" t="str">
            <v>DD&amp;A</v>
          </cell>
        </row>
        <row r="109">
          <cell r="A109" t="str">
            <v>Mcfe</v>
          </cell>
          <cell r="C109">
            <v>0.71110068312894237</v>
          </cell>
          <cell r="D109">
            <v>0.70935764628354214</v>
          </cell>
          <cell r="E109">
            <v>0.71565237558111339</v>
          </cell>
          <cell r="F109">
            <v>0.65881507046304277</v>
          </cell>
          <cell r="G109">
            <v>0.68517864545747686</v>
          </cell>
          <cell r="H109">
            <v>0.69344432810892687</v>
          </cell>
          <cell r="I109">
            <v>0.70696286280798215</v>
          </cell>
          <cell r="J109">
            <v>0.72638163268662526</v>
          </cell>
          <cell r="K109">
            <v>0.70245860511791269</v>
          </cell>
          <cell r="L109">
            <v>0.73718673983141947</v>
          </cell>
          <cell r="M109">
            <v>0.71930153340756009</v>
          </cell>
          <cell r="N109">
            <v>0.74157237555037059</v>
          </cell>
          <cell r="O109">
            <v>0.79203203236673381</v>
          </cell>
          <cell r="P109">
            <v>0.75538900151029342</v>
          </cell>
          <cell r="Q109">
            <v>0.77047690544865455</v>
          </cell>
          <cell r="R109">
            <v>0.76368097801880497</v>
          </cell>
          <cell r="S109">
            <v>0.75147049094076757</v>
          </cell>
          <cell r="T109">
            <v>0.73987150324683137</v>
          </cell>
          <cell r="U109">
            <v>0.73282705999841935</v>
          </cell>
          <cell r="V109">
            <v>0.6934696598648572</v>
          </cell>
          <cell r="W109">
            <v>0.72963392762949675</v>
          </cell>
          <cell r="X109">
            <v>0.65324343374652027</v>
          </cell>
          <cell r="Y109">
            <v>0.72609742468248328</v>
          </cell>
          <cell r="Z109">
            <v>0.72919892546686738</v>
          </cell>
          <cell r="AA109">
            <v>0.72082654777478183</v>
          </cell>
          <cell r="AB109">
            <v>0.70764782218660993</v>
          </cell>
          <cell r="AC109">
            <v>0.74401148795360417</v>
          </cell>
          <cell r="AD109">
            <v>0.7549615775137597</v>
          </cell>
          <cell r="AE109">
            <v>0.78023157733302673</v>
          </cell>
          <cell r="AF109">
            <v>0.78378417516218724</v>
          </cell>
          <cell r="AG109">
            <v>0.7653720561804751</v>
          </cell>
          <cell r="AH109">
            <v>0.7679293708403826</v>
          </cell>
          <cell r="AI109">
            <v>0.78398894886558923</v>
          </cell>
          <cell r="AJ109">
            <v>0.78142203518387132</v>
          </cell>
          <cell r="AK109">
            <v>0.79923273657289007</v>
          </cell>
          <cell r="AL109">
            <v>0.78369040917469668</v>
          </cell>
          <cell r="AM109">
            <v>0.80146231721034866</v>
          </cell>
          <cell r="AN109">
            <v>0.75807886526244561</v>
          </cell>
          <cell r="AO109">
            <v>0.74069565676737459</v>
          </cell>
          <cell r="AP109">
            <v>0.75927109974424556</v>
          </cell>
          <cell r="AQ109">
            <v>0.76424302345153527</v>
          </cell>
          <cell r="AR109">
            <v>0.76427779130481832</v>
          </cell>
          <cell r="AS109">
            <v>0.75964795179744815</v>
          </cell>
          <cell r="AT109">
            <v>0.78637322153832223</v>
          </cell>
          <cell r="AU109">
            <v>0.76472317021238312</v>
          </cell>
          <cell r="AV109">
            <v>0.76829769653156843</v>
          </cell>
          <cell r="AW109">
            <v>0.76068718539480595</v>
          </cell>
        </row>
        <row r="110">
          <cell r="A110" t="str">
            <v>BOE</v>
          </cell>
          <cell r="C110">
            <v>4.2597248831874053</v>
          </cell>
          <cell r="D110">
            <v>4.2412271253384501</v>
          </cell>
          <cell r="E110">
            <v>4.2876112692097781</v>
          </cell>
          <cell r="F110">
            <v>3.9447717036780219</v>
          </cell>
          <cell r="G110">
            <v>4.0993300982690961</v>
          </cell>
          <cell r="H110">
            <v>4.1499302512087644</v>
          </cell>
          <cell r="I110">
            <v>4.2337263827807057</v>
          </cell>
          <cell r="J110">
            <v>4.3553315009896743</v>
          </cell>
          <cell r="K110">
            <v>4.2116240824676101</v>
          </cell>
          <cell r="L110">
            <v>4.4175351072214513</v>
          </cell>
          <cell r="M110">
            <v>4.3106257861524426</v>
          </cell>
          <cell r="N110">
            <v>4.4506030520262376</v>
          </cell>
          <cell r="O110">
            <v>4.7530702660130819</v>
          </cell>
          <cell r="P110">
            <v>4.5332786175430888</v>
          </cell>
          <cell r="Q110">
            <v>4.6242805027949885</v>
          </cell>
          <cell r="R110">
            <v>4.5832117448672962</v>
          </cell>
          <cell r="S110">
            <v>4.5097450386187186</v>
          </cell>
          <cell r="T110">
            <v>4.4402130476176698</v>
          </cell>
          <cell r="U110">
            <v>4.3979513595203077</v>
          </cell>
          <cell r="V110">
            <v>4.1623253256047681</v>
          </cell>
          <cell r="W110">
            <v>4.3789122681130364</v>
          </cell>
          <cell r="X110">
            <v>3.9208759400665087</v>
          </cell>
          <cell r="Y110">
            <v>4.3577179221241646</v>
          </cell>
          <cell r="Z110">
            <v>4.3762304771495932</v>
          </cell>
          <cell r="AA110">
            <v>4.3266255058579706</v>
          </cell>
          <cell r="AB110">
            <v>4.2472112157740112</v>
          </cell>
          <cell r="AC110">
            <v>4.4655992716250204</v>
          </cell>
          <cell r="AD110">
            <v>4.531091948185896</v>
          </cell>
          <cell r="AE110">
            <v>4.6826641712911652</v>
          </cell>
          <cell r="AF110">
            <v>4.7044694995371588</v>
          </cell>
          <cell r="AG110">
            <v>4.5937097708731756</v>
          </cell>
          <cell r="AH110">
            <v>4.6095000473160601</v>
          </cell>
          <cell r="AI110">
            <v>4.7054755428242485</v>
          </cell>
          <cell r="AJ110">
            <v>4.6906439247440801</v>
          </cell>
          <cell r="AK110">
            <v>4.7978561946045684</v>
          </cell>
          <cell r="AL110">
            <v>4.7041645264979186</v>
          </cell>
          <cell r="AM110">
            <v>4.8113446442137251</v>
          </cell>
          <cell r="AN110">
            <v>4.5506784804620128</v>
          </cell>
          <cell r="AO110">
            <v>4.4462878092439135</v>
          </cell>
          <cell r="AP110">
            <v>4.5576612686747033</v>
          </cell>
          <cell r="AQ110">
            <v>4.5876790718455966</v>
          </cell>
          <cell r="AR110">
            <v>4.5876774172594112</v>
          </cell>
          <cell r="AS110">
            <v>4.5599228856974259</v>
          </cell>
          <cell r="AT110">
            <v>4.7206163035232924</v>
          </cell>
          <cell r="AU110">
            <v>4.5903020418743559</v>
          </cell>
          <cell r="AV110">
            <v>4.6118746770251509</v>
          </cell>
          <cell r="AW110">
            <v>4.5656881334383428</v>
          </cell>
        </row>
        <row r="111">
          <cell r="A111" t="str">
            <v>Net Interest Expense</v>
          </cell>
        </row>
        <row r="112">
          <cell r="A112" t="str">
            <v>Mcfe</v>
          </cell>
          <cell r="C112">
            <v>0.19032569183294371</v>
          </cell>
          <cell r="D112">
            <v>0.14636390668070368</v>
          </cell>
          <cell r="E112">
            <v>0.18326815024087875</v>
          </cell>
          <cell r="F112">
            <v>0.16534368708656885</v>
          </cell>
          <cell r="G112">
            <v>0.13818728984016337</v>
          </cell>
          <cell r="H112">
            <v>0.1557241275027092</v>
          </cell>
          <cell r="I112">
            <v>0.14427813526693514</v>
          </cell>
          <cell r="J112">
            <v>0.18365120524529771</v>
          </cell>
          <cell r="K112">
            <v>0.1630707476166583</v>
          </cell>
          <cell r="L112">
            <v>0.11490920405046107</v>
          </cell>
          <cell r="M112">
            <v>0.14716744016844333</v>
          </cell>
          <cell r="N112">
            <v>0.13615669735399116</v>
          </cell>
          <cell r="O112">
            <v>0.16509374817143002</v>
          </cell>
          <cell r="P112">
            <v>0.12292334655176591</v>
          </cell>
          <cell r="Q112">
            <v>0.11524227218249107</v>
          </cell>
          <cell r="R112">
            <v>0.13369244543867206</v>
          </cell>
          <cell r="S112">
            <v>0.11048766425864258</v>
          </cell>
          <cell r="T112">
            <v>0.11528230399427372</v>
          </cell>
          <cell r="U112">
            <v>0.12752627759776416</v>
          </cell>
          <cell r="V112">
            <v>8.8777516842602489E-2</v>
          </cell>
          <cell r="W112">
            <v>0.11019727819390231</v>
          </cell>
          <cell r="X112">
            <v>0.14239638882757935</v>
          </cell>
          <cell r="Y112">
            <v>0.15522272736680165</v>
          </cell>
          <cell r="Z112">
            <v>0.17104666152926518</v>
          </cell>
          <cell r="AA112">
            <v>0.16852657714178926</v>
          </cell>
          <cell r="AB112">
            <v>0.15938406333556876</v>
          </cell>
          <cell r="AC112">
            <v>0.15608632614411277</v>
          </cell>
          <cell r="AD112">
            <v>0.1798419638742455</v>
          </cell>
          <cell r="AE112">
            <v>0.18595199754620045</v>
          </cell>
          <cell r="AF112">
            <v>0.18463276181649674</v>
          </cell>
          <cell r="AG112">
            <v>0.17623698662050416</v>
          </cell>
          <cell r="AH112">
            <v>0.15595916582188785</v>
          </cell>
          <cell r="AI112">
            <v>0.1309376115015598</v>
          </cell>
          <cell r="AJ112">
            <v>0.17432898632282059</v>
          </cell>
          <cell r="AK112">
            <v>0.18037729651094583</v>
          </cell>
          <cell r="AL112">
            <v>0.16123208116320473</v>
          </cell>
          <cell r="AM112">
            <v>0.19372578427696541</v>
          </cell>
          <cell r="AN112">
            <v>0.21614645331863119</v>
          </cell>
          <cell r="AO112">
            <v>0.21531850487423679</v>
          </cell>
          <cell r="AP112">
            <v>0.23691541834124957</v>
          </cell>
          <cell r="AQ112">
            <v>0.21600609660390582</v>
          </cell>
          <cell r="AR112">
            <v>0.25160295430565704</v>
          </cell>
          <cell r="AS112">
            <v>0.26073259941099797</v>
          </cell>
          <cell r="AT112">
            <v>0.26736689532302954</v>
          </cell>
          <cell r="AU112">
            <v>0.26990229536907639</v>
          </cell>
          <cell r="AV112">
            <v>0.26203530709520378</v>
          </cell>
          <cell r="AW112">
            <v>0.25043199519170567</v>
          </cell>
        </row>
        <row r="113">
          <cell r="A113" t="str">
            <v>BOE</v>
          </cell>
          <cell r="C113">
            <v>1.1401129328737256</v>
          </cell>
          <cell r="D113">
            <v>0.87510520882801168</v>
          </cell>
          <cell r="E113">
            <v>1.0979947989720049</v>
          </cell>
          <cell r="F113">
            <v>0.99002455687977242</v>
          </cell>
          <cell r="G113">
            <v>0.82675565007107821</v>
          </cell>
          <cell r="H113">
            <v>0.93193388621252238</v>
          </cell>
          <cell r="I113">
            <v>0.86402579240422572</v>
          </cell>
          <cell r="J113">
            <v>1.1011592851558798</v>
          </cell>
          <cell r="K113">
            <v>0.97769844771569525</v>
          </cell>
          <cell r="L113">
            <v>0.68858460903931495</v>
          </cell>
          <cell r="M113">
            <v>0.88194412636222386</v>
          </cell>
          <cell r="N113">
            <v>0.8171547818886159</v>
          </cell>
          <cell r="O113">
            <v>0.99074551719006199</v>
          </cell>
          <cell r="P113">
            <v>0.73769379406613711</v>
          </cell>
          <cell r="Q113">
            <v>0.69166588717019062</v>
          </cell>
          <cell r="R113">
            <v>0.80235177223369814</v>
          </cell>
          <cell r="S113">
            <v>0.66306155960322177</v>
          </cell>
          <cell r="T113">
            <v>0.6918471492799626</v>
          </cell>
          <cell r="U113">
            <v>0.76532977089691623</v>
          </cell>
          <cell r="V113">
            <v>0.53285807308466837</v>
          </cell>
          <cell r="W113">
            <v>0.66135111748939501</v>
          </cell>
          <cell r="X113">
            <v>0.85468685342049233</v>
          </cell>
          <cell r="Y113">
            <v>0.93157865318568844</v>
          </cell>
          <cell r="Z113">
            <v>1.0265231983437317</v>
          </cell>
          <cell r="AA113">
            <v>1.0115490187306828</v>
          </cell>
          <cell r="AB113">
            <v>0.95660264921433125</v>
          </cell>
          <cell r="AC113">
            <v>0.93683900803322107</v>
          </cell>
          <cell r="AD113">
            <v>1.0793668164413053</v>
          </cell>
          <cell r="AE113">
            <v>1.1160157852954373</v>
          </cell>
          <cell r="AF113">
            <v>1.1082122146715709</v>
          </cell>
          <cell r="AG113">
            <v>1.0577621182931656</v>
          </cell>
          <cell r="AH113">
            <v>0.9361457049736811</v>
          </cell>
          <cell r="AI113">
            <v>0.7858831804299371</v>
          </cell>
          <cell r="AJ113">
            <v>1.0464450243068986</v>
          </cell>
          <cell r="AK113">
            <v>1.0828189209841503</v>
          </cell>
          <cell r="AL113">
            <v>0.96780849664871682</v>
          </cell>
          <cell r="AM113">
            <v>1.1629760933382103</v>
          </cell>
          <cell r="AN113">
            <v>1.2975075006275989</v>
          </cell>
          <cell r="AO113">
            <v>1.2925255259429982</v>
          </cell>
          <cell r="AP113">
            <v>1.4221273883458661</v>
          </cell>
          <cell r="AQ113">
            <v>1.2966643049030588</v>
          </cell>
          <cell r="AR113">
            <v>1.5102796453278771</v>
          </cell>
          <cell r="AS113">
            <v>1.5650941258887268</v>
          </cell>
          <cell r="AT113">
            <v>1.6050095431979194</v>
          </cell>
          <cell r="AU113">
            <v>1.6201066030144784</v>
          </cell>
          <cell r="AV113">
            <v>1.5729241448132136</v>
          </cell>
          <cell r="AW113">
            <v>1.5031072044241456</v>
          </cell>
        </row>
      </sheetData>
      <sheetData sheetId="3" refreshError="1">
        <row r="3">
          <cell r="B3" t="str">
            <v>ANADARKO PETROLEUM CORP.</v>
          </cell>
          <cell r="F3" t="str">
            <v>APC</v>
          </cell>
        </row>
        <row r="5">
          <cell r="D5">
            <v>1980</v>
          </cell>
          <cell r="E5">
            <v>1981</v>
          </cell>
          <cell r="F5">
            <v>1982</v>
          </cell>
          <cell r="G5">
            <v>1983</v>
          </cell>
          <cell r="H5">
            <v>1984</v>
          </cell>
          <cell r="I5">
            <v>1985</v>
          </cell>
          <cell r="J5">
            <v>1986</v>
          </cell>
          <cell r="K5">
            <v>1987</v>
          </cell>
          <cell r="L5">
            <v>1988</v>
          </cell>
          <cell r="M5">
            <v>1989</v>
          </cell>
          <cell r="N5">
            <v>1990</v>
          </cell>
          <cell r="O5">
            <v>1991</v>
          </cell>
          <cell r="P5">
            <v>1992</v>
          </cell>
          <cell r="Q5">
            <v>1993</v>
          </cell>
          <cell r="R5" t="str">
            <v>1994</v>
          </cell>
          <cell r="S5">
            <v>1995</v>
          </cell>
          <cell r="T5" t="str">
            <v>1996</v>
          </cell>
          <cell r="U5" t="str">
            <v>1997</v>
          </cell>
          <cell r="V5" t="str">
            <v>1998</v>
          </cell>
          <cell r="W5" t="str">
            <v>1999E</v>
          </cell>
        </row>
        <row r="6">
          <cell r="B6" t="str">
            <v>SHARE PRICE RANGE:</v>
          </cell>
          <cell r="C6" t="str">
            <v>HIGH</v>
          </cell>
          <cell r="J6">
            <v>11.5</v>
          </cell>
          <cell r="K6">
            <v>17.4375</v>
          </cell>
          <cell r="L6">
            <v>14</v>
          </cell>
          <cell r="M6">
            <v>19.25</v>
          </cell>
          <cell r="N6">
            <v>19.9375</v>
          </cell>
          <cell r="O6">
            <v>16.5625</v>
          </cell>
          <cell r="P6">
            <v>16.4375</v>
          </cell>
          <cell r="Q6">
            <v>25.875</v>
          </cell>
          <cell r="R6">
            <v>29.25</v>
          </cell>
          <cell r="S6">
            <v>27.0625</v>
          </cell>
          <cell r="T6">
            <v>34.4375</v>
          </cell>
          <cell r="U6">
            <v>38.375</v>
          </cell>
          <cell r="V6">
            <v>44.88</v>
          </cell>
          <cell r="W6">
            <v>44.875</v>
          </cell>
        </row>
        <row r="7">
          <cell r="C7" t="str">
            <v xml:space="preserve">LOW </v>
          </cell>
          <cell r="J7">
            <v>9.1875</v>
          </cell>
          <cell r="K7">
            <v>9.625</v>
          </cell>
          <cell r="L7">
            <v>11</v>
          </cell>
          <cell r="M7">
            <v>12.25</v>
          </cell>
          <cell r="N7">
            <v>14.3125</v>
          </cell>
          <cell r="O7">
            <v>10.75</v>
          </cell>
          <cell r="P7">
            <v>9.25</v>
          </cell>
          <cell r="Q7">
            <v>12.815</v>
          </cell>
          <cell r="R7">
            <v>18.5</v>
          </cell>
          <cell r="S7">
            <v>17.6875</v>
          </cell>
          <cell r="T7">
            <v>23.375</v>
          </cell>
          <cell r="U7">
            <v>25.375</v>
          </cell>
          <cell r="V7">
            <v>24.75</v>
          </cell>
          <cell r="W7">
            <v>24.75</v>
          </cell>
        </row>
        <row r="9">
          <cell r="B9" t="str">
            <v>US CRUDE WELLHEAD</v>
          </cell>
          <cell r="D9">
            <v>21.59</v>
          </cell>
          <cell r="E9">
            <v>31.77</v>
          </cell>
          <cell r="F9">
            <v>28.52</v>
          </cell>
          <cell r="G9">
            <v>26.19</v>
          </cell>
          <cell r="H9">
            <v>25.88</v>
          </cell>
          <cell r="I9">
            <v>24.09</v>
          </cell>
          <cell r="J9">
            <v>15.1</v>
          </cell>
          <cell r="K9">
            <v>19.2</v>
          </cell>
          <cell r="L9">
            <v>15.98</v>
          </cell>
          <cell r="M9">
            <v>19.78</v>
          </cell>
          <cell r="N9">
            <v>24.47</v>
          </cell>
          <cell r="O9">
            <v>21.6</v>
          </cell>
          <cell r="P9">
            <v>20.54</v>
          </cell>
          <cell r="Q9">
            <v>18.489999999999998</v>
          </cell>
          <cell r="R9">
            <v>17.28</v>
          </cell>
          <cell r="S9">
            <v>18.5</v>
          </cell>
          <cell r="T9">
            <v>20.5</v>
          </cell>
          <cell r="U9">
            <v>20.5</v>
          </cell>
        </row>
        <row r="10">
          <cell r="B10" t="str">
            <v>US NAT. GAS AT WELLHEAD</v>
          </cell>
          <cell r="D10">
            <v>1.59</v>
          </cell>
          <cell r="E10">
            <v>1.98</v>
          </cell>
          <cell r="F10">
            <v>2.46</v>
          </cell>
          <cell r="G10">
            <v>2.59</v>
          </cell>
          <cell r="H10">
            <v>2.66</v>
          </cell>
          <cell r="I10">
            <v>2.5099999999999998</v>
          </cell>
          <cell r="J10">
            <v>1.63</v>
          </cell>
          <cell r="K10">
            <v>1.46</v>
          </cell>
          <cell r="L10">
            <v>1.59</v>
          </cell>
          <cell r="M10">
            <v>1.58</v>
          </cell>
          <cell r="N10">
            <v>1.59</v>
          </cell>
          <cell r="O10">
            <v>1.37</v>
          </cell>
          <cell r="P10">
            <v>1.62</v>
          </cell>
          <cell r="Q10">
            <v>1.96</v>
          </cell>
          <cell r="R10">
            <v>1.75</v>
          </cell>
          <cell r="S10">
            <v>1.65</v>
          </cell>
          <cell r="T10">
            <v>1.95</v>
          </cell>
          <cell r="U10">
            <v>1.95</v>
          </cell>
        </row>
        <row r="12">
          <cell r="B12" t="str">
            <v>COMMODITY PRICE</v>
          </cell>
        </row>
        <row r="13">
          <cell r="B13" t="str">
            <v>OIL ( $/Bbl)</v>
          </cell>
          <cell r="J13">
            <v>14.35</v>
          </cell>
          <cell r="K13">
            <v>17.25</v>
          </cell>
          <cell r="L13">
            <v>14.51</v>
          </cell>
          <cell r="M13">
            <v>17.89</v>
          </cell>
          <cell r="N13">
            <v>23.27</v>
          </cell>
          <cell r="O13">
            <v>19.68</v>
          </cell>
          <cell r="P13">
            <v>18.34</v>
          </cell>
          <cell r="Q13">
            <v>16.350000000000001</v>
          </cell>
          <cell r="R13">
            <v>15.02</v>
          </cell>
          <cell r="S13">
            <v>16.52</v>
          </cell>
          <cell r="T13">
            <v>20.212499999999999</v>
          </cell>
          <cell r="U13">
            <v>18.130000000000003</v>
          </cell>
          <cell r="V13">
            <v>11.690910651115548</v>
          </cell>
          <cell r="W13">
            <v>15.688289473684209</v>
          </cell>
        </row>
        <row r="14">
          <cell r="B14" t="str">
            <v>NGL ($/Bbl)</v>
          </cell>
          <cell r="J14">
            <v>11.34</v>
          </cell>
          <cell r="K14">
            <v>12.18</v>
          </cell>
          <cell r="L14">
            <v>9.66</v>
          </cell>
          <cell r="M14">
            <v>10.5</v>
          </cell>
          <cell r="N14">
            <v>16.38</v>
          </cell>
          <cell r="O14">
            <v>14.07</v>
          </cell>
          <cell r="P14">
            <v>13.16</v>
          </cell>
          <cell r="Q14">
            <v>13.76</v>
          </cell>
          <cell r="R14">
            <v>12.074999999999999</v>
          </cell>
          <cell r="S14">
            <v>13.07031843575419</v>
          </cell>
          <cell r="T14">
            <v>16.575000000000003</v>
          </cell>
          <cell r="U14">
            <v>14.504000000000003</v>
          </cell>
          <cell r="V14">
            <v>10.059043869252424</v>
          </cell>
          <cell r="W14">
            <v>12.889914592484137</v>
          </cell>
        </row>
        <row r="15">
          <cell r="B15" t="str">
            <v>GAS ($/Mcf)</v>
          </cell>
          <cell r="J15">
            <v>1.58</v>
          </cell>
          <cell r="K15">
            <v>1.54</v>
          </cell>
          <cell r="L15">
            <v>1.74</v>
          </cell>
          <cell r="M15">
            <v>1.65</v>
          </cell>
          <cell r="N15">
            <v>1.62</v>
          </cell>
          <cell r="O15">
            <v>1.51</v>
          </cell>
          <cell r="P15">
            <v>1.73</v>
          </cell>
          <cell r="Q15">
            <v>1.92</v>
          </cell>
          <cell r="R15">
            <v>1.7161918421226738</v>
          </cell>
          <cell r="S15">
            <v>1.4195577933450088</v>
          </cell>
          <cell r="T15">
            <v>2.1236751967173104</v>
          </cell>
          <cell r="U15">
            <v>2.2989356047239022</v>
          </cell>
          <cell r="V15">
            <v>1.9220855601655054</v>
          </cell>
          <cell r="W15">
            <v>2.0539876293070156</v>
          </cell>
        </row>
        <row r="17">
          <cell r="B17" t="str">
            <v>PRODUCTION VOLUME</v>
          </cell>
        </row>
        <row r="18">
          <cell r="B18" t="str">
            <v>OIL (MMBbls)</v>
          </cell>
          <cell r="J18">
            <v>4.641</v>
          </cell>
          <cell r="K18">
            <v>3.9140000000000001</v>
          </cell>
          <cell r="L18">
            <v>4.0039999999999996</v>
          </cell>
          <cell r="M18">
            <v>4.0549999999999997</v>
          </cell>
          <cell r="N18">
            <v>4.5990000000000002</v>
          </cell>
          <cell r="O18">
            <v>4.5590000000000002</v>
          </cell>
          <cell r="P18">
            <v>4.4000000000000004</v>
          </cell>
          <cell r="Q18">
            <v>7.9</v>
          </cell>
          <cell r="R18">
            <v>8.3030000000000008</v>
          </cell>
          <cell r="S18">
            <v>7.4550000000000001</v>
          </cell>
          <cell r="T18">
            <v>6.7010743251313896</v>
          </cell>
          <cell r="U18">
            <v>9.0349999999999984</v>
          </cell>
          <cell r="V18">
            <v>11.050239999999999</v>
          </cell>
          <cell r="W18">
            <v>13.863</v>
          </cell>
        </row>
        <row r="19">
          <cell r="B19" t="str">
            <v>NGL (MMBbls)</v>
          </cell>
          <cell r="J19">
            <v>0.747</v>
          </cell>
          <cell r="K19">
            <v>0.82899999999999996</v>
          </cell>
          <cell r="L19">
            <v>0.85899999999999999</v>
          </cell>
          <cell r="M19">
            <v>0.876</v>
          </cell>
          <cell r="N19">
            <v>1.504</v>
          </cell>
          <cell r="O19">
            <v>1.9570000000000001</v>
          </cell>
          <cell r="P19">
            <v>2.2000000000000002</v>
          </cell>
          <cell r="Q19">
            <v>2.2999999999999998</v>
          </cell>
          <cell r="R19">
            <v>3</v>
          </cell>
          <cell r="S19">
            <v>3.58</v>
          </cell>
          <cell r="T19">
            <v>3.5129999999999999</v>
          </cell>
          <cell r="U19">
            <v>5.452</v>
          </cell>
          <cell r="V19">
            <v>6.4769999999999994</v>
          </cell>
          <cell r="W19">
            <v>6.2302</v>
          </cell>
        </row>
        <row r="20">
          <cell r="B20" t="str">
            <v>GAS (Bcf)</v>
          </cell>
          <cell r="J20">
            <v>78.745999999999995</v>
          </cell>
          <cell r="K20">
            <v>95.906999999999996</v>
          </cell>
          <cell r="L20">
            <v>130.81899999999999</v>
          </cell>
          <cell r="M20">
            <v>143.89699999999999</v>
          </cell>
          <cell r="N20">
            <v>150.34800000000001</v>
          </cell>
          <cell r="O20">
            <v>137.80000000000001</v>
          </cell>
          <cell r="P20">
            <v>145.9</v>
          </cell>
          <cell r="Q20">
            <v>162</v>
          </cell>
          <cell r="R20">
            <v>175.75700000000001</v>
          </cell>
          <cell r="S20">
            <v>171.3</v>
          </cell>
          <cell r="T20">
            <v>164.89999999999998</v>
          </cell>
          <cell r="U20">
            <v>178.744</v>
          </cell>
          <cell r="V20">
            <v>176.67099999999999</v>
          </cell>
          <cell r="W20">
            <v>168.30099999999999</v>
          </cell>
        </row>
        <row r="21">
          <cell r="B21" t="str">
            <v>MCFE Commodity Price</v>
          </cell>
          <cell r="J21">
            <v>1.7959919513117382</v>
          </cell>
          <cell r="K21">
            <v>1.811687371848993</v>
          </cell>
          <cell r="L21">
            <v>1.8376659562366795</v>
          </cell>
          <cell r="M21">
            <v>1.8397883366093506</v>
          </cell>
          <cell r="N21">
            <v>2.0068783094252431</v>
          </cell>
          <cell r="O21">
            <v>1.8391264358719248</v>
          </cell>
          <cell r="P21">
            <v>1.95177897574124</v>
          </cell>
          <cell r="Q21">
            <v>2.1140367383512544</v>
          </cell>
          <cell r="R21">
            <v>1.8990815543301027</v>
          </cell>
          <cell r="S21">
            <v>1.7393734579596649</v>
          </cell>
          <cell r="T21">
            <v>2.4045308573239987</v>
          </cell>
          <cell r="U21">
            <v>2.4609897530386622</v>
          </cell>
          <cell r="V21">
            <v>1.894433390236236</v>
          </cell>
          <cell r="W21">
            <v>2.2276577904044199</v>
          </cell>
        </row>
        <row r="24">
          <cell r="B24" t="str">
            <v>SHARES OUTSTANDING</v>
          </cell>
          <cell r="E24">
            <v>40.1</v>
          </cell>
          <cell r="F24">
            <v>41</v>
          </cell>
          <cell r="G24">
            <v>41.9</v>
          </cell>
          <cell r="H24">
            <v>43</v>
          </cell>
          <cell r="I24">
            <v>44.1</v>
          </cell>
          <cell r="J24">
            <v>97.8</v>
          </cell>
          <cell r="K24">
            <v>103.4</v>
          </cell>
          <cell r="L24">
            <v>104</v>
          </cell>
          <cell r="M24">
            <v>104.4</v>
          </cell>
          <cell r="N24">
            <v>106</v>
          </cell>
          <cell r="O24">
            <v>110</v>
          </cell>
          <cell r="P24">
            <v>110.2</v>
          </cell>
          <cell r="Q24">
            <v>114.4</v>
          </cell>
          <cell r="R24">
            <v>114.8</v>
          </cell>
          <cell r="S24">
            <v>117.45</v>
          </cell>
          <cell r="T24">
            <v>118.55000000000001</v>
          </cell>
          <cell r="U24">
            <v>119.25</v>
          </cell>
          <cell r="V24">
            <v>120.02500000000001</v>
          </cell>
          <cell r="W24">
            <v>124.825</v>
          </cell>
        </row>
        <row r="26">
          <cell r="B26" t="str">
            <v>RESERVES (proven)</v>
          </cell>
        </row>
        <row r="27">
          <cell r="B27" t="str">
            <v>OIL (MMBbls)</v>
          </cell>
          <cell r="E27">
            <v>17.538</v>
          </cell>
          <cell r="F27">
            <v>19.393000000000001</v>
          </cell>
          <cell r="G27">
            <v>20.742000000000001</v>
          </cell>
          <cell r="H27">
            <v>22.707000000000001</v>
          </cell>
          <cell r="I27">
            <v>21.954000000000001</v>
          </cell>
          <cell r="J27">
            <v>20.076000000000001</v>
          </cell>
          <cell r="K27">
            <v>19.452000000000002</v>
          </cell>
          <cell r="L27">
            <v>21.773</v>
          </cell>
          <cell r="M27">
            <v>28.353999999999999</v>
          </cell>
          <cell r="N27">
            <v>32.594999999999999</v>
          </cell>
          <cell r="O27">
            <v>45.756</v>
          </cell>
          <cell r="P27">
            <v>80.322000000000003</v>
          </cell>
          <cell r="Q27">
            <v>78.5</v>
          </cell>
          <cell r="R27">
            <v>157.4</v>
          </cell>
          <cell r="S27">
            <v>219</v>
          </cell>
          <cell r="T27">
            <v>298</v>
          </cell>
          <cell r="U27">
            <v>419.7</v>
          </cell>
          <cell r="V27">
            <v>494</v>
          </cell>
          <cell r="W27">
            <v>508.82</v>
          </cell>
        </row>
        <row r="28">
          <cell r="B28" t="str">
            <v>GAS (Bcf)</v>
          </cell>
          <cell r="E28">
            <v>1328.6</v>
          </cell>
          <cell r="F28">
            <v>1370.366</v>
          </cell>
          <cell r="G28">
            <v>1376.7570000000001</v>
          </cell>
          <cell r="H28">
            <v>1402.383</v>
          </cell>
          <cell r="I28">
            <v>1514.1220000000001</v>
          </cell>
          <cell r="J28">
            <v>1756.712</v>
          </cell>
          <cell r="K28">
            <v>1771.9860000000001</v>
          </cell>
          <cell r="L28">
            <v>1761.771</v>
          </cell>
          <cell r="M28">
            <v>1729.029</v>
          </cell>
          <cell r="N28">
            <v>1704.2639999999999</v>
          </cell>
          <cell r="O28">
            <v>1744.173</v>
          </cell>
          <cell r="P28">
            <v>1726</v>
          </cell>
          <cell r="Q28">
            <v>1880</v>
          </cell>
          <cell r="R28">
            <v>1910</v>
          </cell>
          <cell r="S28">
            <v>1843</v>
          </cell>
          <cell r="T28">
            <v>1821</v>
          </cell>
          <cell r="U28">
            <v>1730</v>
          </cell>
          <cell r="V28">
            <v>2647</v>
          </cell>
          <cell r="W28">
            <v>2726.41</v>
          </cell>
        </row>
        <row r="29">
          <cell r="J29">
            <v>1877.1679999999999</v>
          </cell>
          <cell r="K29">
            <v>1888.6980000000001</v>
          </cell>
          <cell r="L29">
            <v>1892.4089999999999</v>
          </cell>
          <cell r="M29">
            <v>1899.153</v>
          </cell>
          <cell r="N29">
            <v>1899.8339999999998</v>
          </cell>
          <cell r="O29">
            <v>2018.7090000000001</v>
          </cell>
          <cell r="P29">
            <v>2207.9319999999998</v>
          </cell>
          <cell r="Q29">
            <v>2351</v>
          </cell>
          <cell r="R29">
            <v>2854.4</v>
          </cell>
          <cell r="S29">
            <v>3157</v>
          </cell>
          <cell r="T29">
            <v>3609</v>
          </cell>
          <cell r="U29">
            <v>4248.2</v>
          </cell>
          <cell r="V29">
            <v>5611</v>
          </cell>
        </row>
        <row r="31">
          <cell r="B31" t="str">
            <v>HIGH MARKET MCFe VALUE ($/MCFe)</v>
          </cell>
          <cell r="J31">
            <v>0.85208782591648702</v>
          </cell>
          <cell r="K31">
            <v>1.2312754606612595</v>
          </cell>
          <cell r="L31">
            <v>1.026537075230566</v>
          </cell>
          <cell r="M31">
            <v>1.3125682870205824</v>
          </cell>
          <cell r="N31">
            <v>1.3304941379088913</v>
          </cell>
          <cell r="O31">
            <v>1.1128498461145218</v>
          </cell>
          <cell r="P31">
            <v>1.106801069960488</v>
          </cell>
          <cell r="Q31">
            <v>1.5108566567418122</v>
          </cell>
          <cell r="R31">
            <v>1.3945666339686098</v>
          </cell>
          <cell r="S31">
            <v>1.2148877494456762</v>
          </cell>
          <cell r="T31">
            <v>1.3297350027708508</v>
          </cell>
          <cell r="U31">
            <v>1.3001534179181771</v>
          </cell>
          <cell r="V31">
            <v>1.2481224380680807</v>
          </cell>
          <cell r="W31">
            <v>1.2723580198742761</v>
          </cell>
        </row>
        <row r="32">
          <cell r="B32" t="str">
            <v>LOW MARKET MCFe VALUE ($/MCFe)</v>
          </cell>
          <cell r="J32">
            <v>0.73160713372484509</v>
          </cell>
          <cell r="K32">
            <v>0.80356679575029988</v>
          </cell>
          <cell r="L32">
            <v>0.86166785298526916</v>
          </cell>
          <cell r="M32">
            <v>0.92776516689282018</v>
          </cell>
          <cell r="N32">
            <v>1.0166509284495384</v>
          </cell>
          <cell r="O32">
            <v>0.79612514730949335</v>
          </cell>
          <cell r="P32">
            <v>0.74806606362877126</v>
          </cell>
          <cell r="Q32">
            <v>0.87535516801361124</v>
          </cell>
          <cell r="R32">
            <v>0.96221657791479798</v>
          </cell>
          <cell r="S32">
            <v>0.86610924136838763</v>
          </cell>
          <cell r="T32">
            <v>0.96634919645331119</v>
          </cell>
          <cell r="U32">
            <v>0.93523415799632781</v>
          </cell>
          <cell r="V32">
            <v>0.81752125289609701</v>
          </cell>
          <cell r="W32">
            <v>0.83768771639619133</v>
          </cell>
        </row>
        <row r="34">
          <cell r="B34" t="str">
            <v>BALANCE SHEET ITEMS</v>
          </cell>
        </row>
        <row r="35">
          <cell r="B35" t="str">
            <v>CASH &amp; EQUIVALENTS</v>
          </cell>
          <cell r="E35">
            <v>4.4000000000000004</v>
          </cell>
          <cell r="F35">
            <v>17.600000000000001</v>
          </cell>
          <cell r="G35">
            <v>3.8</v>
          </cell>
          <cell r="H35">
            <v>4.3</v>
          </cell>
          <cell r="I35">
            <v>2.9</v>
          </cell>
          <cell r="J35">
            <v>10.343</v>
          </cell>
          <cell r="K35">
            <v>7.2240000000000002</v>
          </cell>
          <cell r="L35">
            <v>6.2720000000000002</v>
          </cell>
          <cell r="M35">
            <v>9.452</v>
          </cell>
          <cell r="N35">
            <v>13.007999999999999</v>
          </cell>
          <cell r="O35">
            <v>14.983000000000001</v>
          </cell>
          <cell r="P35">
            <v>14.833</v>
          </cell>
          <cell r="Q35">
            <v>17.798999999999999</v>
          </cell>
          <cell r="R35">
            <v>6.53</v>
          </cell>
          <cell r="S35">
            <v>17.09</v>
          </cell>
          <cell r="T35">
            <v>14.601000000000001</v>
          </cell>
          <cell r="U35">
            <v>8.907</v>
          </cell>
          <cell r="V35">
            <v>8.907</v>
          </cell>
          <cell r="W35">
            <v>8.907</v>
          </cell>
        </row>
        <row r="36">
          <cell r="B36" t="str">
            <v>CURRENT PORTION OF LTD</v>
          </cell>
          <cell r="E36">
            <v>2.6</v>
          </cell>
          <cell r="F36">
            <v>6</v>
          </cell>
          <cell r="G36">
            <v>7.2</v>
          </cell>
          <cell r="H36">
            <v>7.6</v>
          </cell>
          <cell r="I36">
            <v>7.6</v>
          </cell>
          <cell r="J36">
            <v>0</v>
          </cell>
          <cell r="K36">
            <v>0</v>
          </cell>
          <cell r="L36">
            <v>0</v>
          </cell>
          <cell r="M36">
            <v>0.22</v>
          </cell>
          <cell r="N36">
            <v>0.23799999999999999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NOTES PAYABLE</v>
          </cell>
          <cell r="E37">
            <v>11.5</v>
          </cell>
          <cell r="F37">
            <v>2.4</v>
          </cell>
          <cell r="G37">
            <v>0.8</v>
          </cell>
          <cell r="H37">
            <v>4.4000000000000004</v>
          </cell>
          <cell r="I37">
            <v>0</v>
          </cell>
          <cell r="J37">
            <v>0</v>
          </cell>
          <cell r="K37">
            <v>9.75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PREFERRED STOCK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200</v>
          </cell>
          <cell r="W38">
            <v>200</v>
          </cell>
        </row>
        <row r="39">
          <cell r="B39" t="str">
            <v>TOTAL LONG-TERM DEBT</v>
          </cell>
          <cell r="E39">
            <v>300</v>
          </cell>
          <cell r="F39">
            <v>362.2</v>
          </cell>
          <cell r="G39">
            <v>372.8</v>
          </cell>
          <cell r="H39">
            <v>387.5</v>
          </cell>
          <cell r="I39">
            <v>416.9</v>
          </cell>
          <cell r="J39">
            <v>485.15499999999997</v>
          </cell>
          <cell r="K39">
            <v>519.94399999999996</v>
          </cell>
          <cell r="L39">
            <v>492.9</v>
          </cell>
          <cell r="M39">
            <v>492.3</v>
          </cell>
          <cell r="N39">
            <v>427.113</v>
          </cell>
          <cell r="O39">
            <v>439.62799999999999</v>
          </cell>
          <cell r="P39">
            <v>647.16200000000003</v>
          </cell>
          <cell r="Q39">
            <v>609.72299999999996</v>
          </cell>
          <cell r="R39">
            <v>629.28099999999995</v>
          </cell>
          <cell r="S39">
            <v>674</v>
          </cell>
          <cell r="T39">
            <v>731.04899999999998</v>
          </cell>
          <cell r="U39">
            <v>956</v>
          </cell>
          <cell r="V39">
            <v>1425.4</v>
          </cell>
          <cell r="W39">
            <v>1560.7619999999999</v>
          </cell>
        </row>
        <row r="41">
          <cell r="B41" t="str">
            <v>HIGH MARKET CAP*</v>
          </cell>
          <cell r="E41">
            <v>309.70000000000005</v>
          </cell>
          <cell r="F41">
            <v>352.99999999999994</v>
          </cell>
          <cell r="G41">
            <v>377</v>
          </cell>
          <cell r="H41">
            <v>395.2</v>
          </cell>
          <cell r="I41">
            <v>421.6</v>
          </cell>
          <cell r="J41">
            <v>1599.5119999999999</v>
          </cell>
          <cell r="K41">
            <v>2325.5075000000002</v>
          </cell>
          <cell r="L41">
            <v>1942.6279999999999</v>
          </cell>
          <cell r="M41">
            <v>2492.768</v>
          </cell>
          <cell r="N41">
            <v>2527.7179999999998</v>
          </cell>
          <cell r="O41">
            <v>2246.52</v>
          </cell>
          <cell r="P41">
            <v>2443.7415000000001</v>
          </cell>
          <cell r="Q41">
            <v>3552.0240000000003</v>
          </cell>
          <cell r="R41">
            <v>3980.6509999999998</v>
          </cell>
          <cell r="S41">
            <v>3835.4006249999998</v>
          </cell>
          <cell r="T41">
            <v>4799.0136250000005</v>
          </cell>
          <cell r="U41">
            <v>5523.3117499999998</v>
          </cell>
          <cell r="V41">
            <v>7003.2150000000011</v>
          </cell>
          <cell r="W41">
            <v>7353.3768749999999</v>
          </cell>
        </row>
        <row r="42">
          <cell r="B42" t="str">
            <v>LOW MARKET CAP*</v>
          </cell>
          <cell r="E42">
            <v>309.70000000000005</v>
          </cell>
          <cell r="F42">
            <v>352.99999999999994</v>
          </cell>
          <cell r="G42">
            <v>377</v>
          </cell>
          <cell r="H42">
            <v>395.2</v>
          </cell>
          <cell r="I42">
            <v>421.6</v>
          </cell>
          <cell r="J42">
            <v>1373.3495</v>
          </cell>
          <cell r="K42">
            <v>1517.6949999999999</v>
          </cell>
          <cell r="L42">
            <v>1630.6279999999999</v>
          </cell>
          <cell r="M42">
            <v>1761.9680000000001</v>
          </cell>
          <cell r="N42">
            <v>1931.4680000000001</v>
          </cell>
          <cell r="O42">
            <v>1607.145</v>
          </cell>
          <cell r="P42">
            <v>1651.6790000000001</v>
          </cell>
          <cell r="Q42">
            <v>2057.96</v>
          </cell>
          <cell r="R42">
            <v>2746.5509999999995</v>
          </cell>
          <cell r="S42">
            <v>2734.3068749999998</v>
          </cell>
          <cell r="T42">
            <v>3487.5542500000001</v>
          </cell>
          <cell r="U42">
            <v>3973.0617499999998</v>
          </cell>
          <cell r="V42">
            <v>4587.11175</v>
          </cell>
          <cell r="W42">
            <v>4841.2737500000003</v>
          </cell>
        </row>
        <row r="44">
          <cell r="B44" t="str">
            <v>EBITD,EPS,CASHFLOW STATISTICS</v>
          </cell>
        </row>
        <row r="45">
          <cell r="B45" t="str">
            <v>EBITD</v>
          </cell>
          <cell r="E45">
            <v>59.9</v>
          </cell>
          <cell r="F45">
            <v>193.1</v>
          </cell>
          <cell r="G45">
            <v>175.2</v>
          </cell>
          <cell r="H45">
            <v>206.8</v>
          </cell>
          <cell r="I45">
            <v>193.2</v>
          </cell>
          <cell r="J45">
            <v>124.67100000000001</v>
          </cell>
          <cell r="K45">
            <v>141.19999999999999</v>
          </cell>
          <cell r="L45">
            <v>232.8</v>
          </cell>
          <cell r="M45">
            <v>248.4</v>
          </cell>
          <cell r="N45">
            <v>250.1</v>
          </cell>
          <cell r="O45">
            <v>194.1</v>
          </cell>
          <cell r="P45">
            <v>211.5</v>
          </cell>
          <cell r="Q45">
            <v>278.40517125000002</v>
          </cell>
          <cell r="R45">
            <v>258.32235199999997</v>
          </cell>
          <cell r="S45">
            <v>211.95894000000001</v>
          </cell>
          <cell r="T45">
            <v>325.35556999999994</v>
          </cell>
          <cell r="U45">
            <v>382.72206399999993</v>
          </cell>
          <cell r="V45">
            <v>239.931541589928</v>
          </cell>
          <cell r="W45">
            <v>359.88422414076126</v>
          </cell>
        </row>
        <row r="46">
          <cell r="B46" t="str">
            <v>NET INCOME</v>
          </cell>
          <cell r="E46">
            <v>60.3</v>
          </cell>
          <cell r="F46">
            <v>54.2</v>
          </cell>
          <cell r="G46">
            <v>41.4</v>
          </cell>
          <cell r="H46">
            <v>55.7</v>
          </cell>
          <cell r="I46">
            <v>51.088000000000001</v>
          </cell>
          <cell r="J46">
            <v>10.090999999999999</v>
          </cell>
          <cell r="K46">
            <v>9.5</v>
          </cell>
          <cell r="L46">
            <v>39.774000000000001</v>
          </cell>
          <cell r="M46">
            <v>48.3</v>
          </cell>
          <cell r="N46">
            <v>55.222000000000001</v>
          </cell>
          <cell r="O46">
            <v>32.299999999999997</v>
          </cell>
          <cell r="P46">
            <v>26.5</v>
          </cell>
          <cell r="Q46">
            <v>51.003171250000001</v>
          </cell>
          <cell r="R46">
            <v>46.614351999999975</v>
          </cell>
          <cell r="S46">
            <v>21.258939999999996</v>
          </cell>
          <cell r="T46">
            <v>90.525768799999952</v>
          </cell>
          <cell r="U46">
            <v>107.23183199999994</v>
          </cell>
          <cell r="V46">
            <v>-4.7761000000000102</v>
          </cell>
          <cell r="W46">
            <v>21.333818850761272</v>
          </cell>
        </row>
        <row r="47">
          <cell r="B47" t="str">
            <v>DD&amp;A, Explor Exp &amp; Other Non Cash Exp</v>
          </cell>
          <cell r="E47">
            <v>66.7</v>
          </cell>
          <cell r="F47">
            <v>64.400000000000006</v>
          </cell>
          <cell r="G47">
            <v>60.2</v>
          </cell>
          <cell r="H47">
            <v>72.3</v>
          </cell>
          <cell r="I47">
            <v>76.436999999999998</v>
          </cell>
          <cell r="J47">
            <v>75.059999999999988</v>
          </cell>
          <cell r="K47">
            <v>87.9</v>
          </cell>
          <cell r="L47">
            <v>144.4</v>
          </cell>
          <cell r="M47">
            <v>152.69999999999999</v>
          </cell>
          <cell r="N47">
            <v>147.30000000000001</v>
          </cell>
          <cell r="O47">
            <v>130.80000000000001</v>
          </cell>
          <cell r="P47">
            <v>161.5</v>
          </cell>
          <cell r="Q47">
            <v>209.71099999999998</v>
          </cell>
          <cell r="R47">
            <v>194.06899999999999</v>
          </cell>
          <cell r="S47">
            <v>170.32</v>
          </cell>
          <cell r="T47">
            <v>206.31975401999998</v>
          </cell>
          <cell r="U47">
            <v>225.97499999999999</v>
          </cell>
          <cell r="V47">
            <v>180.40199999999999</v>
          </cell>
          <cell r="W47">
            <v>245.6846757038</v>
          </cell>
        </row>
        <row r="48">
          <cell r="B48" t="str">
            <v>AFTER-TAX CASHFLOW/SHARE</v>
          </cell>
          <cell r="E48">
            <v>3.3236907730673315</v>
          </cell>
          <cell r="F48">
            <v>2.8926829268292686</v>
          </cell>
          <cell r="G48">
            <v>2.424821002386635</v>
          </cell>
          <cell r="H48">
            <v>2.9767441860465116</v>
          </cell>
          <cell r="I48">
            <v>2.8917233560090705</v>
          </cell>
          <cell r="J48">
            <v>0.8706646216768914</v>
          </cell>
          <cell r="K48">
            <v>0.64197292069632494</v>
          </cell>
          <cell r="L48">
            <v>1.4709038461538462</v>
          </cell>
          <cell r="M48">
            <v>1.6252873563218388</v>
          </cell>
          <cell r="N48">
            <v>1.6105849056603776</v>
          </cell>
          <cell r="O48">
            <v>1.1827272727272728</v>
          </cell>
          <cell r="P48">
            <v>1.405989110707804</v>
          </cell>
          <cell r="Q48">
            <v>1.9789700284090908</v>
          </cell>
          <cell r="R48">
            <v>1.79654487804878</v>
          </cell>
          <cell r="S48">
            <v>1.3311531715623668</v>
          </cell>
          <cell r="T48">
            <v>2.2039689820328969</v>
          </cell>
          <cell r="U48">
            <v>2.4941872704402512</v>
          </cell>
          <cell r="V48">
            <v>1.29</v>
          </cell>
          <cell r="W48">
            <v>1.9391427562953034</v>
          </cell>
        </row>
        <row r="49">
          <cell r="B49" t="str">
            <v>EBITD/SHARE</v>
          </cell>
          <cell r="E49">
            <v>1.4937655860349126</v>
          </cell>
          <cell r="F49">
            <v>4.7097560975609758</v>
          </cell>
          <cell r="G49">
            <v>4.1813842482100236</v>
          </cell>
          <cell r="H49">
            <v>4.8093023255813954</v>
          </cell>
          <cell r="I49">
            <v>4.3809523809523805</v>
          </cell>
          <cell r="J49">
            <v>1.2747546012269939</v>
          </cell>
          <cell r="K49">
            <v>1.3655705996131526</v>
          </cell>
          <cell r="L49">
            <v>2.2384615384615385</v>
          </cell>
          <cell r="M49">
            <v>2.3793103448275863</v>
          </cell>
          <cell r="N49">
            <v>2.3594339622641507</v>
          </cell>
          <cell r="O49">
            <v>1.7645454545454544</v>
          </cell>
          <cell r="P49">
            <v>1.9192377495462793</v>
          </cell>
          <cell r="Q49">
            <v>2.4336116368006993</v>
          </cell>
          <cell r="R49">
            <v>2.2501947038327526</v>
          </cell>
          <cell r="S49">
            <v>1.8046738186462326</v>
          </cell>
          <cell r="T49">
            <v>2.7444586250527196</v>
          </cell>
          <cell r="U49">
            <v>3.209409341719077</v>
          </cell>
          <cell r="V49">
            <v>1.999013052196859</v>
          </cell>
          <cell r="W49">
            <v>2.8831101473323555</v>
          </cell>
        </row>
        <row r="50">
          <cell r="B50" t="str">
            <v>EARNINGS PER SHARE</v>
          </cell>
          <cell r="E50">
            <v>1.5037406483790523</v>
          </cell>
          <cell r="F50">
            <v>1.3219512195121952</v>
          </cell>
          <cell r="G50">
            <v>0.9880668257756563</v>
          </cell>
          <cell r="H50">
            <v>1.2953488372093025</v>
          </cell>
          <cell r="I50">
            <v>1.1584580498866213</v>
          </cell>
          <cell r="J50">
            <v>0.1031799591002045</v>
          </cell>
          <cell r="K50">
            <v>9.187620889748549E-2</v>
          </cell>
          <cell r="L50">
            <v>0.38244230769230769</v>
          </cell>
          <cell r="M50">
            <v>0.4626436781609195</v>
          </cell>
          <cell r="N50">
            <v>0.52096226415094338</v>
          </cell>
          <cell r="O50">
            <v>0.29363636363636358</v>
          </cell>
          <cell r="P50">
            <v>0.24047186932849365</v>
          </cell>
          <cell r="Q50">
            <v>0.44583191652097903</v>
          </cell>
          <cell r="R50">
            <v>0.40604836236933778</v>
          </cell>
          <cell r="S50">
            <v>0.36200834397616</v>
          </cell>
          <cell r="T50">
            <v>0.76360834078447859</v>
          </cell>
          <cell r="U50">
            <v>0.89921871698113154</v>
          </cell>
          <cell r="V50">
            <v>-3.9792543220162548E-2</v>
          </cell>
          <cell r="W50">
            <v>0.17090982456047485</v>
          </cell>
        </row>
        <row r="52">
          <cell r="B52" t="str">
            <v>EBITD,EPS,CASHFLOW MULTIPLES</v>
          </cell>
        </row>
        <row r="53">
          <cell r="B53" t="str">
            <v>HIGH PRICE/AT-CASHFLOW</v>
          </cell>
          <cell r="J53">
            <v>13.208300548437485</v>
          </cell>
          <cell r="K53">
            <v>27.162360650798433</v>
          </cell>
          <cell r="L53">
            <v>9.5179572999333217</v>
          </cell>
          <cell r="M53">
            <v>11.844059405940596</v>
          </cell>
          <cell r="N53">
            <v>12.379043122737547</v>
          </cell>
          <cell r="O53">
            <v>14.003651037663335</v>
          </cell>
          <cell r="P53">
            <v>11.69105782883697</v>
          </cell>
          <cell r="Q53">
            <v>13.074983263289294</v>
          </cell>
          <cell r="R53">
            <v>16.281252061884647</v>
          </cell>
          <cell r="S53">
            <v>18.271236574036177</v>
          </cell>
          <cell r="T53">
            <v>15.625219901341596</v>
          </cell>
          <cell r="U53">
            <v>15.385773335787411</v>
          </cell>
          <cell r="V53">
            <v>34.790697674418603</v>
          </cell>
          <cell r="W53">
            <v>23.141669098015694</v>
          </cell>
        </row>
        <row r="54">
          <cell r="B54" t="str">
            <v>LOW PRICE/AT-CASHFLOW</v>
          </cell>
          <cell r="J54">
            <v>10.552283590327773</v>
          </cell>
          <cell r="K54">
            <v>14.992844230189815</v>
          </cell>
          <cell r="L54">
            <v>7.4783950213761816</v>
          </cell>
          <cell r="M54">
            <v>7.5371287128712883</v>
          </cell>
          <cell r="N54">
            <v>8.8865231194573617</v>
          </cell>
          <cell r="O54">
            <v>9.0891621829362013</v>
          </cell>
          <cell r="P54">
            <v>6.5789983219310706</v>
          </cell>
          <cell r="Q54">
            <v>6.4755907446976728</v>
          </cell>
          <cell r="R54">
            <v>10.297544039140716</v>
          </cell>
          <cell r="S54">
            <v>11.941708892499395</v>
          </cell>
          <cell r="T54">
            <v>10.605866139930594</v>
          </cell>
          <cell r="U54">
            <v>10.173654681318711</v>
          </cell>
          <cell r="V54">
            <v>19.186046511627907</v>
          </cell>
          <cell r="W54">
            <v>12.763371814504477</v>
          </cell>
        </row>
        <row r="55">
          <cell r="B55" t="str">
            <v>HIGH MARKET CAP/EBITD</v>
          </cell>
          <cell r="J55">
            <v>12.829864202581193</v>
          </cell>
          <cell r="K55">
            <v>16.469599858356943</v>
          </cell>
          <cell r="L55">
            <v>8.3446219931271468</v>
          </cell>
          <cell r="M55">
            <v>10.035297906602255</v>
          </cell>
          <cell r="N55">
            <v>10.106829268292683</v>
          </cell>
          <cell r="O55">
            <v>11.574034003091191</v>
          </cell>
          <cell r="P55">
            <v>11.554333333333334</v>
          </cell>
          <cell r="Q55">
            <v>12.758469909347994</v>
          </cell>
          <cell r="R55">
            <v>15.409626651277934</v>
          </cell>
          <cell r="S55">
            <v>18.095017011313605</v>
          </cell>
          <cell r="T55">
            <v>14.750058297757132</v>
          </cell>
          <cell r="U55">
            <v>14.431652286448792</v>
          </cell>
          <cell r="V55">
            <v>29.188388294396667</v>
          </cell>
          <cell r="W55">
            <v>20.432617996958594</v>
          </cell>
        </row>
        <row r="56">
          <cell r="B56" t="str">
            <v>LOW MARKET CAP/EBITD</v>
          </cell>
          <cell r="J56">
            <v>11.015789558116964</v>
          </cell>
          <cell r="K56">
            <v>10.748548158640228</v>
          </cell>
          <cell r="L56">
            <v>7.0044158075601368</v>
          </cell>
          <cell r="M56">
            <v>7.0932689210950084</v>
          </cell>
          <cell r="N56">
            <v>7.7227828868452626</v>
          </cell>
          <cell r="O56">
            <v>8.2799845440494604</v>
          </cell>
          <cell r="P56">
            <v>7.8093569739952731</v>
          </cell>
          <cell r="Q56">
            <v>7.3919603962816121</v>
          </cell>
          <cell r="R56">
            <v>10.632262282901479</v>
          </cell>
          <cell r="S56">
            <v>12.900172434340346</v>
          </cell>
          <cell r="T56">
            <v>10.719208679906727</v>
          </cell>
          <cell r="U56">
            <v>10.381062718140026</v>
          </cell>
          <cell r="V56">
            <v>19.118419027373768</v>
          </cell>
          <cell r="W56">
            <v>13.452308896169997</v>
          </cell>
        </row>
        <row r="57">
          <cell r="B57" t="str">
            <v>HIGH PRICE/EARNINGS</v>
          </cell>
          <cell r="J57">
            <v>111.45575265087702</v>
          </cell>
          <cell r="K57">
            <v>189.79342105263157</v>
          </cell>
          <cell r="L57">
            <v>36.606828581485395</v>
          </cell>
          <cell r="M57">
            <v>41.608695652173914</v>
          </cell>
          <cell r="N57">
            <v>38.270526239542214</v>
          </cell>
          <cell r="O57">
            <v>56.404798761609918</v>
          </cell>
          <cell r="P57">
            <v>68.355188679245288</v>
          </cell>
          <cell r="Q57">
            <v>58.037567614974527</v>
          </cell>
          <cell r="R57">
            <v>72.035754138553756</v>
          </cell>
          <cell r="S57">
            <v>149.51312835917503</v>
          </cell>
          <cell r="T57">
            <v>45.098381147357934</v>
          </cell>
          <cell r="U57">
            <v>42.675935537499747</v>
          </cell>
          <cell r="V57" t="str">
            <v>NM</v>
          </cell>
          <cell r="W57">
            <v>262.56536226284288</v>
          </cell>
        </row>
        <row r="58">
          <cell r="B58" t="str">
            <v>LOW PRICE/EARNINGS</v>
          </cell>
          <cell r="J58">
            <v>89.043454563472395</v>
          </cell>
          <cell r="K58">
            <v>104.76052631578948</v>
          </cell>
          <cell r="L58">
            <v>28.762508171167095</v>
          </cell>
          <cell r="M58">
            <v>26.478260869565219</v>
          </cell>
          <cell r="N58">
            <v>27.473199087320271</v>
          </cell>
          <cell r="O58">
            <v>36.609907120743038</v>
          </cell>
          <cell r="P58">
            <v>38.466037735849056</v>
          </cell>
          <cell r="Q58">
            <v>28.744016579165162</v>
          </cell>
          <cell r="R58">
            <v>45.56107526711947</v>
          </cell>
          <cell r="S58">
            <v>97.718742091562433</v>
          </cell>
          <cell r="T58">
            <v>30.611242375883606</v>
          </cell>
          <cell r="U58">
            <v>28.218941088314168</v>
          </cell>
          <cell r="V58" t="str">
            <v>NM</v>
          </cell>
          <cell r="W58">
            <v>144.81320815610832</v>
          </cell>
        </row>
        <row r="60">
          <cell r="B60" t="str">
            <v>BOOK VALUE/MULTIPLES</v>
          </cell>
        </row>
        <row r="61">
          <cell r="B61" t="str">
            <v>EQUITY VALUE</v>
          </cell>
          <cell r="F61">
            <v>337.5</v>
          </cell>
          <cell r="G61">
            <v>370.03199999999998</v>
          </cell>
          <cell r="H61">
            <v>416.34699999999998</v>
          </cell>
          <cell r="I61">
            <v>444.24099999999999</v>
          </cell>
          <cell r="J61">
            <v>431.80900000000003</v>
          </cell>
          <cell r="K61">
            <v>427.12299999999999</v>
          </cell>
          <cell r="L61">
            <v>455.238</v>
          </cell>
          <cell r="M61">
            <v>495.26100000000002</v>
          </cell>
          <cell r="N61">
            <v>617.96900000000005</v>
          </cell>
          <cell r="O61">
            <v>640.51599999999996</v>
          </cell>
          <cell r="P61">
            <v>667.01599999999996</v>
          </cell>
          <cell r="Q61">
            <v>852</v>
          </cell>
          <cell r="R61">
            <v>900</v>
          </cell>
          <cell r="S61">
            <v>921.25893999999994</v>
          </cell>
          <cell r="T61">
            <v>990.52576879999992</v>
          </cell>
          <cell r="U61">
            <v>1028.4907719999999</v>
          </cell>
          <cell r="V61">
            <v>985.74966879999988</v>
          </cell>
          <cell r="W61">
            <v>1049.8245908507611</v>
          </cell>
        </row>
        <row r="62">
          <cell r="B62" t="str">
            <v>EQUITY VALUE/SHARE</v>
          </cell>
          <cell r="F62">
            <v>8.2317073170731714</v>
          </cell>
          <cell r="G62">
            <v>8.8313126491646781</v>
          </cell>
          <cell r="H62">
            <v>9.6824883720930224</v>
          </cell>
          <cell r="I62">
            <v>10.073492063492063</v>
          </cell>
          <cell r="J62">
            <v>4.415224948875256</v>
          </cell>
          <cell r="K62">
            <v>4.1307833655705997</v>
          </cell>
          <cell r="L62">
            <v>4.3772884615384617</v>
          </cell>
          <cell r="M62">
            <v>4.7438793103448278</v>
          </cell>
          <cell r="N62">
            <v>5.8298962264150944</v>
          </cell>
          <cell r="O62">
            <v>5.8228727272727268</v>
          </cell>
          <cell r="P62">
            <v>6.0527767695099817</v>
          </cell>
          <cell r="Q62">
            <v>7.4475524475524475</v>
          </cell>
          <cell r="R62">
            <v>7.8397212543554007</v>
          </cell>
          <cell r="S62">
            <v>15.68767884206045</v>
          </cell>
          <cell r="T62">
            <v>8.3553417865879354</v>
          </cell>
          <cell r="U62">
            <v>8.6246605618448626</v>
          </cell>
          <cell r="V62">
            <v>8.2128695588419074</v>
          </cell>
          <cell r="W62">
            <v>8.4103712465512608</v>
          </cell>
        </row>
        <row r="63">
          <cell r="B63" t="str">
            <v>HIGH PRICE TO BOOK</v>
          </cell>
          <cell r="J63">
            <v>2.6046238035798233</v>
          </cell>
          <cell r="K63">
            <v>4.2213542703155769</v>
          </cell>
          <cell r="L63">
            <v>3.1983270289387087</v>
          </cell>
          <cell r="M63">
            <v>4.0578604008795365</v>
          </cell>
          <cell r="N63">
            <v>3.4198721942362802</v>
          </cell>
          <cell r="O63">
            <v>2.8443864009642228</v>
          </cell>
          <cell r="P63">
            <v>2.7156957254398697</v>
          </cell>
          <cell r="Q63">
            <v>3.4742957746478873</v>
          </cell>
          <cell r="R63">
            <v>3.7309999999999999</v>
          </cell>
          <cell r="S63">
            <v>3.4501598703617469</v>
          </cell>
          <cell r="T63">
            <v>4.1216147561167835</v>
          </cell>
          <cell r="U63">
            <v>4.4494504711025256</v>
          </cell>
          <cell r="V63">
            <v>5.4645942783399706</v>
          </cell>
          <cell r="W63">
            <v>5.3356740962417497</v>
          </cell>
        </row>
        <row r="64">
          <cell r="B64" t="str">
            <v>LOW PRICE/BOOK</v>
          </cell>
          <cell r="J64">
            <v>2.0808679300338806</v>
          </cell>
          <cell r="K64">
            <v>2.3300665147978452</v>
          </cell>
          <cell r="L64">
            <v>2.5129712370232711</v>
          </cell>
          <cell r="M64">
            <v>2.5822748005597047</v>
          </cell>
          <cell r="N64">
            <v>2.4550179701570789</v>
          </cell>
          <cell r="O64">
            <v>1.8461677772296088</v>
          </cell>
          <cell r="P64">
            <v>1.528224210513691</v>
          </cell>
          <cell r="Q64">
            <v>1.7206995305164319</v>
          </cell>
          <cell r="R64">
            <v>2.359777777777778</v>
          </cell>
          <cell r="S64">
            <v>2.2549543725458991</v>
          </cell>
          <cell r="T64">
            <v>2.7976114678542232</v>
          </cell>
          <cell r="U64">
            <v>2.9421447740515072</v>
          </cell>
          <cell r="V64">
            <v>3.0135630211433657</v>
          </cell>
          <cell r="W64">
            <v>2.9427951839996283</v>
          </cell>
        </row>
        <row r="66">
          <cell r="B66" t="str">
            <v>INTEREST COVERAGE</v>
          </cell>
        </row>
        <row r="67">
          <cell r="B67" t="str">
            <v>INTEREST</v>
          </cell>
          <cell r="E67">
            <v>26.9</v>
          </cell>
          <cell r="F67">
            <v>35.299999999999997</v>
          </cell>
          <cell r="G67">
            <v>23.2</v>
          </cell>
          <cell r="H67">
            <v>31.6</v>
          </cell>
          <cell r="I67">
            <v>31.6</v>
          </cell>
          <cell r="J67">
            <v>36.6</v>
          </cell>
          <cell r="K67">
            <v>44.5</v>
          </cell>
          <cell r="L67">
            <v>50.7</v>
          </cell>
          <cell r="M67">
            <v>43.7</v>
          </cell>
          <cell r="N67">
            <v>35.200000000000003</v>
          </cell>
          <cell r="O67">
            <v>27.2</v>
          </cell>
          <cell r="P67">
            <v>26.7</v>
          </cell>
          <cell r="Q67">
            <v>29.356000000000002</v>
          </cell>
          <cell r="R67">
            <v>26.114000000000001</v>
          </cell>
          <cell r="S67">
            <v>36.6</v>
          </cell>
          <cell r="T67">
            <v>38.5</v>
          </cell>
          <cell r="U67">
            <v>40.900000000000006</v>
          </cell>
          <cell r="V67">
            <v>57.800000000000004</v>
          </cell>
          <cell r="W67">
            <v>72.099999999999994</v>
          </cell>
        </row>
        <row r="68">
          <cell r="B68" t="str">
            <v>EBITD COVERAGE</v>
          </cell>
          <cell r="E68">
            <v>2.2267657992565058</v>
          </cell>
          <cell r="F68">
            <v>5.4702549575070822</v>
          </cell>
          <cell r="G68">
            <v>7.5517241379310338</v>
          </cell>
          <cell r="H68">
            <v>6.5443037974683547</v>
          </cell>
          <cell r="I68">
            <v>6.1139240506329111</v>
          </cell>
          <cell r="J68">
            <v>3.406311475409836</v>
          </cell>
          <cell r="K68">
            <v>3.1730337078651685</v>
          </cell>
          <cell r="L68">
            <v>4.5917159763313613</v>
          </cell>
          <cell r="M68">
            <v>5.6842105263157894</v>
          </cell>
          <cell r="N68">
            <v>7.1051136363636358</v>
          </cell>
          <cell r="O68">
            <v>7.1360294117647056</v>
          </cell>
          <cell r="P68">
            <v>7.9213483146067416</v>
          </cell>
          <cell r="Q68">
            <v>9.4837570258209567</v>
          </cell>
          <cell r="R68">
            <v>9.8921020142452303</v>
          </cell>
          <cell r="S68">
            <v>5.7912278688524594</v>
          </cell>
          <cell r="T68">
            <v>8.4507940259740248</v>
          </cell>
          <cell r="U68">
            <v>9.3575076772616104</v>
          </cell>
          <cell r="V68">
            <v>4.1510647333897577</v>
          </cell>
          <cell r="W68">
            <v>4.9914594194280344</v>
          </cell>
        </row>
        <row r="70">
          <cell r="B70" t="str">
            <v>CAPITALIZATION RATIO</v>
          </cell>
        </row>
        <row r="71">
          <cell r="B71" t="str">
            <v>TOTAL DEBT/CAP</v>
          </cell>
          <cell r="F71">
            <v>0.53671252715423601</v>
          </cell>
          <cell r="G71">
            <v>0.50975058632026482</v>
          </cell>
          <cell r="H71">
            <v>0.49226970218607174</v>
          </cell>
          <cell r="I71">
            <v>0.49027477331288305</v>
          </cell>
          <cell r="J71">
            <v>0.53512437942646374</v>
          </cell>
          <cell r="K71">
            <v>0.55781160981599487</v>
          </cell>
          <cell r="L71">
            <v>0.52332285059658168</v>
          </cell>
          <cell r="M71">
            <v>0.5034298277982151</v>
          </cell>
          <cell r="N71">
            <v>0.41397465107448128</v>
          </cell>
          <cell r="O71">
            <v>0.41273384962461068</v>
          </cell>
          <cell r="P71">
            <v>0.49806787265891661</v>
          </cell>
          <cell r="Q71">
            <v>0.42226806951058365</v>
          </cell>
          <cell r="R71">
            <v>0.4132527248381383</v>
          </cell>
          <cell r="S71">
            <v>0.42436405237548985</v>
          </cell>
          <cell r="T71">
            <v>0.42827195904359228</v>
          </cell>
          <cell r="U71">
            <v>0.48390759913571513</v>
          </cell>
          <cell r="V71">
            <v>0.5477582921416434</v>
          </cell>
          <cell r="W71">
            <v>0.55708083290354315</v>
          </cell>
        </row>
        <row r="72">
          <cell r="B72" t="str">
            <v>* MARKET CAP = MARKET EQUITY VALUE + ALL DEBT - CASH</v>
          </cell>
          <cell r="F72" t="str">
            <v>* Company Went Public in 1986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Q ML_Model_Info"/>
      <sheetName val="NPLs"/>
      <sheetName val="Credit"/>
      <sheetName val="Sheet4"/>
      <sheetName val="Company Input Data"/>
      <sheetName val="Annual Assumptions"/>
      <sheetName val="Sheet1"/>
      <sheetName val="Guide"/>
      <sheetName val="Financials"/>
      <sheetName val="Residual Income Valuation"/>
      <sheetName val="DDM"/>
      <sheetName val="Quarter Analysis"/>
      <sheetName val="iQ_Measure_Validations_Errors"/>
      <sheetName val="iQ_CoreIndustrials"/>
      <sheetName val="Estimate changes"/>
      <sheetName val="Sheet2"/>
      <sheetName val="Summary"/>
      <sheetName val="Acquistions"/>
      <sheetName val="Ratio Calculation"/>
      <sheetName val="Tables Summary Annual"/>
      <sheetName val="Tables Summary Quarterly"/>
      <sheetName val="Annual Charts"/>
      <sheetName val="Annual Charts US$"/>
      <sheetName val="Quarterly Charts"/>
      <sheetName val="Charts"/>
    </sheetNames>
    <sheetDataSet>
      <sheetData sheetId="0" refreshError="1">
        <row r="17">
          <cell r="B17" t="str">
            <v xml:space="preserve">FUNDAMENTAL EQUITY OPINION KEY: Opinions include a Volatility Risk Rating, an Investment Rating and an Income Rating. VOLATILITY RISK RATINGS, indicators of potential price fluctuation, are: A - Low, B - Medium and C - High. INVESTMENT RATINGS </v>
          </cell>
        </row>
        <row r="18">
          <cell r="B18" t="str">
            <v xml:space="preserve">reflect the analyst’s assessment of a stock’s: (i) absolute total return potential and (ii) attractiveness for investment relative to other stocks within its Coverage Cluster (defined below). </v>
          </cell>
        </row>
        <row r="19">
          <cell r="B19" t="str">
            <v xml:space="preserve">There are three investment ratings: 1 ‑ Buy stocks are expected to have a total return of at least 10% and are the most attractive stocks in the coverage cluster; </v>
          </cell>
        </row>
        <row r="20">
          <cell r="B20" t="str">
            <v>2 ‑ Neutral stocks are expected to remain flat or increase in value and are less attractive than Buy rated stocks and 3 ‑ Underperform stocks are the least attractive stocks in a coverage cluster. Analysts assign investment ratings considering,</v>
          </cell>
        </row>
        <row r="21">
          <cell r="B21" t="str">
            <v xml:space="preserve">among other things, the 0-12 month total return expectation for a stock and the firm’s guidelines for ratings dispersions (shown in the table below). </v>
          </cell>
        </row>
        <row r="22">
          <cell r="B22" t="str">
            <v>The current price objective for a stock should be referenced to better understand the total return expectation at any given time. The price objective reflects the analyst’s view of the potential price appreciation (depreciation).</v>
          </cell>
        </row>
        <row r="23">
          <cell r="B23" t="str">
            <v>Investment rating</v>
          </cell>
          <cell r="C23" t="str">
            <v>Total return expectation (within 12-month period of date of initial rating)</v>
          </cell>
          <cell r="G23" t="str">
            <v>Ratings dispersion guidelines for coverage cluster*</v>
          </cell>
        </row>
        <row r="24">
          <cell r="B24" t="str">
            <v>BuyNeutralUnderperform</v>
          </cell>
          <cell r="C24" t="str">
            <v>≥ 10%≥ 0%N/A</v>
          </cell>
          <cell r="G24" t="str">
            <v>≤ 70%≤ 30%≥ 20%</v>
          </cell>
        </row>
        <row r="25">
          <cell r="B25" t="str">
            <v>* Ratings dispersions may vary from time to time where BAS-ML Research believes it better reflects the investment prospects of stocks in a Coverage Cluster.</v>
          </cell>
        </row>
        <row r="26">
          <cell r="B26" t="str">
            <v xml:space="preserve">INCOME RATINGS, indicators of potential cash dividends, are: 7 ‑ same/higher (dividend considered to be secure), 8 ‑ same/lower (dividend not considered to be secure) and 9 ‑ pays no cash dividend. </v>
          </cell>
        </row>
        <row r="27">
          <cell r="B27" t="str">
            <v>Coverage Cluster is comprised of stocks covered by a single analyst or two or more analysts sharing a common industry, sector, region or</v>
          </cell>
        </row>
        <row r="28">
          <cell r="B28" t="str">
            <v>other classification(s). A stock’s coverage cluster is included in the most recent BAS-ML Research Comment referencing the stock.</v>
          </cell>
        </row>
      </sheetData>
      <sheetData sheetId="1" refreshError="1"/>
      <sheetData sheetId="2" refreshError="1">
        <row r="39">
          <cell r="CN39" t="str">
            <v>GF Banorte: Loan Growth</v>
          </cell>
        </row>
        <row r="40">
          <cell r="CO40">
            <v>2006</v>
          </cell>
          <cell r="CP40">
            <v>2007</v>
          </cell>
          <cell r="CQ40">
            <v>2008</v>
          </cell>
          <cell r="CR40" t="str">
            <v>2009E</v>
          </cell>
        </row>
        <row r="41">
          <cell r="CN41" t="str">
            <v>Commercial</v>
          </cell>
          <cell r="CO41">
            <v>0.38435252105865669</v>
          </cell>
          <cell r="CP41">
            <v>0.22211251265088494</v>
          </cell>
          <cell r="CQ41">
            <v>0.29775394372740305</v>
          </cell>
          <cell r="CR41">
            <v>0.06</v>
          </cell>
        </row>
        <row r="42">
          <cell r="CN42" t="str">
            <v>Financial Entities</v>
          </cell>
          <cell r="CO42">
            <v>0.20824847250509171</v>
          </cell>
          <cell r="CP42">
            <v>4.5448798988621997</v>
          </cell>
          <cell r="CQ42">
            <v>-0.17464660282717737</v>
          </cell>
          <cell r="CR42">
            <v>0.03</v>
          </cell>
        </row>
        <row r="43">
          <cell r="CN43" t="str">
            <v>Consumer</v>
          </cell>
          <cell r="CO43">
            <v>0.33938328204484081</v>
          </cell>
          <cell r="CP43">
            <v>0.32855066347822004</v>
          </cell>
          <cell r="CQ43">
            <v>0.12472647702406991</v>
          </cell>
          <cell r="CR43">
            <v>-0.05</v>
          </cell>
        </row>
        <row r="44">
          <cell r="CN44" t="str">
            <v>Mortgage</v>
          </cell>
          <cell r="CO44">
            <v>0.16176470588235303</v>
          </cell>
          <cell r="CP44">
            <v>0.335039798029384</v>
          </cell>
          <cell r="CQ44">
            <v>0.23517360928717768</v>
          </cell>
          <cell r="CR44">
            <v>0.02</v>
          </cell>
        </row>
        <row r="45">
          <cell r="CN45" t="str">
            <v>Government</v>
          </cell>
          <cell r="CO45">
            <v>-0.29136548823761332</v>
          </cell>
          <cell r="CP45">
            <v>0.66431750741839757</v>
          </cell>
          <cell r="CQ45">
            <v>0.50373300646311558</v>
          </cell>
          <cell r="CR45">
            <v>0.1</v>
          </cell>
        </row>
        <row r="46">
          <cell r="CN46" t="str">
            <v>Total</v>
          </cell>
          <cell r="CO46">
            <v>0.23966052969074125</v>
          </cell>
          <cell r="CP46">
            <v>0.3645617080367991</v>
          </cell>
          <cell r="CQ46">
            <v>0.24787438114088878</v>
          </cell>
          <cell r="CR46">
            <v>4.1109416667346244E-2</v>
          </cell>
        </row>
        <row r="47">
          <cell r="CN47" t="str">
            <v>Source: Banc of America Securities - Merrill Lynch, Company reports.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C3" t="str">
            <v>Explicit Forecast - Stage 1</v>
          </cell>
          <cell r="H3" t="str">
            <v>Stage 2</v>
          </cell>
        </row>
        <row r="4">
          <cell r="C4" t="str">
            <v>2009E</v>
          </cell>
          <cell r="D4" t="str">
            <v>2010E</v>
          </cell>
          <cell r="E4" t="str">
            <v>2011E</v>
          </cell>
          <cell r="F4" t="str">
            <v>2012E</v>
          </cell>
          <cell r="G4" t="str">
            <v>2013E</v>
          </cell>
          <cell r="H4" t="str">
            <v>2014E</v>
          </cell>
          <cell r="I4" t="str">
            <v>2015E</v>
          </cell>
          <cell r="J4" t="str">
            <v>2016E</v>
          </cell>
          <cell r="K4" t="str">
            <v>2017E</v>
          </cell>
          <cell r="L4" t="str">
            <v>2018E</v>
          </cell>
          <cell r="M4" t="str">
            <v>2019E</v>
          </cell>
        </row>
        <row r="5">
          <cell r="B5" t="str">
            <v>Net Income</v>
          </cell>
          <cell r="C5">
            <v>5462.1951174055939</v>
          </cell>
          <cell r="D5">
            <v>6417.0498578292027</v>
          </cell>
          <cell r="E5">
            <v>8165.5030525086822</v>
          </cell>
          <cell r="F5">
            <v>9467.8815024324958</v>
          </cell>
          <cell r="G5">
            <v>10068.937494703479</v>
          </cell>
          <cell r="H5">
            <v>10973.005624528638</v>
          </cell>
          <cell r="I5">
            <v>11766.60848773088</v>
          </cell>
          <cell r="J5">
            <v>12437.994209385142</v>
          </cell>
          <cell r="K5">
            <v>12959.07053206825</v>
          </cell>
          <cell r="L5">
            <v>13498.089062878571</v>
          </cell>
          <cell r="M5">
            <v>13872.381345513881</v>
          </cell>
        </row>
        <row r="6">
          <cell r="B6" t="str">
            <v>Growth</v>
          </cell>
          <cell r="C6">
            <v>-0.22113287930905545</v>
          </cell>
          <cell r="D6">
            <v>0.1748115400310235</v>
          </cell>
          <cell r="E6">
            <v>0.27246994076978481</v>
          </cell>
          <cell r="F6">
            <v>0.15949763799594496</v>
          </cell>
          <cell r="G6">
            <v>6.3483683453004813E-2</v>
          </cell>
          <cell r="H6">
            <v>8.9787838121025546E-2</v>
          </cell>
          <cell r="I6">
            <v>7.2323198434187955E-2</v>
          </cell>
          <cell r="J6">
            <v>5.7058558747350364E-2</v>
          </cell>
          <cell r="K6">
            <v>4.1893919060512777E-2</v>
          </cell>
          <cell r="L6">
            <v>4.1593919060512775E-2</v>
          </cell>
          <cell r="M6">
            <v>2.7729279373675191E-2</v>
          </cell>
        </row>
        <row r="7">
          <cell r="B7" t="str">
            <v>ROE</v>
          </cell>
          <cell r="C7">
            <v>0.13604896658646626</v>
          </cell>
          <cell r="D7">
            <v>0.14189248430229842</v>
          </cell>
          <cell r="E7">
            <v>0.15942586849303853</v>
          </cell>
          <cell r="F7">
            <v>0.1631413440348157</v>
          </cell>
          <cell r="G7">
            <v>0.15464639686837592</v>
          </cell>
          <cell r="H7">
            <v>0.14964639686837591</v>
          </cell>
          <cell r="I7">
            <v>0.14464639686837591</v>
          </cell>
          <cell r="J7">
            <v>0.14264639686837591</v>
          </cell>
          <cell r="K7">
            <v>0.1396463968683759</v>
          </cell>
          <cell r="L7">
            <v>0.1386463968683759</v>
          </cell>
          <cell r="M7">
            <v>0.1386463968683759</v>
          </cell>
        </row>
        <row r="8">
          <cell r="B8" t="str">
            <v>Payout</v>
          </cell>
          <cell r="C8">
            <v>0.14000000000000001</v>
          </cell>
          <cell r="D8">
            <v>0.15</v>
          </cell>
          <cell r="E8">
            <v>0.2</v>
          </cell>
          <cell r="F8">
            <v>0.25</v>
          </cell>
          <cell r="G8">
            <v>0.3</v>
          </cell>
          <cell r="H8">
            <v>0.4</v>
          </cell>
          <cell r="I8">
            <v>0.5</v>
          </cell>
          <cell r="J8">
            <v>0.6</v>
          </cell>
          <cell r="K8">
            <v>0.7</v>
          </cell>
          <cell r="L8">
            <v>0.7</v>
          </cell>
          <cell r="M8">
            <v>0.79999999999999993</v>
          </cell>
        </row>
        <row r="9">
          <cell r="B9" t="str">
            <v>Dividends</v>
          </cell>
          <cell r="C9">
            <v>764.70731643678323</v>
          </cell>
          <cell r="D9">
            <v>962.55747867438038</v>
          </cell>
          <cell r="E9">
            <v>1633.1006105017366</v>
          </cell>
          <cell r="F9">
            <v>2366.970375608124</v>
          </cell>
          <cell r="G9">
            <v>3020.6812484110437</v>
          </cell>
          <cell r="H9">
            <v>4389.2022498114557</v>
          </cell>
          <cell r="I9">
            <v>5883.3042438654402</v>
          </cell>
          <cell r="J9">
            <v>7462.7965256310854</v>
          </cell>
          <cell r="K9">
            <v>9071.3493724477739</v>
          </cell>
          <cell r="L9">
            <v>9448.6623440149997</v>
          </cell>
          <cell r="M9">
            <v>11097.905076411103</v>
          </cell>
        </row>
        <row r="10">
          <cell r="B10" t="str">
            <v>Shares</v>
          </cell>
          <cell r="C10">
            <v>2018.3</v>
          </cell>
          <cell r="D10">
            <v>2018.3</v>
          </cell>
          <cell r="E10">
            <v>2018.3</v>
          </cell>
          <cell r="F10">
            <v>2018.3</v>
          </cell>
          <cell r="G10">
            <v>2018.3</v>
          </cell>
          <cell r="H10">
            <v>2018.3</v>
          </cell>
          <cell r="I10">
            <v>2018.3</v>
          </cell>
          <cell r="J10">
            <v>2018.3</v>
          </cell>
          <cell r="K10">
            <v>2018.3</v>
          </cell>
          <cell r="L10">
            <v>2018.3</v>
          </cell>
          <cell r="M10">
            <v>2018.3</v>
          </cell>
        </row>
        <row r="11">
          <cell r="B11" t="str">
            <v>DPS</v>
          </cell>
          <cell r="C11">
            <v>0.37888684359945657</v>
          </cell>
          <cell r="D11">
            <v>0.47691496738561184</v>
          </cell>
          <cell r="E11">
            <v>0.80914661373519126</v>
          </cell>
          <cell r="F11">
            <v>1.1727544842729645</v>
          </cell>
          <cell r="G11">
            <v>1.4966463104647691</v>
          </cell>
          <cell r="H11">
            <v>2.1747025961509467</v>
          </cell>
          <cell r="I11">
            <v>2.9149800544346434</v>
          </cell>
          <cell r="J11">
            <v>3.6975655381415478</v>
          </cell>
          <cell r="K11">
            <v>4.4945495577702888</v>
          </cell>
          <cell r="L11">
            <v>4.6814954882896496</v>
          </cell>
          <cell r="M11">
            <v>5.4986399823668943</v>
          </cell>
        </row>
        <row r="12">
          <cell r="B12" t="str">
            <v>Terminal Value</v>
          </cell>
          <cell r="M12">
            <v>51.178740560969985</v>
          </cell>
        </row>
        <row r="13">
          <cell r="B13" t="str">
            <v>Total Cash Flow to Equity</v>
          </cell>
          <cell r="D13">
            <v>0.47691496738561184</v>
          </cell>
          <cell r="E13">
            <v>0.80914661373519126</v>
          </cell>
          <cell r="F13">
            <v>1.1727544842729645</v>
          </cell>
          <cell r="G13">
            <v>1.4966463104647691</v>
          </cell>
          <cell r="H13">
            <v>2.1747025961509467</v>
          </cell>
          <cell r="I13">
            <v>2.9149800544346434</v>
          </cell>
          <cell r="J13">
            <v>3.6975655381415478</v>
          </cell>
          <cell r="K13">
            <v>4.4945495577702888</v>
          </cell>
          <cell r="L13">
            <v>4.6814954882896496</v>
          </cell>
          <cell r="M13">
            <v>56.677380543336881</v>
          </cell>
        </row>
        <row r="15">
          <cell r="B15" t="str">
            <v>Discount factor</v>
          </cell>
          <cell r="D15">
            <v>0.87862001954828517</v>
          </cell>
          <cell r="E15">
            <v>0.77197313875102902</v>
          </cell>
          <cell r="F15">
            <v>0.6782710542601802</v>
          </cell>
          <cell r="G15">
            <v>0.59594252695311556</v>
          </cell>
          <cell r="H15">
            <v>0.52360703468120084</v>
          </cell>
          <cell r="I15">
            <v>0.46005162304721625</v>
          </cell>
          <cell r="J15">
            <v>0.40421056603496552</v>
          </cell>
          <cell r="K15">
            <v>0.35514749543126484</v>
          </cell>
          <cell r="L15">
            <v>0.31203969937834242</v>
          </cell>
          <cell r="M15">
            <v>0.2741643267676403</v>
          </cell>
        </row>
        <row r="17">
          <cell r="B17" t="str">
            <v>Present Value</v>
          </cell>
          <cell r="D17">
            <v>0.41902703796721608</v>
          </cell>
          <cell r="E17">
            <v>0.62463945111492203</v>
          </cell>
          <cell r="F17">
            <v>0.7954454204361775</v>
          </cell>
          <cell r="G17">
            <v>0.89191518421343163</v>
          </cell>
          <cell r="H17">
            <v>1.1386895776841064</v>
          </cell>
          <cell r="I17">
            <v>1.3410413051929204</v>
          </cell>
          <cell r="J17">
            <v>1.4945950591235768</v>
          </cell>
          <cell r="K17">
            <v>1.5962280185338171</v>
          </cell>
          <cell r="L17">
            <v>1.4608124448069686</v>
          </cell>
          <cell r="M17">
            <v>15.538915879617312</v>
          </cell>
        </row>
        <row r="19">
          <cell r="B19" t="str">
            <v>Value per Share</v>
          </cell>
          <cell r="C19">
            <v>25</v>
          </cell>
        </row>
      </sheetData>
      <sheetData sheetId="11" refreshError="1"/>
      <sheetData sheetId="12" refreshError="1"/>
      <sheetData sheetId="13" refreshError="1"/>
      <sheetData sheetId="14" refreshError="1">
        <row r="40">
          <cell r="H40" t="str">
            <v>2009E</v>
          </cell>
          <cell r="J40" t="str">
            <v>2010E</v>
          </cell>
        </row>
        <row r="41">
          <cell r="B41">
            <v>2003</v>
          </cell>
          <cell r="C41">
            <v>2004</v>
          </cell>
          <cell r="D41">
            <v>2005</v>
          </cell>
          <cell r="E41">
            <v>2006</v>
          </cell>
          <cell r="F41">
            <v>2007</v>
          </cell>
          <cell r="G41">
            <v>2008</v>
          </cell>
          <cell r="H41" t="str">
            <v>Current</v>
          </cell>
          <cell r="I41" t="str">
            <v>Previous</v>
          </cell>
          <cell r="J41" t="str">
            <v>Current</v>
          </cell>
          <cell r="K41" t="str">
            <v>Previous</v>
          </cell>
          <cell r="L41" t="str">
            <v>2011E</v>
          </cell>
          <cell r="M41" t="str">
            <v>2012E</v>
          </cell>
        </row>
        <row r="42">
          <cell r="A42" t="str">
            <v>Capitalization</v>
          </cell>
        </row>
        <row r="43">
          <cell r="A43" t="str">
            <v>Total Assets</v>
          </cell>
          <cell r="B43">
            <v>213187</v>
          </cell>
          <cell r="C43">
            <v>176220</v>
          </cell>
          <cell r="D43">
            <v>190186</v>
          </cell>
          <cell r="E43">
            <v>234437</v>
          </cell>
          <cell r="F43">
            <v>287928</v>
          </cell>
          <cell r="G43">
            <v>577025</v>
          </cell>
          <cell r="H43">
            <v>609068.61335336952</v>
          </cell>
          <cell r="I43">
            <v>376756.68967169768</v>
          </cell>
          <cell r="J43">
            <v>671628.98266076681</v>
          </cell>
          <cell r="K43">
            <v>430616.26101207134</v>
          </cell>
          <cell r="L43">
            <v>763992.29156314943</v>
          </cell>
          <cell r="M43">
            <v>849004.63593068952</v>
          </cell>
        </row>
        <row r="44">
          <cell r="A44" t="str">
            <v>Shareholders Equity</v>
          </cell>
          <cell r="B44">
            <v>13470</v>
          </cell>
          <cell r="C44">
            <v>15495</v>
          </cell>
          <cell r="D44">
            <v>20495</v>
          </cell>
          <cell r="E44">
            <v>26097</v>
          </cell>
          <cell r="F44">
            <v>33134</v>
          </cell>
          <cell r="G44">
            <v>37800</v>
          </cell>
          <cell r="H44">
            <v>42497.487800968818</v>
          </cell>
          <cell r="I44">
            <v>43195.897171976474</v>
          </cell>
          <cell r="J44">
            <v>47951.980180123639</v>
          </cell>
          <cell r="K44">
            <v>50395.967456794308</v>
          </cell>
          <cell r="L44">
            <v>54484.382622130601</v>
          </cell>
          <cell r="M44">
            <v>61585.293748954959</v>
          </cell>
        </row>
        <row r="45">
          <cell r="A45" t="str">
            <v>Risk-Weighted Assets</v>
          </cell>
          <cell r="B45">
            <v>111380</v>
          </cell>
          <cell r="C45">
            <v>108919</v>
          </cell>
          <cell r="D45">
            <v>136643</v>
          </cell>
          <cell r="E45">
            <v>175723</v>
          </cell>
          <cell r="F45">
            <v>244321</v>
          </cell>
          <cell r="G45">
            <v>302279</v>
          </cell>
          <cell r="H45">
            <v>313779.02192780405</v>
          </cell>
          <cell r="I45">
            <v>325642.05069039384</v>
          </cell>
          <cell r="J45">
            <v>339127.79812544346</v>
          </cell>
          <cell r="K45">
            <v>382405.90807937953</v>
          </cell>
          <cell r="L45">
            <v>390158.78265046369</v>
          </cell>
          <cell r="M45">
            <v>433086.57113116124</v>
          </cell>
        </row>
        <row r="46">
          <cell r="A46" t="str">
            <v>Tier 1 Capital</v>
          </cell>
          <cell r="B46">
            <v>11687</v>
          </cell>
          <cell r="C46">
            <v>13275</v>
          </cell>
          <cell r="D46">
            <v>18135</v>
          </cell>
          <cell r="E46">
            <v>21521</v>
          </cell>
          <cell r="F46">
            <v>24942</v>
          </cell>
          <cell r="G46">
            <v>28300</v>
          </cell>
          <cell r="H46">
            <v>31816.902242524277</v>
          </cell>
          <cell r="I46">
            <v>35470.604421678931</v>
          </cell>
          <cell r="J46">
            <v>35900.556589880922</v>
          </cell>
          <cell r="K46">
            <v>41382.991050998549</v>
          </cell>
          <cell r="L46">
            <v>40791.217677415225</v>
          </cell>
          <cell r="M46">
            <v>46107.508282947761</v>
          </cell>
        </row>
        <row r="47">
          <cell r="A47" t="str">
            <v>Equity / Assets</v>
          </cell>
          <cell r="B47">
            <v>6.3183965251164473E-2</v>
          </cell>
          <cell r="C47">
            <v>8.7929860401770518E-2</v>
          </cell>
          <cell r="D47">
            <v>0.10776292681900876</v>
          </cell>
          <cell r="E47">
            <v>0.11131775274380751</v>
          </cell>
          <cell r="F47">
            <v>0.11507738045622516</v>
          </cell>
          <cell r="G47">
            <v>6.5508426844590795E-2</v>
          </cell>
          <cell r="H47">
            <v>6.9774548990447841E-2</v>
          </cell>
          <cell r="I47">
            <v>0.11465197130173584</v>
          </cell>
          <cell r="J47">
            <v>7.1396532040880839E-2</v>
          </cell>
          <cell r="K47">
            <v>0.11703219785139878</v>
          </cell>
          <cell r="L47">
            <v>7.1315356481744127E-2</v>
          </cell>
          <cell r="M47">
            <v>7.2538230231740011E-2</v>
          </cell>
        </row>
        <row r="48">
          <cell r="A48" t="str">
            <v>Tier 1 Ratio</v>
          </cell>
          <cell r="B48">
            <v>0.10492907164661519</v>
          </cell>
          <cell r="C48">
            <v>0.12187956187625666</v>
          </cell>
          <cell r="D48">
            <v>0.1327181048425459</v>
          </cell>
          <cell r="E48">
            <v>0.12247116199928296</v>
          </cell>
          <cell r="F48">
            <v>0.10208700848473934</v>
          </cell>
          <cell r="G48">
            <v>9.3622117315460218E-2</v>
          </cell>
          <cell r="H48">
            <v>0.1013990739312231</v>
          </cell>
          <cell r="I48">
            <v>0.10892513527192722</v>
          </cell>
          <cell r="J48">
            <v>0.10586143863264581</v>
          </cell>
          <cell r="K48">
            <v>0.1082174468978348</v>
          </cell>
          <cell r="L48">
            <v>0.10455029975311199</v>
          </cell>
          <cell r="M48">
            <v>0.10646256743200661</v>
          </cell>
        </row>
        <row r="49">
          <cell r="A49" t="str">
            <v>Loans / Assets</v>
          </cell>
          <cell r="B49">
            <v>0.36011576690886404</v>
          </cell>
          <cell r="C49">
            <v>0.52053115423901941</v>
          </cell>
          <cell r="D49">
            <v>0.61088092709242536</v>
          </cell>
          <cell r="E49">
            <v>0.61434415216028182</v>
          </cell>
          <cell r="F49">
            <v>0.68256994804256621</v>
          </cell>
          <cell r="G49">
            <v>0.42501798015683895</v>
          </cell>
          <cell r="H49">
            <v>0.41797628431166273</v>
          </cell>
          <cell r="I49">
            <v>0.70699496863817957</v>
          </cell>
          <cell r="J49">
            <v>0.40966410936892023</v>
          </cell>
          <cell r="K49">
            <v>0.72639188239761077</v>
          </cell>
          <cell r="L49">
            <v>0.414329987330677</v>
          </cell>
          <cell r="M49">
            <v>0.41386491571643169</v>
          </cell>
        </row>
        <row r="50">
          <cell r="A50" t="str">
            <v>Loans / Deposits</v>
          </cell>
          <cell r="B50">
            <v>0.47260594420230972</v>
          </cell>
          <cell r="C50">
            <v>0.71440365114721416</v>
          </cell>
          <cell r="D50">
            <v>0.84533389601129238</v>
          </cell>
          <cell r="E50">
            <v>0.84951456310679607</v>
          </cell>
          <cell r="F50">
            <v>0.9666710934694821</v>
          </cell>
          <cell r="G50">
            <v>0.94047221870697817</v>
          </cell>
          <cell r="H50">
            <v>0.92547221870697816</v>
          </cell>
          <cell r="I50">
            <v>1.0116760121392769</v>
          </cell>
          <cell r="J50">
            <v>0.90847221870697814</v>
          </cell>
          <cell r="K50">
            <v>1.041676012139277</v>
          </cell>
          <cell r="L50">
            <v>0.91847221870697815</v>
          </cell>
          <cell r="M50">
            <v>0.91847221870697815</v>
          </cell>
        </row>
        <row r="51">
          <cell r="A51" t="str">
            <v>Dividend Payout</v>
          </cell>
          <cell r="B51">
            <v>0.15929183581416329</v>
          </cell>
          <cell r="C51">
            <v>0.19255725190839695</v>
          </cell>
          <cell r="D51">
            <v>0.11033397447106137</v>
          </cell>
          <cell r="E51">
            <v>0.12701166303070985</v>
          </cell>
          <cell r="F51">
            <v>0.13336784140969163</v>
          </cell>
          <cell r="G51">
            <v>0.13526322543847139</v>
          </cell>
          <cell r="H51">
            <v>0.14000000000000001</v>
          </cell>
          <cell r="I51">
            <v>0.15</v>
          </cell>
          <cell r="J51">
            <v>0.15</v>
          </cell>
          <cell r="K51">
            <v>0.15</v>
          </cell>
          <cell r="L51">
            <v>0.2</v>
          </cell>
          <cell r="M51">
            <v>0.25</v>
          </cell>
        </row>
        <row r="53">
          <cell r="A53" t="str">
            <v>Asset Quality</v>
          </cell>
        </row>
        <row r="54">
          <cell r="A54" t="str">
            <v>NPLs / Total Loans</v>
          </cell>
          <cell r="B54">
            <v>4.6409545022338586E-2</v>
          </cell>
          <cell r="C54">
            <v>1.9666841095412523E-2</v>
          </cell>
          <cell r="D54">
            <v>1.5923566878980892E-2</v>
          </cell>
          <cell r="E54">
            <v>1.4303072383266793E-2</v>
          </cell>
          <cell r="F54">
            <v>1.4725337349642806E-2</v>
          </cell>
          <cell r="G54">
            <v>2.0175660357355473E-2</v>
          </cell>
          <cell r="H54">
            <v>3.4000000000000002E-2</v>
          </cell>
          <cell r="I54">
            <v>2.7E-2</v>
          </cell>
          <cell r="J54">
            <v>3.2000000000000001E-2</v>
          </cell>
          <cell r="K54">
            <v>2.5999999999999995E-2</v>
          </cell>
          <cell r="L54">
            <v>2.92E-2</v>
          </cell>
          <cell r="M54">
            <v>2.7E-2</v>
          </cell>
        </row>
        <row r="55">
          <cell r="A55" t="str">
            <v>Loan-Loss Reserve / NPLs</v>
          </cell>
          <cell r="B55">
            <v>1.2113387594723548</v>
          </cell>
          <cell r="C55">
            <v>1.5254988913525498</v>
          </cell>
          <cell r="D55">
            <v>1.6578378378378378</v>
          </cell>
          <cell r="E55">
            <v>1.7150485436893204</v>
          </cell>
          <cell r="F55">
            <v>1.3082239115411196</v>
          </cell>
          <cell r="G55">
            <v>1.3520614389652386</v>
          </cell>
          <cell r="H55">
            <v>1.26</v>
          </cell>
          <cell r="I55">
            <v>1.28</v>
          </cell>
          <cell r="J55">
            <v>1.42</v>
          </cell>
          <cell r="K55">
            <v>1.3</v>
          </cell>
          <cell r="L55">
            <v>1.46</v>
          </cell>
          <cell r="M55">
            <v>1.5</v>
          </cell>
        </row>
        <row r="56">
          <cell r="A56" t="str">
            <v>Loan-Loss Reserve / Total Loans</v>
          </cell>
          <cell r="B56">
            <v>5.6218412963059447E-2</v>
          </cell>
          <cell r="C56">
            <v>3.0001744287458575E-2</v>
          </cell>
          <cell r="D56">
            <v>2.6398464464929723E-2</v>
          </cell>
          <cell r="E56">
            <v>2.4530463461204653E-2</v>
          </cell>
          <cell r="F56">
            <v>1.9264136446667447E-2</v>
          </cell>
          <cell r="G56">
            <v>2.7278732374839958E-2</v>
          </cell>
          <cell r="H56">
            <v>4.2840000000000003E-2</v>
          </cell>
          <cell r="I56">
            <v>3.456E-2</v>
          </cell>
          <cell r="J56">
            <v>4.5439999999999994E-2</v>
          </cell>
          <cell r="K56">
            <v>3.3799999999999997E-2</v>
          </cell>
          <cell r="L56">
            <v>4.2631999999999996E-2</v>
          </cell>
          <cell r="M56">
            <v>4.0499999999999994E-2</v>
          </cell>
        </row>
        <row r="57">
          <cell r="A57" t="str">
            <v>Provision Expense / Average Loans</v>
          </cell>
          <cell r="B57">
            <v>1.0616266210917864E-2</v>
          </cell>
          <cell r="C57">
            <v>1.3875288573955051E-2</v>
          </cell>
          <cell r="D57">
            <v>1.3707986224676299E-2</v>
          </cell>
          <cell r="E57">
            <v>1.1529371072807978E-2</v>
          </cell>
          <cell r="F57">
            <v>1.5304339655329357E-2</v>
          </cell>
          <cell r="G57">
            <v>3.1219300191498899E-2</v>
          </cell>
          <cell r="H57">
            <v>4.3355526429751864E-2</v>
          </cell>
          <cell r="I57">
            <v>3.3698195605896382E-2</v>
          </cell>
          <cell r="J57">
            <v>3.8854280208506904E-2</v>
          </cell>
          <cell r="K57">
            <v>2.8484116856972014E-2</v>
          </cell>
          <cell r="L57">
            <v>3.3848990797392155E-2</v>
          </cell>
          <cell r="M57">
            <v>3.0084715296475526E-2</v>
          </cell>
        </row>
        <row r="58">
          <cell r="A58" t="str">
            <v>Loan-Loss Reserve-NPLs / Equity</v>
          </cell>
          <cell r="B58">
            <v>5.5976243504083145E-2</v>
          </cell>
          <cell r="C58">
            <v>6.11810261374637E-2</v>
          </cell>
          <cell r="D58">
            <v>5.9331544279092464E-2</v>
          </cell>
          <cell r="E58">
            <v>5.6481587921983371E-2</v>
          </cell>
          <cell r="F58">
            <v>2.6951167984547594E-2</v>
          </cell>
          <cell r="G58">
            <v>4.6084656084656082E-2</v>
          </cell>
          <cell r="H58">
            <v>5.2954987266502176E-2</v>
          </cell>
          <cell r="I58">
            <v>4.6618317175185955E-2</v>
          </cell>
          <cell r="J58">
            <v>7.711698975470796E-2</v>
          </cell>
          <cell r="K58">
            <v>4.8412802516924168E-2</v>
          </cell>
          <cell r="L58">
            <v>7.8037615800887097E-2</v>
          </cell>
          <cell r="M58">
            <v>7.7023885809211379E-2</v>
          </cell>
        </row>
        <row r="59">
          <cell r="A59" t="str">
            <v>Provision Expense as % of PPP</v>
          </cell>
          <cell r="B59">
            <v>-0.24709835064141722</v>
          </cell>
          <cell r="C59">
            <v>-0.25584387733218955</v>
          </cell>
          <cell r="D59">
            <v>-0.17120530428605257</v>
          </cell>
          <cell r="E59">
            <v>-0.15041289815178924</v>
          </cell>
          <cell r="F59">
            <v>-0.23588691697137251</v>
          </cell>
          <cell r="G59">
            <v>-0.45410246279467931</v>
          </cell>
          <cell r="H59">
            <v>-0.65033312731398429</v>
          </cell>
          <cell r="I59">
            <v>-0.53258415281401683</v>
          </cell>
          <cell r="J59">
            <v>-0.58893663333100943</v>
          </cell>
          <cell r="K59">
            <v>-0.453966829876637</v>
          </cell>
          <cell r="L59">
            <v>-0.51068219163372541</v>
          </cell>
          <cell r="M59">
            <v>-0.46886215642156576</v>
          </cell>
        </row>
        <row r="60">
          <cell r="A60" t="str">
            <v>Provision Expense as % of NII</v>
          </cell>
          <cell r="B60">
            <v>-9.349358603952386E-2</v>
          </cell>
          <cell r="C60">
            <v>-0.11935967983991996</v>
          </cell>
          <cell r="D60">
            <v>-0.10795878751679856</v>
          </cell>
          <cell r="E60">
            <v>-0.10300255823347247</v>
          </cell>
          <cell r="F60">
            <v>-0.14904767271497801</v>
          </cell>
          <cell r="G60">
            <v>-0.30476863923631059</v>
          </cell>
          <cell r="H60">
            <v>-0.438464854513757</v>
          </cell>
          <cell r="I60">
            <v>-0.36428487636065476</v>
          </cell>
          <cell r="J60">
            <v>-0.399191578080415</v>
          </cell>
          <cell r="K60">
            <v>-0.31678271272046832</v>
          </cell>
          <cell r="L60">
            <v>-0.35275238936240749</v>
          </cell>
          <cell r="M60">
            <v>-0.32737325548195506</v>
          </cell>
        </row>
        <row r="61">
          <cell r="A61" t="str">
            <v>Provision Expense Growth</v>
          </cell>
          <cell r="B61">
            <v>-1.8203883495145678E-2</v>
          </cell>
          <cell r="C61">
            <v>0.4746600741656366</v>
          </cell>
          <cell r="D61">
            <v>0.21207041072925392</v>
          </cell>
          <cell r="E61">
            <v>5.8091286307053958E-2</v>
          </cell>
          <cell r="F61">
            <v>0.7287581699346406</v>
          </cell>
          <cell r="G61">
            <v>1.6071833648393197</v>
          </cell>
          <cell r="H61">
            <v>0.57120476789102748</v>
          </cell>
          <cell r="I61">
            <v>0.28025721021733307</v>
          </cell>
          <cell r="J61">
            <v>-5.0217874487904157E-2</v>
          </cell>
          <cell r="K61">
            <v>-5.1853238244710886E-2</v>
          </cell>
          <cell r="L61">
            <v>-2.6908062646225361E-2</v>
          </cell>
          <cell r="M61">
            <v>3.3010045368115914E-3</v>
          </cell>
        </row>
        <row r="63">
          <cell r="A63" t="str">
            <v>Profitability</v>
          </cell>
        </row>
        <row r="64">
          <cell r="A64" t="str">
            <v>ROE</v>
          </cell>
          <cell r="B64">
            <v>0.17991479001825927</v>
          </cell>
          <cell r="C64">
            <v>0.18090799240462627</v>
          </cell>
          <cell r="D64">
            <v>0.31781050291747709</v>
          </cell>
          <cell r="E64">
            <v>0.25579498626373626</v>
          </cell>
          <cell r="F64">
            <v>0.22994715605004137</v>
          </cell>
          <cell r="G64">
            <v>0.19773310401218033</v>
          </cell>
          <cell r="H64">
            <v>0.13604896658646626</v>
          </cell>
          <cell r="I64">
            <v>0.16557028736976129</v>
          </cell>
          <cell r="J64">
            <v>0.14189248430229845</v>
          </cell>
          <cell r="K64">
            <v>0.18101297493994262</v>
          </cell>
          <cell r="L64">
            <v>0.15942586849303889</v>
          </cell>
          <cell r="M64">
            <v>0.1631413440348162</v>
          </cell>
        </row>
        <row r="65">
          <cell r="A65" t="str">
            <v>ROA</v>
          </cell>
          <cell r="B65">
            <v>1.0743673493123468E-2</v>
          </cell>
          <cell r="C65">
            <v>1.3456358000754995E-2</v>
          </cell>
          <cell r="D65">
            <v>3.1216737717177121E-2</v>
          </cell>
          <cell r="E65">
            <v>2.8067250243156872E-2</v>
          </cell>
          <cell r="F65">
            <v>2.6073722397174391E-2</v>
          </cell>
          <cell r="G65">
            <v>1.6215909997421826E-2</v>
          </cell>
          <cell r="H65">
            <v>9.2103946196332095E-3</v>
          </cell>
          <cell r="I65">
            <v>1.8216235758095115E-2</v>
          </cell>
          <cell r="J65">
            <v>1.0021178891567735E-2</v>
          </cell>
          <cell r="K65">
            <v>2.0983291342969147E-2</v>
          </cell>
          <cell r="L65">
            <v>1.1375567079030504E-2</v>
          </cell>
          <cell r="M65">
            <v>1.1739491056741255E-2</v>
          </cell>
        </row>
        <row r="66">
          <cell r="A66" t="str">
            <v>Pre-Provision ROE</v>
          </cell>
          <cell r="B66">
            <v>0.2656928383039156</v>
          </cell>
          <cell r="C66">
            <v>0.32197479716899707</v>
          </cell>
          <cell r="D66">
            <v>0.4693525979438733</v>
          </cell>
          <cell r="E66">
            <v>0.43664148351648352</v>
          </cell>
          <cell r="F66">
            <v>0.37861930408063343</v>
          </cell>
          <cell r="G66">
            <v>0.42817266755011701</v>
          </cell>
          <cell r="H66">
            <v>0.41497525609827751</v>
          </cell>
          <cell r="I66">
            <v>0.40476113988573265</v>
          </cell>
          <cell r="J66">
            <v>0.38637537789286736</v>
          </cell>
          <cell r="K66">
            <v>0.38827553546685195</v>
          </cell>
          <cell r="L66">
            <v>0.38285386868772431</v>
          </cell>
          <cell r="M66">
            <v>0.36923698490496382</v>
          </cell>
        </row>
        <row r="67">
          <cell r="A67" t="str">
            <v>Pre-Provision ROA</v>
          </cell>
          <cell r="B67">
            <v>1.5865939114337497E-2</v>
          </cell>
          <cell r="C67">
            <v>2.3949235632641428E-2</v>
          </cell>
          <cell r="D67">
            <v>4.6101865144129735E-2</v>
          </cell>
          <cell r="E67">
            <v>4.7910734934282884E-2</v>
          </cell>
          <cell r="F67">
            <v>4.2931666554995071E-2</v>
          </cell>
          <cell r="G67">
            <v>3.5114046659182635E-2</v>
          </cell>
          <cell r="H67">
            <v>2.8093457539196759E-2</v>
          </cell>
          <cell r="I67">
            <v>4.4532291795855279E-2</v>
          </cell>
          <cell r="J67">
            <v>2.7287821481174743E-2</v>
          </cell>
          <cell r="K67">
            <v>4.5009473407922586E-2</v>
          </cell>
          <cell r="L67">
            <v>2.7317899572325097E-2</v>
          </cell>
          <cell r="M67">
            <v>2.6569931170757451E-2</v>
          </cell>
        </row>
        <row r="68">
          <cell r="A68" t="str">
            <v>Net Interest Margin</v>
          </cell>
          <cell r="B68">
            <v>4.5525380675941154E-2</v>
          </cell>
          <cell r="C68">
            <v>5.1967377277439761E-2</v>
          </cell>
          <cell r="D68">
            <v>8.2441661783605721E-2</v>
          </cell>
          <cell r="E68">
            <v>7.932905160821041E-2</v>
          </cell>
          <cell r="F68">
            <v>7.7920002248114573E-2</v>
          </cell>
          <cell r="G68">
            <v>6.8831354511743645E-2</v>
          </cell>
          <cell r="H68">
            <v>4.4873658484118499E-2</v>
          </cell>
          <cell r="I68">
            <v>7.2961635085228627E-2</v>
          </cell>
          <cell r="J68">
            <v>4.3214521180420705E-2</v>
          </cell>
          <cell r="K68">
            <v>7.1764500378840898E-2</v>
          </cell>
          <cell r="L68">
            <v>4.219547217634919E-2</v>
          </cell>
          <cell r="M68">
            <v>4.0355514338311999E-2</v>
          </cell>
        </row>
        <row r="69">
          <cell r="A69" t="str">
            <v>Net Interest Margin Post-Provision</v>
          </cell>
          <cell r="B69">
            <v>4.0838852097130243E-2</v>
          </cell>
          <cell r="C69">
            <v>4.8877597767689809E-2</v>
          </cell>
          <cell r="D69">
            <v>7.105814064135503E-2</v>
          </cell>
          <cell r="E69">
            <v>6.9080652854683844E-2</v>
          </cell>
          <cell r="F69">
            <v>6.484594739667203E-2</v>
          </cell>
          <cell r="G69">
            <v>3.985664680717374E-2</v>
          </cell>
          <cell r="H69">
            <v>2.5226949254931644E-2</v>
          </cell>
          <cell r="I69">
            <v>4.6413932103829263E-2</v>
          </cell>
          <cell r="J69">
            <v>2.5963958137056299E-2</v>
          </cell>
          <cell r="K69">
            <v>4.9010194455060128E-2</v>
          </cell>
          <cell r="L69">
            <v>2.7296160733195636E-2</v>
          </cell>
          <cell r="M69">
            <v>2.7146629616987362E-2</v>
          </cell>
        </row>
        <row r="70">
          <cell r="A70" t="str">
            <v>Net Interest Income / Average Assets</v>
          </cell>
          <cell r="B70">
            <v>4.1932795099683069E-2</v>
          </cell>
          <cell r="C70">
            <v>5.1334464968529073E-2</v>
          </cell>
          <cell r="D70">
            <v>7.3110156493070524E-2</v>
          </cell>
          <cell r="E70">
            <v>6.9963237978159454E-2</v>
          </cell>
          <cell r="F70">
            <v>6.7944827850257961E-2</v>
          </cell>
          <cell r="G70">
            <v>5.2319605805170914E-2</v>
          </cell>
          <cell r="H70">
            <v>4.1668347897095191E-2</v>
          </cell>
          <cell r="I70">
            <v>6.5106169478969314E-2</v>
          </cell>
          <cell r="J70">
            <v>4.0258358634067362E-2</v>
          </cell>
          <cell r="K70">
            <v>6.4501019585123276E-2</v>
          </cell>
          <cell r="L70">
            <v>3.9548321273289472E-2</v>
          </cell>
          <cell r="M70">
            <v>3.8053307703324546E-2</v>
          </cell>
        </row>
        <row r="71">
          <cell r="A71" t="str">
            <v>Fee Income / Average Assets</v>
          </cell>
          <cell r="B71">
            <v>2.0101379183345126E-2</v>
          </cell>
          <cell r="C71">
            <v>2.5484903969368811E-2</v>
          </cell>
          <cell r="D71">
            <v>2.800718328848327E-2</v>
          </cell>
          <cell r="E71">
            <v>2.8542966348973089E-2</v>
          </cell>
          <cell r="F71">
            <v>2.5296488087831304E-2</v>
          </cell>
          <cell r="G71">
            <v>1.6941961008285995E-2</v>
          </cell>
          <cell r="H71">
            <v>1.2926076765515548E-2</v>
          </cell>
          <cell r="I71">
            <v>2.2017617881043713E-2</v>
          </cell>
          <cell r="J71">
            <v>1.27896926231158E-2</v>
          </cell>
          <cell r="K71">
            <v>2.1986579376806661E-2</v>
          </cell>
          <cell r="L71">
            <v>1.2791855921991356E-2</v>
          </cell>
          <cell r="M71">
            <v>1.2301238016839536E-2</v>
          </cell>
        </row>
        <row r="72">
          <cell r="A72" t="str">
            <v>Operating Revenue / Average Assets</v>
          </cell>
          <cell r="B72">
            <v>6.6783294726537892E-2</v>
          </cell>
          <cell r="C72">
            <v>8.1385285832047183E-2</v>
          </cell>
          <cell r="D72">
            <v>0.10677772743896115</v>
          </cell>
          <cell r="E72">
            <v>0.10658866806555461</v>
          </cell>
          <cell r="F72">
            <v>9.818804858671619E-2</v>
          </cell>
          <cell r="G72">
            <v>7.1664009489532957E-2</v>
          </cell>
          <cell r="H72">
            <v>5.5879656768281209E-2</v>
          </cell>
          <cell r="I72">
            <v>8.9083627157477543E-2</v>
          </cell>
          <cell r="J72">
            <v>5.4296879485346138E-2</v>
          </cell>
          <cell r="K72">
            <v>8.8705229704543517E-2</v>
          </cell>
          <cell r="L72">
            <v>5.3572341039182014E-2</v>
          </cell>
          <cell r="M72">
            <v>5.1539964913166925E-2</v>
          </cell>
        </row>
        <row r="73">
          <cell r="A73" t="str">
            <v>Operating Expense / Average Assets</v>
          </cell>
          <cell r="B73">
            <v>5.0917355612200392E-2</v>
          </cell>
          <cell r="C73">
            <v>5.7436050199405765E-2</v>
          </cell>
          <cell r="D73">
            <v>6.0675862294831413E-2</v>
          </cell>
          <cell r="E73">
            <v>5.8677933131271738E-2</v>
          </cell>
          <cell r="F73">
            <v>5.5256382031721112E-2</v>
          </cell>
          <cell r="G73">
            <v>3.6549962830350322E-2</v>
          </cell>
          <cell r="H73">
            <v>2.7786199229084447E-2</v>
          </cell>
          <cell r="I73">
            <v>4.4551335361622257E-2</v>
          </cell>
          <cell r="J73">
            <v>2.7009058004171395E-2</v>
          </cell>
          <cell r="K73">
            <v>4.3695756296620931E-2</v>
          </cell>
          <cell r="L73">
            <v>2.6254441466856918E-2</v>
          </cell>
          <cell r="M73">
            <v>2.497003374240947E-2</v>
          </cell>
        </row>
        <row r="74">
          <cell r="A74" t="str">
            <v>Efficiency Ratio (Cost/Income Ratio)</v>
          </cell>
          <cell r="B74">
            <v>0.76242652927944277</v>
          </cell>
          <cell r="C74">
            <v>0.70573015271992934</v>
          </cell>
          <cell r="D74">
            <v>0.56824455577139354</v>
          </cell>
          <cell r="E74">
            <v>0.55050817498895277</v>
          </cell>
          <cell r="F74">
            <v>0.5627607720803276</v>
          </cell>
          <cell r="G74">
            <v>0.51001839124963699</v>
          </cell>
          <cell r="H74">
            <v>0.49725071405335902</v>
          </cell>
          <cell r="I74">
            <v>0.50010688589123853</v>
          </cell>
          <cell r="J74">
            <v>0.49743296963245759</v>
          </cell>
          <cell r="K74">
            <v>0.49259504137649301</v>
          </cell>
          <cell r="L74">
            <v>0.49007456007298261</v>
          </cell>
          <cell r="M74">
            <v>0.48447905978357336</v>
          </cell>
        </row>
        <row r="75">
          <cell r="A75" t="str">
            <v>Fee Income / Operating Expense</v>
          </cell>
          <cell r="B75">
            <v>0.39478442942800041</v>
          </cell>
          <cell r="C75">
            <v>0.44370920146651166</v>
          </cell>
          <cell r="D75">
            <v>0.4615869017632242</v>
          </cell>
          <cell r="E75">
            <v>0.4864344196500241</v>
          </cell>
          <cell r="F75">
            <v>0.45780210643015523</v>
          </cell>
          <cell r="G75">
            <v>0.46352881634718796</v>
          </cell>
          <cell r="H75">
            <v>0.46519772851788688</v>
          </cell>
          <cell r="I75">
            <v>0.49420780998655067</v>
          </cell>
          <cell r="J75">
            <v>0.47353345759561521</v>
          </cell>
          <cell r="K75">
            <v>0.50317424940661615</v>
          </cell>
          <cell r="L75">
            <v>0.48722635894347777</v>
          </cell>
          <cell r="M75">
            <v>0.49264002378767047</v>
          </cell>
        </row>
        <row r="76">
          <cell r="A76" t="str">
            <v>Earnings Growth</v>
          </cell>
          <cell r="B76">
            <v>9.9702380952380931E-2</v>
          </cell>
          <cell r="C76">
            <v>0.18177717636445645</v>
          </cell>
          <cell r="D76">
            <v>1.1828244274809161</v>
          </cell>
          <cell r="E76">
            <v>4.1965378562685673E-2</v>
          </cell>
          <cell r="F76">
            <v>0.14280919617385468</v>
          </cell>
          <cell r="G76">
            <v>2.9809104258443408E-2</v>
          </cell>
          <cell r="H76">
            <v>-0.22113287930905545</v>
          </cell>
          <cell r="I76">
            <v>-4.7635345449478228E-2</v>
          </cell>
          <cell r="J76">
            <v>0.1748115400310235</v>
          </cell>
          <cell r="K76">
            <v>0.26772709057432498</v>
          </cell>
          <cell r="L76">
            <v>0.27246994076978792</v>
          </cell>
          <cell r="M76">
            <v>0.15949763799594541</v>
          </cell>
        </row>
        <row r="77">
          <cell r="A77" t="str">
            <v>Revenue Growth</v>
          </cell>
          <cell r="B77">
            <v>9.2169915993025819E-2</v>
          </cell>
          <cell r="C77">
            <v>0.14984398809955746</v>
          </cell>
          <cell r="D77">
            <v>0.23450713113719557</v>
          </cell>
          <cell r="E77">
            <v>0.15683467948062568</v>
          </cell>
          <cell r="F77">
            <v>0.13323022536456031</v>
          </cell>
          <cell r="G77">
            <v>0.20853967635016568</v>
          </cell>
          <cell r="H77">
            <v>6.9249572633122369E-2</v>
          </cell>
          <cell r="I77">
            <v>8.1417521481808697E-2</v>
          </cell>
          <cell r="J77">
            <v>4.9177015496021381E-2</v>
          </cell>
          <cell r="K77">
            <v>9.5877807114232994E-2</v>
          </cell>
          <cell r="L77">
            <v>0.10600997840146209</v>
          </cell>
          <cell r="M77">
            <v>8.0928949685673102E-2</v>
          </cell>
        </row>
        <row r="78">
          <cell r="A78" t="str">
            <v>Operating Expense Growth</v>
          </cell>
          <cell r="B78">
            <v>5.608603879786922E-2</v>
          </cell>
          <cell r="C78">
            <v>6.4338060340725312E-2</v>
          </cell>
          <cell r="D78">
            <v>-5.9912366985602761E-3</v>
          </cell>
          <cell r="E78">
            <v>0.12072688017272393</v>
          </cell>
          <cell r="F78">
            <v>0.15845240006421579</v>
          </cell>
          <cell r="G78">
            <v>9.5274390243902385E-2</v>
          </cell>
          <cell r="H78">
            <v>4.248223714118371E-2</v>
          </cell>
          <cell r="I78">
            <v>6.5597432184889337E-2</v>
          </cell>
          <cell r="J78">
            <v>4.9561566707577054E-2</v>
          </cell>
          <cell r="K78">
            <v>7.9417198539463829E-2</v>
          </cell>
          <cell r="L78">
            <v>8.9649031510552701E-2</v>
          </cell>
          <cell r="M78">
            <v>6.8587280185635757E-2</v>
          </cell>
        </row>
        <row r="79">
          <cell r="A79" t="str">
            <v>Operating Leverage</v>
          </cell>
          <cell r="B79">
            <v>3.60838771951566E-2</v>
          </cell>
          <cell r="C79">
            <v>8.5505927758832145E-2</v>
          </cell>
          <cell r="D79">
            <v>0.24049836783575584</v>
          </cell>
          <cell r="E79">
            <v>3.6107799307901756E-2</v>
          </cell>
          <cell r="F79">
            <v>-2.5222174699655486E-2</v>
          </cell>
          <cell r="G79">
            <v>0.1132652861062633</v>
          </cell>
          <cell r="H79">
            <v>2.676733549193866E-2</v>
          </cell>
          <cell r="I79">
            <v>1.582008929691936E-2</v>
          </cell>
          <cell r="J79">
            <v>-3.8455121155567262E-4</v>
          </cell>
          <cell r="K79">
            <v>1.6460608574769164E-2</v>
          </cell>
          <cell r="L79">
            <v>1.6360946890909389E-2</v>
          </cell>
          <cell r="M79">
            <v>1.2341669500037344E-2</v>
          </cell>
        </row>
        <row r="80">
          <cell r="A80" t="str">
            <v>Effective Tax Rate</v>
          </cell>
          <cell r="B80">
            <v>0.10187110187110188</v>
          </cell>
          <cell r="C80">
            <v>0.216626213592233</v>
          </cell>
          <cell r="D80">
            <v>0.28663711209626347</v>
          </cell>
          <cell r="E80">
            <v>0.36863759257082401</v>
          </cell>
          <cell r="F80">
            <v>0.32687915797835371</v>
          </cell>
          <cell r="G80">
            <v>0.32356578822186283</v>
          </cell>
          <cell r="H80">
            <v>0.33000000000000007</v>
          </cell>
          <cell r="I80">
            <v>0.33</v>
          </cell>
          <cell r="J80">
            <v>0.32999999999999996</v>
          </cell>
          <cell r="K80">
            <v>0.33</v>
          </cell>
          <cell r="L80">
            <v>0.32999999999999968</v>
          </cell>
          <cell r="M80">
            <v>0.32999999999999952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"/>
  <sheetViews>
    <sheetView showGridLines="0" showRowColHeaders="0" tabSelected="1" view="pageBreakPreview" zoomScale="80" zoomScaleNormal="100" zoomScaleSheetLayoutView="80" workbookViewId="0"/>
  </sheetViews>
  <sheetFormatPr defaultRowHeight="14.5"/>
  <sheetData>
    <row r="1" spans="1:1">
      <c r="A1" s="8"/>
    </row>
  </sheetData>
  <pageMargins left="0.511811024" right="0.511811024" top="0.78740157499999996" bottom="0.78740157499999996" header="0.31496062000000002" footer="0.31496062000000002"/>
  <pageSetup paperSize="9" scale="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0"/>
  <dimension ref="A1:XEU42"/>
  <sheetViews>
    <sheetView showGridLines="0" showRowColHeaders="0" view="pageBreakPreview" zoomScaleNormal="90" zoomScaleSheetLayoutView="100" workbookViewId="0">
      <pane xSplit="1" topLeftCell="AB1" activePane="topRight" state="frozen"/>
      <selection pane="topRight"/>
    </sheetView>
  </sheetViews>
  <sheetFormatPr defaultColWidth="9.1796875" defaultRowHeight="11.5"/>
  <cols>
    <col min="1" max="1" width="21.453125" style="110" customWidth="1"/>
    <col min="2" max="2" width="10.54296875" style="110" bestFit="1" customWidth="1"/>
    <col min="3" max="3" width="12.26953125" style="110" customWidth="1"/>
    <col min="4" max="4" width="15.7265625" style="110" bestFit="1" customWidth="1"/>
    <col min="5" max="5" width="10" style="110" customWidth="1"/>
    <col min="6" max="6" width="10.81640625" style="110" bestFit="1" customWidth="1"/>
    <col min="7" max="7" width="10.81640625" style="110" customWidth="1"/>
    <col min="8" max="9" width="9.1796875" style="110"/>
    <col min="10" max="10" width="11" style="110" bestFit="1" customWidth="1"/>
    <col min="11" max="12" width="9.1796875" style="110"/>
    <col min="13" max="13" width="9.54296875" style="110" customWidth="1"/>
    <col min="14" max="16" width="11" style="110" bestFit="1" customWidth="1"/>
    <col min="17" max="17" width="10" style="110" bestFit="1" customWidth="1"/>
    <col min="18" max="18" width="10" style="110" customWidth="1"/>
    <col min="19" max="23" width="10" style="110" bestFit="1" customWidth="1"/>
    <col min="24" max="24" width="9.1796875" style="110"/>
    <col min="25" max="35" width="10" style="110" customWidth="1"/>
    <col min="36" max="37" width="11.453125" style="110" bestFit="1" customWidth="1"/>
    <col min="38" max="38" width="10" style="110" customWidth="1"/>
    <col min="39" max="39" width="9.1796875" style="110"/>
    <col min="40" max="40" width="9.54296875" style="110" bestFit="1" customWidth="1"/>
    <col min="41" max="41" width="10" style="110" bestFit="1" customWidth="1"/>
    <col min="42" max="16384" width="9.1796875" style="110"/>
  </cols>
  <sheetData>
    <row r="1" spans="1:41" ht="78.75" customHeight="1"/>
    <row r="2" spans="1:41">
      <c r="A2" s="374" t="s">
        <v>189</v>
      </c>
      <c r="B2" s="375"/>
      <c r="C2" s="375"/>
      <c r="D2" s="375"/>
      <c r="E2" s="375"/>
      <c r="F2" s="375"/>
      <c r="G2" s="376"/>
      <c r="H2" s="368" t="s">
        <v>190</v>
      </c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</row>
    <row r="3" spans="1:41" s="113" customFormat="1">
      <c r="A3" s="193" t="s">
        <v>197</v>
      </c>
      <c r="B3" s="111" t="s">
        <v>191</v>
      </c>
      <c r="C3" s="112" t="s">
        <v>187</v>
      </c>
      <c r="D3" s="111" t="s">
        <v>192</v>
      </c>
      <c r="E3" s="111" t="s">
        <v>186</v>
      </c>
      <c r="F3" s="377" t="s">
        <v>185</v>
      </c>
      <c r="G3" s="378"/>
      <c r="H3" s="223">
        <v>2012</v>
      </c>
      <c r="I3" s="223">
        <v>2013</v>
      </c>
      <c r="J3" s="223">
        <v>2014</v>
      </c>
      <c r="K3" s="223" t="s">
        <v>177</v>
      </c>
      <c r="L3" s="223" t="s">
        <v>179</v>
      </c>
      <c r="M3" s="223" t="s">
        <v>199</v>
      </c>
      <c r="N3" s="223" t="s">
        <v>201</v>
      </c>
      <c r="O3" s="223" t="s">
        <v>259</v>
      </c>
      <c r="P3" s="223" t="s">
        <v>336</v>
      </c>
      <c r="Q3" s="223" t="s">
        <v>339</v>
      </c>
      <c r="R3" s="223" t="s">
        <v>341</v>
      </c>
      <c r="S3" s="223" t="s">
        <v>348</v>
      </c>
      <c r="T3" s="223" t="s">
        <v>349</v>
      </c>
      <c r="U3" s="223" t="s">
        <v>350</v>
      </c>
      <c r="V3" s="223" t="s">
        <v>352</v>
      </c>
      <c r="W3" s="223" t="s">
        <v>358</v>
      </c>
      <c r="X3" s="223" t="s">
        <v>359</v>
      </c>
      <c r="Y3" s="223" t="s">
        <v>362</v>
      </c>
      <c r="Z3" s="223" t="s">
        <v>363</v>
      </c>
      <c r="AA3" s="223" t="s">
        <v>367</v>
      </c>
      <c r="AB3" s="223" t="s">
        <v>369</v>
      </c>
      <c r="AC3" s="223" t="s">
        <v>372</v>
      </c>
      <c r="AD3" s="223" t="s">
        <v>373</v>
      </c>
      <c r="AE3" s="223" t="s">
        <v>374</v>
      </c>
      <c r="AF3" s="223" t="s">
        <v>380</v>
      </c>
      <c r="AG3" s="223" t="s">
        <v>407</v>
      </c>
      <c r="AH3" s="223" t="s">
        <v>432</v>
      </c>
      <c r="AI3" s="223" t="s">
        <v>457</v>
      </c>
      <c r="AJ3" s="223" t="s">
        <v>464</v>
      </c>
      <c r="AK3" s="223" t="s">
        <v>466</v>
      </c>
      <c r="AL3" s="223" t="s">
        <v>471</v>
      </c>
      <c r="AM3" s="223" t="s">
        <v>484</v>
      </c>
      <c r="AN3" s="223" t="s">
        <v>488</v>
      </c>
      <c r="AO3" s="223" t="s">
        <v>491</v>
      </c>
    </row>
    <row r="4" spans="1:41" ht="13.5" customHeight="1">
      <c r="A4" s="114" t="s">
        <v>180</v>
      </c>
      <c r="B4" s="115"/>
    </row>
    <row r="5" spans="1:41" ht="23">
      <c r="A5" s="116">
        <v>500</v>
      </c>
      <c r="B5" s="117">
        <v>40945</v>
      </c>
      <c r="C5" s="118">
        <v>42772</v>
      </c>
      <c r="D5" s="118" t="s">
        <v>193</v>
      </c>
      <c r="E5" s="119" t="s">
        <v>182</v>
      </c>
      <c r="F5" s="120" t="s">
        <v>183</v>
      </c>
      <c r="G5" s="121">
        <v>1.15E-2</v>
      </c>
      <c r="H5" s="122">
        <v>514.64400000000001</v>
      </c>
      <c r="I5" s="122">
        <v>519.09699999999998</v>
      </c>
      <c r="J5" s="122">
        <v>523.57929999999999</v>
      </c>
      <c r="K5" s="122">
        <v>338.50932387999995</v>
      </c>
      <c r="L5" s="122">
        <v>349.85226076000004</v>
      </c>
      <c r="M5" s="122">
        <v>340.05453663999992</v>
      </c>
      <c r="N5" s="122">
        <v>352.62299999999999</v>
      </c>
      <c r="O5" s="122">
        <v>169.68799999999999</v>
      </c>
      <c r="P5" s="122">
        <v>176.01499999999999</v>
      </c>
      <c r="Q5" s="122">
        <v>170.20096746000002</v>
      </c>
      <c r="R5" s="122">
        <v>176.33099999999999</v>
      </c>
      <c r="S5" s="122">
        <v>0</v>
      </c>
      <c r="T5" s="122">
        <v>0</v>
      </c>
      <c r="U5" s="122">
        <v>0</v>
      </c>
      <c r="V5" s="122">
        <v>0</v>
      </c>
      <c r="W5" s="122">
        <v>0</v>
      </c>
      <c r="X5" s="122">
        <v>0</v>
      </c>
      <c r="Y5" s="122">
        <v>0</v>
      </c>
      <c r="Z5" s="200">
        <v>0</v>
      </c>
      <c r="AA5" s="200">
        <v>0</v>
      </c>
      <c r="AB5" s="122">
        <v>0</v>
      </c>
      <c r="AC5" s="122">
        <v>0</v>
      </c>
      <c r="AD5" s="122">
        <v>0</v>
      </c>
      <c r="AE5" s="122">
        <v>0</v>
      </c>
      <c r="AF5" s="122">
        <v>0</v>
      </c>
      <c r="AG5" s="122">
        <v>0</v>
      </c>
      <c r="AH5" s="122">
        <v>0</v>
      </c>
      <c r="AI5" s="200">
        <v>0</v>
      </c>
      <c r="AJ5" s="200">
        <v>0</v>
      </c>
      <c r="AK5" s="200">
        <v>0</v>
      </c>
      <c r="AL5" s="200">
        <v>0</v>
      </c>
      <c r="AM5" s="224">
        <v>0</v>
      </c>
      <c r="AN5" s="224">
        <v>0</v>
      </c>
      <c r="AO5" s="363">
        <v>0</v>
      </c>
    </row>
    <row r="6" spans="1:41">
      <c r="A6" s="114" t="s">
        <v>181</v>
      </c>
      <c r="B6" s="115"/>
      <c r="Z6" s="202"/>
      <c r="AA6" s="202"/>
      <c r="AI6" s="202"/>
      <c r="AJ6" s="202"/>
      <c r="AK6" s="202"/>
      <c r="AL6" s="202"/>
      <c r="AM6" s="349"/>
      <c r="AN6" s="349"/>
      <c r="AO6" s="349"/>
    </row>
    <row r="7" spans="1:41" ht="23">
      <c r="A7" s="123">
        <v>370</v>
      </c>
      <c r="B7" s="379">
        <v>41775</v>
      </c>
      <c r="C7" s="118">
        <v>43600</v>
      </c>
      <c r="D7" s="118" t="s">
        <v>194</v>
      </c>
      <c r="E7" s="119" t="s">
        <v>351</v>
      </c>
      <c r="F7" s="120" t="s">
        <v>183</v>
      </c>
      <c r="G7" s="121">
        <v>1.0825</v>
      </c>
      <c r="H7" s="122">
        <v>0</v>
      </c>
      <c r="I7" s="122">
        <v>0</v>
      </c>
      <c r="J7" s="122">
        <v>374.11129999999997</v>
      </c>
      <c r="K7" s="122">
        <v>385.58839081000002</v>
      </c>
      <c r="L7" s="122">
        <v>375.15153889000004</v>
      </c>
      <c r="M7" s="122">
        <v>389.20838431999999</v>
      </c>
      <c r="N7" s="122">
        <v>375.83100000000002</v>
      </c>
      <c r="O7" s="122">
        <v>389.18</v>
      </c>
      <c r="P7" s="122">
        <v>375.96699999999998</v>
      </c>
      <c r="Q7" s="122">
        <v>390.20298964720001</v>
      </c>
      <c r="R7" s="122">
        <v>375.92200000000003</v>
      </c>
      <c r="S7" s="122">
        <v>388.37666012720001</v>
      </c>
      <c r="T7" s="122">
        <v>249.6725198394</v>
      </c>
      <c r="U7" s="122">
        <v>255.87185214345999</v>
      </c>
      <c r="V7" s="122">
        <v>248.49215919613002</v>
      </c>
      <c r="W7" s="122">
        <v>252.84877823319999</v>
      </c>
      <c r="X7" s="122">
        <v>124.16470668285999</v>
      </c>
      <c r="Y7" s="122">
        <v>126.37300564306999</v>
      </c>
      <c r="Z7" s="200">
        <v>124.24311583939</v>
      </c>
      <c r="AA7" s="200">
        <v>126.35091263496001</v>
      </c>
      <c r="AB7" s="122">
        <v>0</v>
      </c>
      <c r="AC7" s="122">
        <v>0</v>
      </c>
      <c r="AD7" s="200">
        <v>0</v>
      </c>
      <c r="AE7" s="200">
        <v>0</v>
      </c>
      <c r="AF7" s="200">
        <v>0</v>
      </c>
      <c r="AG7" s="200">
        <v>0</v>
      </c>
      <c r="AH7" s="200">
        <v>0</v>
      </c>
      <c r="AI7" s="200">
        <v>0</v>
      </c>
      <c r="AJ7" s="200">
        <v>0</v>
      </c>
      <c r="AK7" s="200">
        <v>0</v>
      </c>
      <c r="AL7" s="200">
        <v>0</v>
      </c>
      <c r="AM7" s="224">
        <v>0</v>
      </c>
      <c r="AN7" s="224">
        <v>0</v>
      </c>
      <c r="AO7" s="224">
        <v>0</v>
      </c>
    </row>
    <row r="8" spans="1:41">
      <c r="A8" s="124" t="s">
        <v>198</v>
      </c>
      <c r="B8" s="380"/>
      <c r="C8" s="118">
        <v>44696</v>
      </c>
      <c r="D8" s="125" t="s">
        <v>195</v>
      </c>
      <c r="E8" s="119" t="s">
        <v>184</v>
      </c>
      <c r="F8" s="126">
        <v>0</v>
      </c>
      <c r="G8" s="121">
        <v>7.4099999999999999E-2</v>
      </c>
      <c r="H8" s="122">
        <v>0</v>
      </c>
      <c r="I8" s="122">
        <v>0</v>
      </c>
      <c r="J8" s="122">
        <v>138.93350000000001</v>
      </c>
      <c r="K8" s="122">
        <v>146.36108719763999</v>
      </c>
      <c r="L8" s="122">
        <v>142.62520145799002</v>
      </c>
      <c r="M8" s="122">
        <v>147.3147917058599</v>
      </c>
      <c r="N8" s="122">
        <v>154.22</v>
      </c>
      <c r="O8" s="122">
        <v>161.78200000000001</v>
      </c>
      <c r="P8" s="122">
        <v>156.09700000000001</v>
      </c>
      <c r="Q8" s="122">
        <v>160.86590468182268</v>
      </c>
      <c r="R8" s="122">
        <v>164.36600000000001</v>
      </c>
      <c r="S8" s="122">
        <v>169.20246827279999</v>
      </c>
      <c r="T8" s="122">
        <v>161.44374765563506</v>
      </c>
      <c r="U8" s="122">
        <v>164.66454578998002</v>
      </c>
      <c r="V8" s="122">
        <v>169.07028182914291</v>
      </c>
      <c r="W8" s="122">
        <v>173.89122790481429</v>
      </c>
      <c r="X8" s="122">
        <v>166.14786815066296</v>
      </c>
      <c r="Y8" s="122">
        <v>171.35855561464993</v>
      </c>
      <c r="Z8" s="200">
        <v>175.57583508799999</v>
      </c>
      <c r="AA8" s="200">
        <v>180.82266009397</v>
      </c>
      <c r="AB8" s="122">
        <v>173.6760501288</v>
      </c>
      <c r="AC8" s="122">
        <v>177.52289426499939</v>
      </c>
      <c r="AD8" s="200">
        <v>182.19382335872999</v>
      </c>
      <c r="AE8" s="200">
        <v>188.21037709738997</v>
      </c>
      <c r="AF8" s="200">
        <v>117.67999057013998</v>
      </c>
      <c r="AG8" s="200">
        <v>121.30560180243002</v>
      </c>
      <c r="AH8" s="280">
        <v>126.91707156080001</v>
      </c>
      <c r="AI8" s="200">
        <v>132.35400917269999</v>
      </c>
      <c r="AJ8" s="200">
        <v>63.983774473830017</v>
      </c>
      <c r="AK8" s="200">
        <v>66.769380694950016</v>
      </c>
      <c r="AL8" s="200">
        <v>70.328345854560027</v>
      </c>
      <c r="AM8" s="224">
        <v>73.259184838250036</v>
      </c>
      <c r="AN8" s="224">
        <v>0</v>
      </c>
      <c r="AO8" s="224">
        <v>0</v>
      </c>
    </row>
    <row r="9" spans="1:41">
      <c r="A9" s="114" t="s">
        <v>342</v>
      </c>
      <c r="B9" s="115"/>
      <c r="T9" s="195"/>
      <c r="U9" s="195"/>
      <c r="V9" s="195"/>
      <c r="W9" s="195"/>
      <c r="X9" s="195"/>
      <c r="Y9" s="195"/>
      <c r="Z9" s="203"/>
      <c r="AA9" s="203"/>
      <c r="AB9" s="195"/>
      <c r="AC9" s="195"/>
      <c r="AD9" s="203"/>
      <c r="AE9" s="203"/>
      <c r="AF9" s="203"/>
      <c r="AG9" s="203"/>
      <c r="AH9" s="281"/>
      <c r="AI9" s="203"/>
      <c r="AJ9" s="203"/>
      <c r="AK9" s="203"/>
      <c r="AL9" s="203"/>
      <c r="AM9" s="343"/>
      <c r="AN9" s="343"/>
      <c r="AO9" s="343"/>
    </row>
    <row r="10" spans="1:41" ht="23">
      <c r="A10" s="123">
        <v>206.32</v>
      </c>
      <c r="B10" s="379">
        <v>42717</v>
      </c>
      <c r="C10" s="118">
        <v>43812</v>
      </c>
      <c r="D10" s="120">
        <v>2019</v>
      </c>
      <c r="E10" s="119" t="s">
        <v>344</v>
      </c>
      <c r="F10" s="120" t="s">
        <v>183</v>
      </c>
      <c r="G10" s="121">
        <v>1.117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206.81700000000001</v>
      </c>
      <c r="S10" s="122">
        <v>213.94572099329767</v>
      </c>
      <c r="T10" s="122">
        <v>206.62586577249769</v>
      </c>
      <c r="U10" s="122">
        <v>211.946466066304</v>
      </c>
      <c r="V10" s="122">
        <v>206.39000181489769</v>
      </c>
      <c r="W10" s="122">
        <v>210.14575829350397</v>
      </c>
      <c r="X10" s="122">
        <v>206.55238889009769</v>
      </c>
      <c r="Y10" s="122">
        <v>210.29954953670401</v>
      </c>
      <c r="Z10" s="200">
        <v>206.65191044169768</v>
      </c>
      <c r="AA10" s="200">
        <v>210.22829234209766</v>
      </c>
      <c r="AB10" s="122">
        <v>206.74788932870399</v>
      </c>
      <c r="AC10" s="122">
        <v>210.39893373969767</v>
      </c>
      <c r="AD10" s="200">
        <v>0</v>
      </c>
      <c r="AE10" s="200">
        <v>0</v>
      </c>
      <c r="AF10" s="200">
        <v>0</v>
      </c>
      <c r="AG10" s="200">
        <v>0</v>
      </c>
      <c r="AH10" s="280">
        <v>0</v>
      </c>
      <c r="AI10" s="200">
        <v>0</v>
      </c>
      <c r="AJ10" s="200">
        <v>0</v>
      </c>
      <c r="AK10" s="200">
        <v>0</v>
      </c>
      <c r="AL10" s="200">
        <v>0</v>
      </c>
      <c r="AM10" s="224">
        <v>0</v>
      </c>
      <c r="AN10" s="224">
        <v>0</v>
      </c>
      <c r="AO10" s="224">
        <v>0</v>
      </c>
    </row>
    <row r="11" spans="1:41" ht="23">
      <c r="A11" s="124">
        <v>293.68</v>
      </c>
      <c r="B11" s="380"/>
      <c r="C11" s="118">
        <v>44543</v>
      </c>
      <c r="D11" s="125" t="s">
        <v>343</v>
      </c>
      <c r="E11" s="119" t="s">
        <v>344</v>
      </c>
      <c r="F11" s="120" t="s">
        <v>183</v>
      </c>
      <c r="G11" s="121">
        <v>1.1399999999999999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294.42099999999999</v>
      </c>
      <c r="S11" s="122">
        <v>304.73561493249599</v>
      </c>
      <c r="T11" s="122">
        <v>294.05081759129604</v>
      </c>
      <c r="U11" s="122">
        <v>301.73639582209597</v>
      </c>
      <c r="V11" s="122">
        <v>293.61501515289598</v>
      </c>
      <c r="W11" s="122">
        <v>299.02688472409596</v>
      </c>
      <c r="X11" s="122">
        <v>293.759326283696</v>
      </c>
      <c r="Y11" s="122">
        <v>299.1576953062023</v>
      </c>
      <c r="Z11" s="200">
        <v>293.81078889089605</v>
      </c>
      <c r="AA11" s="200">
        <v>298.96194404209604</v>
      </c>
      <c r="AB11" s="122">
        <v>293.85862320460228</v>
      </c>
      <c r="AC11" s="122">
        <v>299.11724459969594</v>
      </c>
      <c r="AD11" s="200">
        <v>195.7024174261451</v>
      </c>
      <c r="AE11" s="200">
        <v>198.0400256622172</v>
      </c>
      <c r="AF11" s="200">
        <v>195.64046983840745</v>
      </c>
      <c r="AG11" s="200">
        <v>196.85368993314393</v>
      </c>
      <c r="AH11" s="280">
        <v>97.76283560336519</v>
      </c>
      <c r="AI11" s="200">
        <v>98.367513308092072</v>
      </c>
      <c r="AJ11" s="200">
        <v>97.999978772183994</v>
      </c>
      <c r="AK11" s="200">
        <v>99.435366879155595</v>
      </c>
      <c r="AL11" s="200">
        <v>0</v>
      </c>
      <c r="AM11" s="224">
        <v>0</v>
      </c>
      <c r="AN11" s="224">
        <v>0</v>
      </c>
      <c r="AO11" s="224">
        <v>0</v>
      </c>
    </row>
    <row r="12" spans="1:41">
      <c r="A12" s="114" t="s">
        <v>356</v>
      </c>
      <c r="B12" s="115"/>
      <c r="T12" s="195"/>
      <c r="U12" s="195"/>
      <c r="V12" s="195"/>
      <c r="W12" s="195"/>
      <c r="X12" s="195"/>
      <c r="Y12" s="195"/>
      <c r="Z12" s="203"/>
      <c r="AA12" s="203"/>
      <c r="AB12" s="195"/>
      <c r="AC12" s="195"/>
      <c r="AD12" s="203"/>
      <c r="AE12" s="203"/>
      <c r="AF12" s="203"/>
      <c r="AG12" s="203"/>
      <c r="AH12" s="281"/>
      <c r="AI12" s="203"/>
      <c r="AJ12" s="203"/>
      <c r="AK12" s="203"/>
      <c r="AL12" s="203"/>
      <c r="AM12" s="343"/>
      <c r="AN12" s="343"/>
      <c r="AO12" s="343"/>
    </row>
    <row r="13" spans="1:41" ht="23">
      <c r="A13" s="123">
        <v>500</v>
      </c>
      <c r="B13" s="117">
        <v>43035</v>
      </c>
      <c r="C13" s="118">
        <v>44861</v>
      </c>
      <c r="D13" s="118" t="s">
        <v>357</v>
      </c>
      <c r="E13" s="119" t="s">
        <v>355</v>
      </c>
      <c r="F13" s="120" t="s">
        <v>183</v>
      </c>
      <c r="G13" s="121">
        <v>1.08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504.70490807000004</v>
      </c>
      <c r="W13" s="122">
        <v>513.48683161999998</v>
      </c>
      <c r="X13" s="122">
        <v>504.30356936999999</v>
      </c>
      <c r="Y13" s="122">
        <v>513.05289632999995</v>
      </c>
      <c r="Z13" s="200">
        <v>504.34510828999998</v>
      </c>
      <c r="AA13" s="200">
        <v>512.69450104999999</v>
      </c>
      <c r="AB13" s="122">
        <v>504.50967459391018</v>
      </c>
      <c r="AC13" s="122">
        <v>513.03458155391013</v>
      </c>
      <c r="AD13" s="200">
        <v>503.50028351391018</v>
      </c>
      <c r="AE13" s="200">
        <v>509.11487126999998</v>
      </c>
      <c r="AF13" s="200">
        <v>501.91420901500004</v>
      </c>
      <c r="AG13" s="200">
        <v>504.78375598000002</v>
      </c>
      <c r="AH13" s="280">
        <v>501.21356793999996</v>
      </c>
      <c r="AI13" s="200">
        <v>503.91326648500001</v>
      </c>
      <c r="AJ13" s="200">
        <v>502.82482923500004</v>
      </c>
      <c r="AK13" s="200">
        <v>509.55854619500002</v>
      </c>
      <c r="AL13" s="200">
        <v>253.53212817583793</v>
      </c>
      <c r="AM13" s="224">
        <v>260.26610922392115</v>
      </c>
      <c r="AN13" s="224">
        <v>255.68624447809418</v>
      </c>
      <c r="AO13" s="224">
        <v>264.92648893835707</v>
      </c>
    </row>
    <row r="14" spans="1:41" ht="13.5" customHeight="1">
      <c r="A14" s="114" t="s">
        <v>370</v>
      </c>
      <c r="B14" s="115"/>
      <c r="T14" s="195"/>
      <c r="U14" s="195"/>
      <c r="V14" s="195"/>
      <c r="W14" s="195"/>
      <c r="X14" s="195"/>
      <c r="Y14" s="195"/>
      <c r="Z14" s="203"/>
      <c r="AA14" s="203"/>
      <c r="AB14" s="195"/>
      <c r="AC14" s="195"/>
      <c r="AD14" s="203"/>
      <c r="AE14" s="203"/>
      <c r="AF14" s="203"/>
      <c r="AG14" s="203"/>
      <c r="AH14" s="281"/>
      <c r="AI14" s="203"/>
      <c r="AJ14" s="203"/>
      <c r="AK14" s="203"/>
      <c r="AL14" s="203"/>
      <c r="AM14" s="343"/>
      <c r="AN14" s="343"/>
      <c r="AO14" s="343"/>
    </row>
    <row r="15" spans="1:41" ht="23">
      <c r="A15" s="293">
        <v>700</v>
      </c>
      <c r="B15" s="204">
        <v>43571</v>
      </c>
      <c r="C15" s="205">
        <v>45398</v>
      </c>
      <c r="D15" s="205" t="s">
        <v>371</v>
      </c>
      <c r="E15" s="206" t="s">
        <v>355</v>
      </c>
      <c r="F15" s="207" t="s">
        <v>183</v>
      </c>
      <c r="G15" s="305">
        <v>1.115</v>
      </c>
      <c r="H15" s="224">
        <v>0</v>
      </c>
      <c r="I15" s="224">
        <v>0</v>
      </c>
      <c r="J15" s="224">
        <v>0</v>
      </c>
      <c r="K15" s="224">
        <v>0</v>
      </c>
      <c r="L15" s="224">
        <v>0</v>
      </c>
      <c r="M15" s="224">
        <v>0</v>
      </c>
      <c r="N15" s="224">
        <v>0</v>
      </c>
      <c r="O15" s="224">
        <v>0</v>
      </c>
      <c r="P15" s="224">
        <v>0</v>
      </c>
      <c r="Q15" s="224">
        <v>0</v>
      </c>
      <c r="R15" s="224">
        <v>0</v>
      </c>
      <c r="S15" s="224">
        <v>0</v>
      </c>
      <c r="T15" s="224">
        <v>0</v>
      </c>
      <c r="U15" s="224">
        <v>0</v>
      </c>
      <c r="V15" s="217">
        <v>0</v>
      </c>
      <c r="W15" s="217">
        <v>0</v>
      </c>
      <c r="X15" s="217">
        <v>0</v>
      </c>
      <c r="Y15" s="217">
        <v>0</v>
      </c>
      <c r="Z15" s="217">
        <v>0</v>
      </c>
      <c r="AA15" s="217">
        <v>0</v>
      </c>
      <c r="AB15" s="217">
        <v>707.38492613999995</v>
      </c>
      <c r="AC15" s="217">
        <v>719.65854495999997</v>
      </c>
      <c r="AD15" s="224">
        <v>706.7281247730001</v>
      </c>
      <c r="AE15" s="224">
        <v>714.80016950000004</v>
      </c>
      <c r="AF15" s="224">
        <v>703.66563522299998</v>
      </c>
      <c r="AG15" s="224">
        <v>707.75570104300004</v>
      </c>
      <c r="AH15" s="282">
        <v>702.26750587000004</v>
      </c>
      <c r="AI15" s="224">
        <v>706.11150248300009</v>
      </c>
      <c r="AJ15" s="224">
        <v>704.55374522</v>
      </c>
      <c r="AK15" s="224">
        <v>714.23480203999998</v>
      </c>
      <c r="AL15" s="200">
        <v>711.77897186000007</v>
      </c>
      <c r="AM15" s="224">
        <v>731.11886149164206</v>
      </c>
      <c r="AN15" s="224">
        <v>478.83843466699994</v>
      </c>
      <c r="AO15" s="224">
        <v>496.61891541999995</v>
      </c>
    </row>
    <row r="16" spans="1:41">
      <c r="A16" s="201" t="s">
        <v>375</v>
      </c>
      <c r="B16" s="306"/>
      <c r="C16" s="307"/>
      <c r="D16" s="307"/>
      <c r="E16" s="308"/>
      <c r="F16" s="309"/>
      <c r="G16" s="310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1"/>
      <c r="W16" s="231"/>
      <c r="X16" s="231"/>
      <c r="Y16" s="231"/>
      <c r="Z16" s="231"/>
      <c r="AA16" s="231"/>
      <c r="AB16" s="231"/>
      <c r="AC16" s="231"/>
      <c r="AD16" s="232"/>
      <c r="AE16" s="232"/>
      <c r="AF16" s="232"/>
      <c r="AG16" s="232"/>
      <c r="AH16" s="283"/>
      <c r="AI16" s="232"/>
      <c r="AJ16" s="232"/>
      <c r="AK16" s="232"/>
      <c r="AL16" s="232"/>
      <c r="AM16" s="232"/>
      <c r="AN16" s="232"/>
      <c r="AO16" s="232"/>
    </row>
    <row r="17" spans="1:7168 7191:8191 8214:9214 9237:10237 10260:11260 11283:12283 12306:13306 13329:14329 14352:15352 15375:16375" s="231" customFormat="1" ht="24" customHeight="1">
      <c r="A17" s="293">
        <v>500</v>
      </c>
      <c r="B17" s="204">
        <v>43900</v>
      </c>
      <c r="C17" s="205">
        <v>44175</v>
      </c>
      <c r="D17" s="311">
        <v>2020</v>
      </c>
      <c r="E17" s="292" t="s">
        <v>379</v>
      </c>
      <c r="F17" s="207" t="s">
        <v>376</v>
      </c>
      <c r="G17" s="305">
        <v>1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0</v>
      </c>
      <c r="U17" s="224">
        <v>0</v>
      </c>
      <c r="V17" s="217">
        <v>0</v>
      </c>
      <c r="W17" s="217">
        <v>0</v>
      </c>
      <c r="X17" s="217">
        <v>0</v>
      </c>
      <c r="Y17" s="217">
        <v>0</v>
      </c>
      <c r="Z17" s="217">
        <v>0</v>
      </c>
      <c r="AA17" s="217">
        <v>0</v>
      </c>
      <c r="AB17" s="217">
        <v>0</v>
      </c>
      <c r="AC17" s="217">
        <v>0</v>
      </c>
      <c r="AD17" s="224">
        <v>0</v>
      </c>
      <c r="AE17" s="224">
        <v>490.43200000000002</v>
      </c>
      <c r="AF17" s="224">
        <v>498.33698652500004</v>
      </c>
      <c r="AG17" s="224">
        <v>497.47948272500003</v>
      </c>
      <c r="AH17" s="282">
        <v>0</v>
      </c>
      <c r="AI17" s="282">
        <v>0</v>
      </c>
      <c r="AJ17" s="282">
        <v>0</v>
      </c>
      <c r="AK17" s="282">
        <v>0</v>
      </c>
      <c r="AL17" s="200">
        <v>0</v>
      </c>
      <c r="AM17" s="224">
        <v>0</v>
      </c>
      <c r="AN17" s="224">
        <v>0</v>
      </c>
      <c r="AO17" s="224">
        <v>0</v>
      </c>
      <c r="BI17" s="232"/>
      <c r="BJ17" s="232"/>
      <c r="BK17" s="233"/>
      <c r="BL17" s="234"/>
      <c r="BM17" s="228"/>
      <c r="BN17" s="228"/>
      <c r="BO17" s="229"/>
      <c r="BP17" s="113"/>
      <c r="BQ17" s="230"/>
      <c r="CN17" s="232"/>
      <c r="CO17" s="232"/>
      <c r="CP17" s="233"/>
      <c r="CQ17" s="234"/>
      <c r="CR17" s="228"/>
      <c r="CS17" s="228"/>
      <c r="CT17" s="229"/>
      <c r="CU17" s="113"/>
      <c r="CV17" s="230"/>
      <c r="DS17" s="232"/>
      <c r="DT17" s="232"/>
      <c r="DU17" s="233"/>
      <c r="DV17" s="234"/>
      <c r="DW17" s="228"/>
      <c r="DX17" s="228"/>
      <c r="DY17" s="229"/>
      <c r="DZ17" s="113"/>
      <c r="EA17" s="230"/>
      <c r="EX17" s="232"/>
      <c r="EY17" s="232"/>
      <c r="EZ17" s="233"/>
      <c r="FA17" s="234"/>
      <c r="FB17" s="228"/>
      <c r="FC17" s="228"/>
      <c r="FD17" s="229"/>
      <c r="FE17" s="113"/>
      <c r="FF17" s="230"/>
      <c r="GC17" s="232"/>
      <c r="GD17" s="232"/>
      <c r="GE17" s="233"/>
      <c r="GF17" s="234"/>
      <c r="GG17" s="228"/>
      <c r="GH17" s="228"/>
      <c r="GI17" s="229"/>
      <c r="GJ17" s="113"/>
      <c r="GK17" s="230"/>
      <c r="HH17" s="232"/>
      <c r="HI17" s="232"/>
      <c r="HJ17" s="233"/>
      <c r="HK17" s="234"/>
      <c r="HL17" s="228"/>
      <c r="HM17" s="228"/>
      <c r="HN17" s="229"/>
      <c r="HO17" s="113"/>
      <c r="HP17" s="230"/>
      <c r="IM17" s="232"/>
      <c r="IN17" s="232"/>
      <c r="IO17" s="233"/>
      <c r="IP17" s="234"/>
      <c r="IQ17" s="228"/>
      <c r="IR17" s="228"/>
      <c r="IS17" s="229"/>
      <c r="IT17" s="113"/>
      <c r="IU17" s="230"/>
      <c r="JR17" s="232"/>
      <c r="JS17" s="232"/>
      <c r="JT17" s="233"/>
      <c r="JU17" s="234"/>
      <c r="JV17" s="228"/>
      <c r="JW17" s="228"/>
      <c r="JX17" s="229"/>
      <c r="JY17" s="113"/>
      <c r="JZ17" s="230"/>
      <c r="KW17" s="232"/>
      <c r="KX17" s="232"/>
      <c r="KY17" s="233"/>
      <c r="KZ17" s="234"/>
      <c r="LA17" s="228"/>
      <c r="LB17" s="228"/>
      <c r="LC17" s="229"/>
      <c r="LD17" s="113"/>
      <c r="LE17" s="230"/>
      <c r="MB17" s="232"/>
      <c r="MC17" s="232"/>
      <c r="MD17" s="233"/>
      <c r="ME17" s="234"/>
      <c r="MF17" s="228"/>
      <c r="MG17" s="228"/>
      <c r="MH17" s="229"/>
      <c r="MI17" s="113"/>
      <c r="MJ17" s="230"/>
      <c r="NG17" s="232"/>
      <c r="NH17" s="232"/>
      <c r="NI17" s="233"/>
      <c r="NJ17" s="234"/>
      <c r="NK17" s="228"/>
      <c r="NL17" s="228"/>
      <c r="NM17" s="229"/>
      <c r="NN17" s="113"/>
      <c r="NO17" s="230"/>
      <c r="OL17" s="232"/>
      <c r="OM17" s="232"/>
      <c r="ON17" s="233"/>
      <c r="OO17" s="234"/>
      <c r="OP17" s="228"/>
      <c r="OQ17" s="228"/>
      <c r="OR17" s="229"/>
      <c r="OS17" s="113"/>
      <c r="OT17" s="230"/>
      <c r="PQ17" s="232"/>
      <c r="PR17" s="232"/>
      <c r="PS17" s="233"/>
      <c r="PT17" s="234"/>
      <c r="PU17" s="228"/>
      <c r="PV17" s="228"/>
      <c r="PW17" s="229"/>
      <c r="PX17" s="113"/>
      <c r="PY17" s="230"/>
      <c r="QV17" s="232"/>
      <c r="QW17" s="232"/>
      <c r="QX17" s="233"/>
      <c r="QY17" s="234"/>
      <c r="QZ17" s="228"/>
      <c r="RA17" s="228"/>
      <c r="RB17" s="229"/>
      <c r="RC17" s="113"/>
      <c r="RD17" s="230"/>
      <c r="SA17" s="232"/>
      <c r="SB17" s="232"/>
      <c r="SC17" s="233"/>
      <c r="SD17" s="234"/>
      <c r="SE17" s="228"/>
      <c r="SF17" s="228"/>
      <c r="SG17" s="229"/>
      <c r="SH17" s="113"/>
      <c r="SI17" s="230"/>
      <c r="TF17" s="232"/>
      <c r="TG17" s="232"/>
      <c r="TH17" s="233"/>
      <c r="TI17" s="234"/>
      <c r="TJ17" s="228"/>
      <c r="TK17" s="228"/>
      <c r="TL17" s="229"/>
      <c r="TM17" s="113"/>
      <c r="TN17" s="230"/>
      <c r="UK17" s="232"/>
      <c r="UL17" s="232"/>
      <c r="UM17" s="233"/>
      <c r="UN17" s="234"/>
      <c r="UO17" s="228"/>
      <c r="UP17" s="228"/>
      <c r="UQ17" s="229"/>
      <c r="UR17" s="113"/>
      <c r="US17" s="230"/>
      <c r="VP17" s="232"/>
      <c r="VQ17" s="232"/>
      <c r="VR17" s="233"/>
      <c r="VS17" s="234"/>
      <c r="VT17" s="228"/>
      <c r="VU17" s="228"/>
      <c r="VV17" s="229"/>
      <c r="VW17" s="113"/>
      <c r="VX17" s="230"/>
      <c r="WU17" s="232"/>
      <c r="WV17" s="232"/>
      <c r="WW17" s="233"/>
      <c r="WX17" s="234"/>
      <c r="WY17" s="228"/>
      <c r="WZ17" s="228"/>
      <c r="XA17" s="229"/>
      <c r="XB17" s="113"/>
      <c r="XC17" s="230"/>
      <c r="XZ17" s="232"/>
      <c r="YA17" s="232"/>
      <c r="YB17" s="233"/>
      <c r="YC17" s="234"/>
      <c r="YD17" s="228"/>
      <c r="YE17" s="228"/>
      <c r="YF17" s="229"/>
      <c r="YG17" s="113"/>
      <c r="YH17" s="230"/>
      <c r="ZE17" s="232"/>
      <c r="ZF17" s="232"/>
      <c r="ZG17" s="233"/>
      <c r="ZH17" s="234"/>
      <c r="ZI17" s="228"/>
      <c r="ZJ17" s="228"/>
      <c r="ZK17" s="229"/>
      <c r="ZL17" s="113"/>
      <c r="ZM17" s="230"/>
      <c r="AAJ17" s="232"/>
      <c r="AAK17" s="232"/>
      <c r="AAL17" s="233"/>
      <c r="AAM17" s="234"/>
      <c r="AAN17" s="228"/>
      <c r="AAO17" s="228"/>
      <c r="AAP17" s="229"/>
      <c r="AAQ17" s="113"/>
      <c r="AAR17" s="230"/>
      <c r="ABO17" s="232"/>
      <c r="ABP17" s="232"/>
      <c r="ABQ17" s="233"/>
      <c r="ABR17" s="234"/>
      <c r="ABS17" s="228"/>
      <c r="ABT17" s="228"/>
      <c r="ABU17" s="229"/>
      <c r="ABV17" s="113"/>
      <c r="ABW17" s="230"/>
      <c r="ACT17" s="232"/>
      <c r="ACU17" s="232"/>
      <c r="ACV17" s="233"/>
      <c r="ACW17" s="234"/>
      <c r="ACX17" s="228"/>
      <c r="ACY17" s="228"/>
      <c r="ACZ17" s="229"/>
      <c r="ADA17" s="113"/>
      <c r="ADB17" s="230"/>
      <c r="ADY17" s="232"/>
      <c r="ADZ17" s="232"/>
      <c r="AEA17" s="233"/>
      <c r="AEB17" s="234"/>
      <c r="AEC17" s="228"/>
      <c r="AED17" s="228"/>
      <c r="AEE17" s="229"/>
      <c r="AEF17" s="113"/>
      <c r="AEG17" s="230"/>
      <c r="AFD17" s="232"/>
      <c r="AFE17" s="232"/>
      <c r="AFF17" s="233"/>
      <c r="AFG17" s="234"/>
      <c r="AFH17" s="228"/>
      <c r="AFI17" s="228"/>
      <c r="AFJ17" s="229"/>
      <c r="AFK17" s="113"/>
      <c r="AFL17" s="230"/>
      <c r="AGI17" s="232"/>
      <c r="AGJ17" s="232"/>
      <c r="AGK17" s="233"/>
      <c r="AGL17" s="234"/>
      <c r="AGM17" s="228"/>
      <c r="AGN17" s="228"/>
      <c r="AGO17" s="229"/>
      <c r="AGP17" s="113"/>
      <c r="AGQ17" s="230"/>
      <c r="AHN17" s="232"/>
      <c r="AHO17" s="232"/>
      <c r="AHP17" s="233"/>
      <c r="AHQ17" s="234"/>
      <c r="AHR17" s="228"/>
      <c r="AHS17" s="228"/>
      <c r="AHT17" s="229"/>
      <c r="AHU17" s="113"/>
      <c r="AHV17" s="230"/>
      <c r="AIS17" s="232"/>
      <c r="AIT17" s="232"/>
      <c r="AIU17" s="233"/>
      <c r="AIV17" s="234"/>
      <c r="AIW17" s="228"/>
      <c r="AIX17" s="228"/>
      <c r="AIY17" s="229"/>
      <c r="AIZ17" s="113"/>
      <c r="AJA17" s="230"/>
      <c r="AJX17" s="232"/>
      <c r="AJY17" s="232"/>
      <c r="AJZ17" s="233"/>
      <c r="AKA17" s="234"/>
      <c r="AKB17" s="228"/>
      <c r="AKC17" s="228"/>
      <c r="AKD17" s="229"/>
      <c r="AKE17" s="113"/>
      <c r="AKF17" s="230"/>
      <c r="ALC17" s="232"/>
      <c r="ALD17" s="232"/>
      <c r="ALE17" s="233"/>
      <c r="ALF17" s="234"/>
      <c r="ALG17" s="228"/>
      <c r="ALH17" s="228"/>
      <c r="ALI17" s="229"/>
      <c r="ALJ17" s="113"/>
      <c r="ALK17" s="230"/>
      <c r="AMH17" s="232"/>
      <c r="AMI17" s="232"/>
      <c r="AMJ17" s="233"/>
      <c r="AMK17" s="234"/>
      <c r="AML17" s="228"/>
      <c r="AMM17" s="228"/>
      <c r="AMN17" s="229"/>
      <c r="AMO17" s="113"/>
      <c r="AMP17" s="230"/>
      <c r="ANM17" s="232"/>
      <c r="ANN17" s="232"/>
      <c r="ANO17" s="233"/>
      <c r="ANP17" s="234"/>
      <c r="ANQ17" s="228"/>
      <c r="ANR17" s="228"/>
      <c r="ANS17" s="229"/>
      <c r="ANT17" s="113"/>
      <c r="ANU17" s="230"/>
      <c r="AOR17" s="232"/>
      <c r="AOS17" s="232"/>
      <c r="AOT17" s="233"/>
      <c r="AOU17" s="234"/>
      <c r="AOV17" s="228"/>
      <c r="AOW17" s="228"/>
      <c r="AOX17" s="229"/>
      <c r="AOY17" s="113"/>
      <c r="AOZ17" s="230"/>
      <c r="APW17" s="232"/>
      <c r="APX17" s="232"/>
      <c r="APY17" s="233"/>
      <c r="APZ17" s="234"/>
      <c r="AQA17" s="228"/>
      <c r="AQB17" s="228"/>
      <c r="AQC17" s="229"/>
      <c r="AQD17" s="113"/>
      <c r="AQE17" s="230"/>
      <c r="ARB17" s="232"/>
      <c r="ARC17" s="232"/>
      <c r="ARD17" s="233"/>
      <c r="ARE17" s="234"/>
      <c r="ARF17" s="228"/>
      <c r="ARG17" s="228"/>
      <c r="ARH17" s="229"/>
      <c r="ARI17" s="113"/>
      <c r="ARJ17" s="230"/>
      <c r="ASG17" s="232"/>
      <c r="ASH17" s="232"/>
      <c r="ASI17" s="233"/>
      <c r="ASJ17" s="234"/>
      <c r="ASK17" s="228"/>
      <c r="ASL17" s="228"/>
      <c r="ASM17" s="229"/>
      <c r="ASN17" s="113"/>
      <c r="ASO17" s="230"/>
      <c r="ATL17" s="232"/>
      <c r="ATM17" s="232"/>
      <c r="ATN17" s="233"/>
      <c r="ATO17" s="234"/>
      <c r="ATP17" s="228"/>
      <c r="ATQ17" s="228"/>
      <c r="ATR17" s="229"/>
      <c r="ATS17" s="113"/>
      <c r="ATT17" s="230"/>
      <c r="AUQ17" s="232"/>
      <c r="AUR17" s="232"/>
      <c r="AUS17" s="233"/>
      <c r="AUT17" s="234"/>
      <c r="AUU17" s="228"/>
      <c r="AUV17" s="228"/>
      <c r="AUW17" s="229"/>
      <c r="AUX17" s="113"/>
      <c r="AUY17" s="230"/>
      <c r="AVV17" s="232"/>
      <c r="AVW17" s="232"/>
      <c r="AVX17" s="233"/>
      <c r="AVY17" s="234"/>
      <c r="AVZ17" s="228"/>
      <c r="AWA17" s="228"/>
      <c r="AWB17" s="229"/>
      <c r="AWC17" s="113"/>
      <c r="AWD17" s="230"/>
      <c r="AXA17" s="232"/>
      <c r="AXB17" s="232"/>
      <c r="AXC17" s="233"/>
      <c r="AXD17" s="234"/>
      <c r="AXE17" s="228"/>
      <c r="AXF17" s="228"/>
      <c r="AXG17" s="229"/>
      <c r="AXH17" s="113"/>
      <c r="AXI17" s="230"/>
      <c r="AYF17" s="232"/>
      <c r="AYG17" s="232"/>
      <c r="AYH17" s="233"/>
      <c r="AYI17" s="234"/>
      <c r="AYJ17" s="228"/>
      <c r="AYK17" s="228"/>
      <c r="AYL17" s="229"/>
      <c r="AYM17" s="113"/>
      <c r="AYN17" s="230"/>
      <c r="AZK17" s="232"/>
      <c r="AZL17" s="232"/>
      <c r="AZM17" s="233"/>
      <c r="AZN17" s="234"/>
      <c r="AZO17" s="228"/>
      <c r="AZP17" s="228"/>
      <c r="AZQ17" s="229"/>
      <c r="AZR17" s="113"/>
      <c r="AZS17" s="230"/>
      <c r="BAP17" s="232"/>
      <c r="BAQ17" s="232"/>
      <c r="BAR17" s="233"/>
      <c r="BAS17" s="234"/>
      <c r="BAT17" s="228"/>
      <c r="BAU17" s="228"/>
      <c r="BAV17" s="229"/>
      <c r="BAW17" s="113"/>
      <c r="BAX17" s="230"/>
      <c r="BBU17" s="232"/>
      <c r="BBV17" s="232"/>
      <c r="BBW17" s="233"/>
      <c r="BBX17" s="234"/>
      <c r="BBY17" s="228"/>
      <c r="BBZ17" s="228"/>
      <c r="BCA17" s="229"/>
      <c r="BCB17" s="113"/>
      <c r="BCC17" s="230"/>
      <c r="BCZ17" s="232"/>
      <c r="BDA17" s="232"/>
      <c r="BDB17" s="233"/>
      <c r="BDC17" s="234"/>
      <c r="BDD17" s="228"/>
      <c r="BDE17" s="228"/>
      <c r="BDF17" s="229"/>
      <c r="BDG17" s="113"/>
      <c r="BDH17" s="230"/>
      <c r="BEE17" s="232"/>
      <c r="BEF17" s="232"/>
      <c r="BEG17" s="233"/>
      <c r="BEH17" s="234"/>
      <c r="BEI17" s="228"/>
      <c r="BEJ17" s="228"/>
      <c r="BEK17" s="229"/>
      <c r="BEL17" s="113"/>
      <c r="BEM17" s="230"/>
      <c r="BFJ17" s="232"/>
      <c r="BFK17" s="232"/>
      <c r="BFL17" s="233"/>
      <c r="BFM17" s="234"/>
      <c r="BFN17" s="228"/>
      <c r="BFO17" s="228"/>
      <c r="BFP17" s="229"/>
      <c r="BFQ17" s="113"/>
      <c r="BFR17" s="230"/>
      <c r="BGO17" s="232"/>
      <c r="BGP17" s="232"/>
      <c r="BGQ17" s="233"/>
      <c r="BGR17" s="234"/>
      <c r="BGS17" s="228"/>
      <c r="BGT17" s="228"/>
      <c r="BGU17" s="229"/>
      <c r="BGV17" s="113"/>
      <c r="BGW17" s="230"/>
      <c r="BHT17" s="232"/>
      <c r="BHU17" s="232"/>
      <c r="BHV17" s="233"/>
      <c r="BHW17" s="234"/>
      <c r="BHX17" s="228"/>
      <c r="BHY17" s="228"/>
      <c r="BHZ17" s="229"/>
      <c r="BIA17" s="113"/>
      <c r="BIB17" s="230"/>
      <c r="BIY17" s="232"/>
      <c r="BIZ17" s="232"/>
      <c r="BJA17" s="233"/>
      <c r="BJB17" s="234"/>
      <c r="BJC17" s="228"/>
      <c r="BJD17" s="228"/>
      <c r="BJE17" s="229"/>
      <c r="BJF17" s="113"/>
      <c r="BJG17" s="230"/>
      <c r="BKD17" s="232"/>
      <c r="BKE17" s="232"/>
      <c r="BKF17" s="233"/>
      <c r="BKG17" s="234"/>
      <c r="BKH17" s="228"/>
      <c r="BKI17" s="228"/>
      <c r="BKJ17" s="229"/>
      <c r="BKK17" s="113"/>
      <c r="BKL17" s="230"/>
      <c r="BLI17" s="232"/>
      <c r="BLJ17" s="232"/>
      <c r="BLK17" s="233"/>
      <c r="BLL17" s="234"/>
      <c r="BLM17" s="228"/>
      <c r="BLN17" s="228"/>
      <c r="BLO17" s="229"/>
      <c r="BLP17" s="113"/>
      <c r="BLQ17" s="230"/>
      <c r="BMN17" s="232"/>
      <c r="BMO17" s="232"/>
      <c r="BMP17" s="233"/>
      <c r="BMQ17" s="234"/>
      <c r="BMR17" s="228"/>
      <c r="BMS17" s="228"/>
      <c r="BMT17" s="229"/>
      <c r="BMU17" s="113"/>
      <c r="BMV17" s="230"/>
      <c r="BNS17" s="232"/>
      <c r="BNT17" s="232"/>
      <c r="BNU17" s="233"/>
      <c r="BNV17" s="234"/>
      <c r="BNW17" s="228"/>
      <c r="BNX17" s="228"/>
      <c r="BNY17" s="229"/>
      <c r="BNZ17" s="113"/>
      <c r="BOA17" s="230"/>
      <c r="BOX17" s="232"/>
      <c r="BOY17" s="232"/>
      <c r="BOZ17" s="233"/>
      <c r="BPA17" s="234"/>
      <c r="BPB17" s="228"/>
      <c r="BPC17" s="228"/>
      <c r="BPD17" s="229"/>
      <c r="BPE17" s="113"/>
      <c r="BPF17" s="230"/>
      <c r="BQC17" s="232"/>
      <c r="BQD17" s="232"/>
      <c r="BQE17" s="233"/>
      <c r="BQF17" s="234"/>
      <c r="BQG17" s="228"/>
      <c r="BQH17" s="228"/>
      <c r="BQI17" s="229"/>
      <c r="BQJ17" s="113"/>
      <c r="BQK17" s="230"/>
      <c r="BRH17" s="232"/>
      <c r="BRI17" s="232"/>
      <c r="BRJ17" s="233"/>
      <c r="BRK17" s="234"/>
      <c r="BRL17" s="228"/>
      <c r="BRM17" s="228"/>
      <c r="BRN17" s="229"/>
      <c r="BRO17" s="113"/>
      <c r="BRP17" s="230"/>
      <c r="BSM17" s="232"/>
      <c r="BSN17" s="232"/>
      <c r="BSO17" s="233"/>
      <c r="BSP17" s="234"/>
      <c r="BSQ17" s="228"/>
      <c r="BSR17" s="228"/>
      <c r="BSS17" s="229"/>
      <c r="BST17" s="113"/>
      <c r="BSU17" s="230"/>
      <c r="BTR17" s="232"/>
      <c r="BTS17" s="232"/>
      <c r="BTT17" s="233"/>
      <c r="BTU17" s="234"/>
      <c r="BTV17" s="228"/>
      <c r="BTW17" s="228"/>
      <c r="BTX17" s="229"/>
      <c r="BTY17" s="113"/>
      <c r="BTZ17" s="230"/>
      <c r="BUW17" s="232"/>
      <c r="BUX17" s="232"/>
      <c r="BUY17" s="233"/>
      <c r="BUZ17" s="234"/>
      <c r="BVA17" s="228"/>
      <c r="BVB17" s="228"/>
      <c r="BVC17" s="229"/>
      <c r="BVD17" s="113"/>
      <c r="BVE17" s="230"/>
      <c r="BWB17" s="232"/>
      <c r="BWC17" s="232"/>
      <c r="BWD17" s="233"/>
      <c r="BWE17" s="234"/>
      <c r="BWF17" s="228"/>
      <c r="BWG17" s="228"/>
      <c r="BWH17" s="229"/>
      <c r="BWI17" s="113"/>
      <c r="BWJ17" s="230"/>
      <c r="BXG17" s="232"/>
      <c r="BXH17" s="232"/>
      <c r="BXI17" s="233"/>
      <c r="BXJ17" s="234"/>
      <c r="BXK17" s="228"/>
      <c r="BXL17" s="228"/>
      <c r="BXM17" s="229"/>
      <c r="BXN17" s="113"/>
      <c r="BXO17" s="230"/>
      <c r="BYL17" s="232"/>
      <c r="BYM17" s="232"/>
      <c r="BYN17" s="233"/>
      <c r="BYO17" s="234"/>
      <c r="BYP17" s="228"/>
      <c r="BYQ17" s="228"/>
      <c r="BYR17" s="229"/>
      <c r="BYS17" s="113"/>
      <c r="BYT17" s="230"/>
      <c r="BZQ17" s="232"/>
      <c r="BZR17" s="232"/>
      <c r="BZS17" s="233"/>
      <c r="BZT17" s="234"/>
      <c r="BZU17" s="228"/>
      <c r="BZV17" s="228"/>
      <c r="BZW17" s="229"/>
      <c r="BZX17" s="113"/>
      <c r="BZY17" s="230"/>
      <c r="CAV17" s="232"/>
      <c r="CAW17" s="232"/>
      <c r="CAX17" s="233"/>
      <c r="CAY17" s="234"/>
      <c r="CAZ17" s="228"/>
      <c r="CBA17" s="228"/>
      <c r="CBB17" s="229"/>
      <c r="CBC17" s="113"/>
      <c r="CBD17" s="230"/>
      <c r="CCA17" s="232"/>
      <c r="CCB17" s="232"/>
      <c r="CCC17" s="233"/>
      <c r="CCD17" s="234"/>
      <c r="CCE17" s="228"/>
      <c r="CCF17" s="228"/>
      <c r="CCG17" s="229"/>
      <c r="CCH17" s="113"/>
      <c r="CCI17" s="230"/>
      <c r="CDF17" s="232"/>
      <c r="CDG17" s="232"/>
      <c r="CDH17" s="233"/>
      <c r="CDI17" s="234"/>
      <c r="CDJ17" s="228"/>
      <c r="CDK17" s="228"/>
      <c r="CDL17" s="229"/>
      <c r="CDM17" s="113"/>
      <c r="CDN17" s="230"/>
      <c r="CEK17" s="232"/>
      <c r="CEL17" s="232"/>
      <c r="CEM17" s="233"/>
      <c r="CEN17" s="234"/>
      <c r="CEO17" s="228"/>
      <c r="CEP17" s="228"/>
      <c r="CEQ17" s="229"/>
      <c r="CER17" s="113"/>
      <c r="CES17" s="230"/>
      <c r="CFP17" s="232"/>
      <c r="CFQ17" s="232"/>
      <c r="CFR17" s="233"/>
      <c r="CFS17" s="234"/>
      <c r="CFT17" s="228"/>
      <c r="CFU17" s="228"/>
      <c r="CFV17" s="229"/>
      <c r="CFW17" s="113"/>
      <c r="CFX17" s="230"/>
      <c r="CGU17" s="232"/>
      <c r="CGV17" s="232"/>
      <c r="CGW17" s="233"/>
      <c r="CGX17" s="234"/>
      <c r="CGY17" s="228"/>
      <c r="CGZ17" s="228"/>
      <c r="CHA17" s="229"/>
      <c r="CHB17" s="113"/>
      <c r="CHC17" s="230"/>
      <c r="CHZ17" s="232"/>
      <c r="CIA17" s="232"/>
      <c r="CIB17" s="233"/>
      <c r="CIC17" s="234"/>
      <c r="CID17" s="228"/>
      <c r="CIE17" s="228"/>
      <c r="CIF17" s="229"/>
      <c r="CIG17" s="113"/>
      <c r="CIH17" s="230"/>
      <c r="CJE17" s="232"/>
      <c r="CJF17" s="232"/>
      <c r="CJG17" s="233"/>
      <c r="CJH17" s="234"/>
      <c r="CJI17" s="228"/>
      <c r="CJJ17" s="228"/>
      <c r="CJK17" s="229"/>
      <c r="CJL17" s="113"/>
      <c r="CJM17" s="230"/>
      <c r="CKJ17" s="232"/>
      <c r="CKK17" s="232"/>
      <c r="CKL17" s="233"/>
      <c r="CKM17" s="234"/>
      <c r="CKN17" s="228"/>
      <c r="CKO17" s="228"/>
      <c r="CKP17" s="229"/>
      <c r="CKQ17" s="113"/>
      <c r="CKR17" s="230"/>
      <c r="CLO17" s="232"/>
      <c r="CLP17" s="232"/>
      <c r="CLQ17" s="233"/>
      <c r="CLR17" s="234"/>
      <c r="CLS17" s="228"/>
      <c r="CLT17" s="228"/>
      <c r="CLU17" s="229"/>
      <c r="CLV17" s="113"/>
      <c r="CLW17" s="230"/>
      <c r="CMT17" s="232"/>
      <c r="CMU17" s="232"/>
      <c r="CMV17" s="233"/>
      <c r="CMW17" s="234"/>
      <c r="CMX17" s="228"/>
      <c r="CMY17" s="228"/>
      <c r="CMZ17" s="229"/>
      <c r="CNA17" s="113"/>
      <c r="CNB17" s="230"/>
      <c r="CNY17" s="232"/>
      <c r="CNZ17" s="232"/>
      <c r="COA17" s="233"/>
      <c r="COB17" s="234"/>
      <c r="COC17" s="228"/>
      <c r="COD17" s="228"/>
      <c r="COE17" s="229"/>
      <c r="COF17" s="113"/>
      <c r="COG17" s="230"/>
      <c r="CPD17" s="232"/>
      <c r="CPE17" s="232"/>
      <c r="CPF17" s="233"/>
      <c r="CPG17" s="234"/>
      <c r="CPH17" s="228"/>
      <c r="CPI17" s="228"/>
      <c r="CPJ17" s="229"/>
      <c r="CPK17" s="113"/>
      <c r="CPL17" s="230"/>
      <c r="CQI17" s="232"/>
      <c r="CQJ17" s="232"/>
      <c r="CQK17" s="233"/>
      <c r="CQL17" s="234"/>
      <c r="CQM17" s="228"/>
      <c r="CQN17" s="228"/>
      <c r="CQO17" s="229"/>
      <c r="CQP17" s="113"/>
      <c r="CQQ17" s="230"/>
      <c r="CRN17" s="232"/>
      <c r="CRO17" s="232"/>
      <c r="CRP17" s="233"/>
      <c r="CRQ17" s="234"/>
      <c r="CRR17" s="228"/>
      <c r="CRS17" s="228"/>
      <c r="CRT17" s="229"/>
      <c r="CRU17" s="113"/>
      <c r="CRV17" s="230"/>
      <c r="CSS17" s="232"/>
      <c r="CST17" s="232"/>
      <c r="CSU17" s="233"/>
      <c r="CSV17" s="234"/>
      <c r="CSW17" s="228"/>
      <c r="CSX17" s="228"/>
      <c r="CSY17" s="229"/>
      <c r="CSZ17" s="113"/>
      <c r="CTA17" s="230"/>
      <c r="CTX17" s="232"/>
      <c r="CTY17" s="232"/>
      <c r="CTZ17" s="233"/>
      <c r="CUA17" s="234"/>
      <c r="CUB17" s="228"/>
      <c r="CUC17" s="228"/>
      <c r="CUD17" s="229"/>
      <c r="CUE17" s="113"/>
      <c r="CUF17" s="230"/>
      <c r="CVC17" s="232"/>
      <c r="CVD17" s="232"/>
      <c r="CVE17" s="233"/>
      <c r="CVF17" s="234"/>
      <c r="CVG17" s="228"/>
      <c r="CVH17" s="228"/>
      <c r="CVI17" s="229"/>
      <c r="CVJ17" s="113"/>
      <c r="CVK17" s="230"/>
      <c r="CWH17" s="232"/>
      <c r="CWI17" s="232"/>
      <c r="CWJ17" s="233"/>
      <c r="CWK17" s="234"/>
      <c r="CWL17" s="228"/>
      <c r="CWM17" s="228"/>
      <c r="CWN17" s="229"/>
      <c r="CWO17" s="113"/>
      <c r="CWP17" s="230"/>
      <c r="CXM17" s="232"/>
      <c r="CXN17" s="232"/>
      <c r="CXO17" s="233"/>
      <c r="CXP17" s="234"/>
      <c r="CXQ17" s="228"/>
      <c r="CXR17" s="228"/>
      <c r="CXS17" s="229"/>
      <c r="CXT17" s="113"/>
      <c r="CXU17" s="230"/>
      <c r="CYR17" s="232"/>
      <c r="CYS17" s="232"/>
      <c r="CYT17" s="233"/>
      <c r="CYU17" s="234"/>
      <c r="CYV17" s="228"/>
      <c r="CYW17" s="228"/>
      <c r="CYX17" s="229"/>
      <c r="CYY17" s="113"/>
      <c r="CYZ17" s="230"/>
      <c r="CZW17" s="232"/>
      <c r="CZX17" s="232"/>
      <c r="CZY17" s="233"/>
      <c r="CZZ17" s="234"/>
      <c r="DAA17" s="228"/>
      <c r="DAB17" s="228"/>
      <c r="DAC17" s="229"/>
      <c r="DAD17" s="113"/>
      <c r="DAE17" s="230"/>
      <c r="DBB17" s="232"/>
      <c r="DBC17" s="232"/>
      <c r="DBD17" s="233"/>
      <c r="DBE17" s="234"/>
      <c r="DBF17" s="228"/>
      <c r="DBG17" s="228"/>
      <c r="DBH17" s="229"/>
      <c r="DBI17" s="113"/>
      <c r="DBJ17" s="230"/>
      <c r="DCG17" s="232"/>
      <c r="DCH17" s="232"/>
      <c r="DCI17" s="233"/>
      <c r="DCJ17" s="234"/>
      <c r="DCK17" s="228"/>
      <c r="DCL17" s="228"/>
      <c r="DCM17" s="229"/>
      <c r="DCN17" s="113"/>
      <c r="DCO17" s="230"/>
      <c r="DDL17" s="232"/>
      <c r="DDM17" s="232"/>
      <c r="DDN17" s="233"/>
      <c r="DDO17" s="234"/>
      <c r="DDP17" s="228"/>
      <c r="DDQ17" s="228"/>
      <c r="DDR17" s="229"/>
      <c r="DDS17" s="113"/>
      <c r="DDT17" s="230"/>
      <c r="DEQ17" s="232"/>
      <c r="DER17" s="232"/>
      <c r="DES17" s="233"/>
      <c r="DET17" s="234"/>
      <c r="DEU17" s="228"/>
      <c r="DEV17" s="228"/>
      <c r="DEW17" s="229"/>
      <c r="DEX17" s="113"/>
      <c r="DEY17" s="230"/>
      <c r="DFV17" s="232"/>
      <c r="DFW17" s="232"/>
      <c r="DFX17" s="233"/>
      <c r="DFY17" s="234"/>
      <c r="DFZ17" s="228"/>
      <c r="DGA17" s="228"/>
      <c r="DGB17" s="229"/>
      <c r="DGC17" s="113"/>
      <c r="DGD17" s="230"/>
      <c r="DHA17" s="232"/>
      <c r="DHB17" s="232"/>
      <c r="DHC17" s="233"/>
      <c r="DHD17" s="234"/>
      <c r="DHE17" s="228"/>
      <c r="DHF17" s="228"/>
      <c r="DHG17" s="229"/>
      <c r="DHH17" s="113"/>
      <c r="DHI17" s="230"/>
      <c r="DIF17" s="232"/>
      <c r="DIG17" s="232"/>
      <c r="DIH17" s="233"/>
      <c r="DII17" s="234"/>
      <c r="DIJ17" s="228"/>
      <c r="DIK17" s="228"/>
      <c r="DIL17" s="229"/>
      <c r="DIM17" s="113"/>
      <c r="DIN17" s="230"/>
      <c r="DJK17" s="232"/>
      <c r="DJL17" s="232"/>
      <c r="DJM17" s="233"/>
      <c r="DJN17" s="234"/>
      <c r="DJO17" s="228"/>
      <c r="DJP17" s="228"/>
      <c r="DJQ17" s="229"/>
      <c r="DJR17" s="113"/>
      <c r="DJS17" s="230"/>
      <c r="DKP17" s="232"/>
      <c r="DKQ17" s="232"/>
      <c r="DKR17" s="233"/>
      <c r="DKS17" s="234"/>
      <c r="DKT17" s="228"/>
      <c r="DKU17" s="228"/>
      <c r="DKV17" s="229"/>
      <c r="DKW17" s="113"/>
      <c r="DKX17" s="230"/>
      <c r="DLU17" s="232"/>
      <c r="DLV17" s="232"/>
      <c r="DLW17" s="233"/>
      <c r="DLX17" s="234"/>
      <c r="DLY17" s="228"/>
      <c r="DLZ17" s="228"/>
      <c r="DMA17" s="229"/>
      <c r="DMB17" s="113"/>
      <c r="DMC17" s="230"/>
      <c r="DMZ17" s="232"/>
      <c r="DNA17" s="232"/>
      <c r="DNB17" s="233"/>
      <c r="DNC17" s="234"/>
      <c r="DND17" s="228"/>
      <c r="DNE17" s="228"/>
      <c r="DNF17" s="229"/>
      <c r="DNG17" s="113"/>
      <c r="DNH17" s="230"/>
      <c r="DOE17" s="232"/>
      <c r="DOF17" s="232"/>
      <c r="DOG17" s="233"/>
      <c r="DOH17" s="234"/>
      <c r="DOI17" s="228"/>
      <c r="DOJ17" s="228"/>
      <c r="DOK17" s="229"/>
      <c r="DOL17" s="113"/>
      <c r="DOM17" s="230"/>
      <c r="DPJ17" s="232"/>
      <c r="DPK17" s="232"/>
      <c r="DPL17" s="233"/>
      <c r="DPM17" s="234"/>
      <c r="DPN17" s="228"/>
      <c r="DPO17" s="228"/>
      <c r="DPP17" s="229"/>
      <c r="DPQ17" s="113"/>
      <c r="DPR17" s="230"/>
      <c r="DQO17" s="232"/>
      <c r="DQP17" s="232"/>
      <c r="DQQ17" s="233"/>
      <c r="DQR17" s="234"/>
      <c r="DQS17" s="228"/>
      <c r="DQT17" s="228"/>
      <c r="DQU17" s="229"/>
      <c r="DQV17" s="113"/>
      <c r="DQW17" s="230"/>
      <c r="DRT17" s="232"/>
      <c r="DRU17" s="232"/>
      <c r="DRV17" s="233"/>
      <c r="DRW17" s="234"/>
      <c r="DRX17" s="228"/>
      <c r="DRY17" s="228"/>
      <c r="DRZ17" s="229"/>
      <c r="DSA17" s="113"/>
      <c r="DSB17" s="230"/>
      <c r="DSY17" s="232"/>
      <c r="DSZ17" s="232"/>
      <c r="DTA17" s="233"/>
      <c r="DTB17" s="234"/>
      <c r="DTC17" s="228"/>
      <c r="DTD17" s="228"/>
      <c r="DTE17" s="229"/>
      <c r="DTF17" s="113"/>
      <c r="DTG17" s="230"/>
      <c r="DUD17" s="232"/>
      <c r="DUE17" s="232"/>
      <c r="DUF17" s="233"/>
      <c r="DUG17" s="234"/>
      <c r="DUH17" s="228"/>
      <c r="DUI17" s="228"/>
      <c r="DUJ17" s="229"/>
      <c r="DUK17" s="113"/>
      <c r="DUL17" s="230"/>
      <c r="DVI17" s="232"/>
      <c r="DVJ17" s="232"/>
      <c r="DVK17" s="233"/>
      <c r="DVL17" s="234"/>
      <c r="DVM17" s="228"/>
      <c r="DVN17" s="228"/>
      <c r="DVO17" s="229"/>
      <c r="DVP17" s="113"/>
      <c r="DVQ17" s="230"/>
      <c r="DWN17" s="232"/>
      <c r="DWO17" s="232"/>
      <c r="DWP17" s="233"/>
      <c r="DWQ17" s="234"/>
      <c r="DWR17" s="228"/>
      <c r="DWS17" s="228"/>
      <c r="DWT17" s="229"/>
      <c r="DWU17" s="113"/>
      <c r="DWV17" s="230"/>
      <c r="DXS17" s="232"/>
      <c r="DXT17" s="232"/>
      <c r="DXU17" s="233"/>
      <c r="DXV17" s="234"/>
      <c r="DXW17" s="228"/>
      <c r="DXX17" s="228"/>
      <c r="DXY17" s="229"/>
      <c r="DXZ17" s="113"/>
      <c r="DYA17" s="230"/>
      <c r="DYX17" s="232"/>
      <c r="DYY17" s="232"/>
      <c r="DYZ17" s="233"/>
      <c r="DZA17" s="234"/>
      <c r="DZB17" s="228"/>
      <c r="DZC17" s="228"/>
      <c r="DZD17" s="229"/>
      <c r="DZE17" s="113"/>
      <c r="DZF17" s="230"/>
      <c r="EAC17" s="232"/>
      <c r="EAD17" s="232"/>
      <c r="EAE17" s="233"/>
      <c r="EAF17" s="234"/>
      <c r="EAG17" s="228"/>
      <c r="EAH17" s="228"/>
      <c r="EAI17" s="229"/>
      <c r="EAJ17" s="113"/>
      <c r="EAK17" s="230"/>
      <c r="EBH17" s="232"/>
      <c r="EBI17" s="232"/>
      <c r="EBJ17" s="233"/>
      <c r="EBK17" s="234"/>
      <c r="EBL17" s="228"/>
      <c r="EBM17" s="228"/>
      <c r="EBN17" s="229"/>
      <c r="EBO17" s="113"/>
      <c r="EBP17" s="230"/>
      <c r="ECM17" s="232"/>
      <c r="ECN17" s="232"/>
      <c r="ECO17" s="233"/>
      <c r="ECP17" s="234"/>
      <c r="ECQ17" s="228"/>
      <c r="ECR17" s="228"/>
      <c r="ECS17" s="229"/>
      <c r="ECT17" s="113"/>
      <c r="ECU17" s="230"/>
      <c r="EDR17" s="232"/>
      <c r="EDS17" s="232"/>
      <c r="EDT17" s="233"/>
      <c r="EDU17" s="234"/>
      <c r="EDV17" s="228"/>
      <c r="EDW17" s="228"/>
      <c r="EDX17" s="229"/>
      <c r="EDY17" s="113"/>
      <c r="EDZ17" s="230"/>
      <c r="EEW17" s="232"/>
      <c r="EEX17" s="232"/>
      <c r="EEY17" s="233"/>
      <c r="EEZ17" s="234"/>
      <c r="EFA17" s="228"/>
      <c r="EFB17" s="228"/>
      <c r="EFC17" s="229"/>
      <c r="EFD17" s="113"/>
      <c r="EFE17" s="230"/>
      <c r="EGB17" s="232"/>
      <c r="EGC17" s="232"/>
      <c r="EGD17" s="233"/>
      <c r="EGE17" s="234"/>
      <c r="EGF17" s="228"/>
      <c r="EGG17" s="228"/>
      <c r="EGH17" s="229"/>
      <c r="EGI17" s="113"/>
      <c r="EGJ17" s="230"/>
      <c r="EHG17" s="232"/>
      <c r="EHH17" s="232"/>
      <c r="EHI17" s="233"/>
      <c r="EHJ17" s="234"/>
      <c r="EHK17" s="228"/>
      <c r="EHL17" s="228"/>
      <c r="EHM17" s="229"/>
      <c r="EHN17" s="113"/>
      <c r="EHO17" s="230"/>
      <c r="EIL17" s="232"/>
      <c r="EIM17" s="232"/>
      <c r="EIN17" s="233"/>
      <c r="EIO17" s="234"/>
      <c r="EIP17" s="228"/>
      <c r="EIQ17" s="228"/>
      <c r="EIR17" s="229"/>
      <c r="EIS17" s="113"/>
      <c r="EIT17" s="230"/>
      <c r="EJQ17" s="232"/>
      <c r="EJR17" s="232"/>
      <c r="EJS17" s="233"/>
      <c r="EJT17" s="234"/>
      <c r="EJU17" s="228"/>
      <c r="EJV17" s="228"/>
      <c r="EJW17" s="229"/>
      <c r="EJX17" s="113"/>
      <c r="EJY17" s="230"/>
      <c r="EKV17" s="232"/>
      <c r="EKW17" s="232"/>
      <c r="EKX17" s="233"/>
      <c r="EKY17" s="234"/>
      <c r="EKZ17" s="228"/>
      <c r="ELA17" s="228"/>
      <c r="ELB17" s="229"/>
      <c r="ELC17" s="113"/>
      <c r="ELD17" s="230"/>
      <c r="EMA17" s="232"/>
      <c r="EMB17" s="232"/>
      <c r="EMC17" s="233"/>
      <c r="EMD17" s="234"/>
      <c r="EME17" s="228"/>
      <c r="EMF17" s="228"/>
      <c r="EMG17" s="229"/>
      <c r="EMH17" s="113"/>
      <c r="EMI17" s="230"/>
      <c r="ENF17" s="232"/>
      <c r="ENG17" s="232"/>
      <c r="ENH17" s="233"/>
      <c r="ENI17" s="234"/>
      <c r="ENJ17" s="228"/>
      <c r="ENK17" s="228"/>
      <c r="ENL17" s="229"/>
      <c r="ENM17" s="113"/>
      <c r="ENN17" s="230"/>
      <c r="EOK17" s="232"/>
      <c r="EOL17" s="232"/>
      <c r="EOM17" s="233"/>
      <c r="EON17" s="234"/>
      <c r="EOO17" s="228"/>
      <c r="EOP17" s="228"/>
      <c r="EOQ17" s="229"/>
      <c r="EOR17" s="113"/>
      <c r="EOS17" s="230"/>
      <c r="EPP17" s="232"/>
      <c r="EPQ17" s="232"/>
      <c r="EPR17" s="233"/>
      <c r="EPS17" s="234"/>
      <c r="EPT17" s="228"/>
      <c r="EPU17" s="228"/>
      <c r="EPV17" s="229"/>
      <c r="EPW17" s="113"/>
      <c r="EPX17" s="230"/>
      <c r="EQU17" s="232"/>
      <c r="EQV17" s="232"/>
      <c r="EQW17" s="233"/>
      <c r="EQX17" s="234"/>
      <c r="EQY17" s="228"/>
      <c r="EQZ17" s="228"/>
      <c r="ERA17" s="229"/>
      <c r="ERB17" s="113"/>
      <c r="ERC17" s="230"/>
      <c r="ERZ17" s="232"/>
      <c r="ESA17" s="232"/>
      <c r="ESB17" s="233"/>
      <c r="ESC17" s="234"/>
      <c r="ESD17" s="228"/>
      <c r="ESE17" s="228"/>
      <c r="ESF17" s="229"/>
      <c r="ESG17" s="113"/>
      <c r="ESH17" s="230"/>
      <c r="ETE17" s="232"/>
      <c r="ETF17" s="232"/>
      <c r="ETG17" s="233"/>
      <c r="ETH17" s="234"/>
      <c r="ETI17" s="228"/>
      <c r="ETJ17" s="228"/>
      <c r="ETK17" s="229"/>
      <c r="ETL17" s="113"/>
      <c r="ETM17" s="230"/>
      <c r="EUJ17" s="232"/>
      <c r="EUK17" s="232"/>
      <c r="EUL17" s="233"/>
      <c r="EUM17" s="234"/>
      <c r="EUN17" s="228"/>
      <c r="EUO17" s="228"/>
      <c r="EUP17" s="229"/>
      <c r="EUQ17" s="113"/>
      <c r="EUR17" s="230"/>
      <c r="EVO17" s="232"/>
      <c r="EVP17" s="232"/>
      <c r="EVQ17" s="233"/>
      <c r="EVR17" s="234"/>
      <c r="EVS17" s="228"/>
      <c r="EVT17" s="228"/>
      <c r="EVU17" s="229"/>
      <c r="EVV17" s="113"/>
      <c r="EVW17" s="230"/>
      <c r="EWT17" s="232"/>
      <c r="EWU17" s="232"/>
      <c r="EWV17" s="233"/>
      <c r="EWW17" s="234"/>
      <c r="EWX17" s="228"/>
      <c r="EWY17" s="228"/>
      <c r="EWZ17" s="229"/>
      <c r="EXA17" s="113"/>
      <c r="EXB17" s="230"/>
      <c r="EXY17" s="232"/>
      <c r="EXZ17" s="232"/>
      <c r="EYA17" s="233"/>
      <c r="EYB17" s="234"/>
      <c r="EYC17" s="228"/>
      <c r="EYD17" s="228"/>
      <c r="EYE17" s="229"/>
      <c r="EYF17" s="113"/>
      <c r="EYG17" s="230"/>
      <c r="EZD17" s="232"/>
      <c r="EZE17" s="232"/>
      <c r="EZF17" s="233"/>
      <c r="EZG17" s="234"/>
      <c r="EZH17" s="228"/>
      <c r="EZI17" s="228"/>
      <c r="EZJ17" s="229"/>
      <c r="EZK17" s="113"/>
      <c r="EZL17" s="230"/>
      <c r="FAI17" s="232"/>
      <c r="FAJ17" s="232"/>
      <c r="FAK17" s="233"/>
      <c r="FAL17" s="234"/>
      <c r="FAM17" s="228"/>
      <c r="FAN17" s="228"/>
      <c r="FAO17" s="229"/>
      <c r="FAP17" s="113"/>
      <c r="FAQ17" s="230"/>
      <c r="FBN17" s="232"/>
      <c r="FBO17" s="232"/>
      <c r="FBP17" s="233"/>
      <c r="FBQ17" s="234"/>
      <c r="FBR17" s="228"/>
      <c r="FBS17" s="228"/>
      <c r="FBT17" s="229"/>
      <c r="FBU17" s="113"/>
      <c r="FBV17" s="230"/>
      <c r="FCS17" s="232"/>
      <c r="FCT17" s="232"/>
      <c r="FCU17" s="233"/>
      <c r="FCV17" s="234"/>
      <c r="FCW17" s="228"/>
      <c r="FCX17" s="228"/>
      <c r="FCY17" s="229"/>
      <c r="FCZ17" s="113"/>
      <c r="FDA17" s="230"/>
      <c r="FDX17" s="232"/>
      <c r="FDY17" s="232"/>
      <c r="FDZ17" s="233"/>
      <c r="FEA17" s="234"/>
      <c r="FEB17" s="228"/>
      <c r="FEC17" s="228"/>
      <c r="FED17" s="229"/>
      <c r="FEE17" s="113"/>
      <c r="FEF17" s="230"/>
      <c r="FFC17" s="232"/>
      <c r="FFD17" s="232"/>
      <c r="FFE17" s="233"/>
      <c r="FFF17" s="234"/>
      <c r="FFG17" s="228"/>
      <c r="FFH17" s="228"/>
      <c r="FFI17" s="229"/>
      <c r="FFJ17" s="113"/>
      <c r="FFK17" s="230"/>
      <c r="FGH17" s="232"/>
      <c r="FGI17" s="232"/>
      <c r="FGJ17" s="233"/>
      <c r="FGK17" s="234"/>
      <c r="FGL17" s="228"/>
      <c r="FGM17" s="228"/>
      <c r="FGN17" s="229"/>
      <c r="FGO17" s="113"/>
      <c r="FGP17" s="230"/>
      <c r="FHM17" s="232"/>
      <c r="FHN17" s="232"/>
      <c r="FHO17" s="233"/>
      <c r="FHP17" s="234"/>
      <c r="FHQ17" s="228"/>
      <c r="FHR17" s="228"/>
      <c r="FHS17" s="229"/>
      <c r="FHT17" s="113"/>
      <c r="FHU17" s="230"/>
      <c r="FIR17" s="232"/>
      <c r="FIS17" s="232"/>
      <c r="FIT17" s="233"/>
      <c r="FIU17" s="234"/>
      <c r="FIV17" s="228"/>
      <c r="FIW17" s="228"/>
      <c r="FIX17" s="229"/>
      <c r="FIY17" s="113"/>
      <c r="FIZ17" s="230"/>
      <c r="FJW17" s="232"/>
      <c r="FJX17" s="232"/>
      <c r="FJY17" s="233"/>
      <c r="FJZ17" s="234"/>
      <c r="FKA17" s="228"/>
      <c r="FKB17" s="228"/>
      <c r="FKC17" s="229"/>
      <c r="FKD17" s="113"/>
      <c r="FKE17" s="230"/>
      <c r="FLB17" s="232"/>
      <c r="FLC17" s="232"/>
      <c r="FLD17" s="233"/>
      <c r="FLE17" s="234"/>
      <c r="FLF17" s="228"/>
      <c r="FLG17" s="228"/>
      <c r="FLH17" s="229"/>
      <c r="FLI17" s="113"/>
      <c r="FLJ17" s="230"/>
      <c r="FMG17" s="232"/>
      <c r="FMH17" s="232"/>
      <c r="FMI17" s="233"/>
      <c r="FMJ17" s="234"/>
      <c r="FMK17" s="228"/>
      <c r="FML17" s="228"/>
      <c r="FMM17" s="229"/>
      <c r="FMN17" s="113"/>
      <c r="FMO17" s="230"/>
      <c r="FNL17" s="232"/>
      <c r="FNM17" s="232"/>
      <c r="FNN17" s="233"/>
      <c r="FNO17" s="234"/>
      <c r="FNP17" s="228"/>
      <c r="FNQ17" s="228"/>
      <c r="FNR17" s="229"/>
      <c r="FNS17" s="113"/>
      <c r="FNT17" s="230"/>
      <c r="FOQ17" s="232"/>
      <c r="FOR17" s="232"/>
      <c r="FOS17" s="233"/>
      <c r="FOT17" s="234"/>
      <c r="FOU17" s="228"/>
      <c r="FOV17" s="228"/>
      <c r="FOW17" s="229"/>
      <c r="FOX17" s="113"/>
      <c r="FOY17" s="230"/>
      <c r="FPV17" s="232"/>
      <c r="FPW17" s="232"/>
      <c r="FPX17" s="233"/>
      <c r="FPY17" s="234"/>
      <c r="FPZ17" s="228"/>
      <c r="FQA17" s="228"/>
      <c r="FQB17" s="229"/>
      <c r="FQC17" s="113"/>
      <c r="FQD17" s="230"/>
      <c r="FRA17" s="232"/>
      <c r="FRB17" s="232"/>
      <c r="FRC17" s="233"/>
      <c r="FRD17" s="234"/>
      <c r="FRE17" s="228"/>
      <c r="FRF17" s="228"/>
      <c r="FRG17" s="229"/>
      <c r="FRH17" s="113"/>
      <c r="FRI17" s="230"/>
      <c r="FSF17" s="232"/>
      <c r="FSG17" s="232"/>
      <c r="FSH17" s="233"/>
      <c r="FSI17" s="234"/>
      <c r="FSJ17" s="228"/>
      <c r="FSK17" s="228"/>
      <c r="FSL17" s="229"/>
      <c r="FSM17" s="113"/>
      <c r="FSN17" s="230"/>
      <c r="FTK17" s="232"/>
      <c r="FTL17" s="232"/>
      <c r="FTM17" s="233"/>
      <c r="FTN17" s="234"/>
      <c r="FTO17" s="228"/>
      <c r="FTP17" s="228"/>
      <c r="FTQ17" s="229"/>
      <c r="FTR17" s="113"/>
      <c r="FTS17" s="230"/>
      <c r="FUP17" s="232"/>
      <c r="FUQ17" s="232"/>
      <c r="FUR17" s="233"/>
      <c r="FUS17" s="234"/>
      <c r="FUT17" s="228"/>
      <c r="FUU17" s="228"/>
      <c r="FUV17" s="229"/>
      <c r="FUW17" s="113"/>
      <c r="FUX17" s="230"/>
      <c r="FVU17" s="232"/>
      <c r="FVV17" s="232"/>
      <c r="FVW17" s="233"/>
      <c r="FVX17" s="234"/>
      <c r="FVY17" s="228"/>
      <c r="FVZ17" s="228"/>
      <c r="FWA17" s="229"/>
      <c r="FWB17" s="113"/>
      <c r="FWC17" s="230"/>
      <c r="FWZ17" s="232"/>
      <c r="FXA17" s="232"/>
      <c r="FXB17" s="233"/>
      <c r="FXC17" s="234"/>
      <c r="FXD17" s="228"/>
      <c r="FXE17" s="228"/>
      <c r="FXF17" s="229"/>
      <c r="FXG17" s="113"/>
      <c r="FXH17" s="230"/>
      <c r="FYE17" s="232"/>
      <c r="FYF17" s="232"/>
      <c r="FYG17" s="233"/>
      <c r="FYH17" s="234"/>
      <c r="FYI17" s="228"/>
      <c r="FYJ17" s="228"/>
      <c r="FYK17" s="229"/>
      <c r="FYL17" s="113"/>
      <c r="FYM17" s="230"/>
      <c r="FZJ17" s="232"/>
      <c r="FZK17" s="232"/>
      <c r="FZL17" s="233"/>
      <c r="FZM17" s="234"/>
      <c r="FZN17" s="228"/>
      <c r="FZO17" s="228"/>
      <c r="FZP17" s="229"/>
      <c r="FZQ17" s="113"/>
      <c r="FZR17" s="230"/>
      <c r="GAO17" s="232"/>
      <c r="GAP17" s="232"/>
      <c r="GAQ17" s="233"/>
      <c r="GAR17" s="234"/>
      <c r="GAS17" s="228"/>
      <c r="GAT17" s="228"/>
      <c r="GAU17" s="229"/>
      <c r="GAV17" s="113"/>
      <c r="GAW17" s="230"/>
      <c r="GBT17" s="232"/>
      <c r="GBU17" s="232"/>
      <c r="GBV17" s="233"/>
      <c r="GBW17" s="234"/>
      <c r="GBX17" s="228"/>
      <c r="GBY17" s="228"/>
      <c r="GBZ17" s="229"/>
      <c r="GCA17" s="113"/>
      <c r="GCB17" s="230"/>
      <c r="GCY17" s="232"/>
      <c r="GCZ17" s="232"/>
      <c r="GDA17" s="233"/>
      <c r="GDB17" s="234"/>
      <c r="GDC17" s="228"/>
      <c r="GDD17" s="228"/>
      <c r="GDE17" s="229"/>
      <c r="GDF17" s="113"/>
      <c r="GDG17" s="230"/>
      <c r="GED17" s="232"/>
      <c r="GEE17" s="232"/>
      <c r="GEF17" s="233"/>
      <c r="GEG17" s="234"/>
      <c r="GEH17" s="228"/>
      <c r="GEI17" s="228"/>
      <c r="GEJ17" s="229"/>
      <c r="GEK17" s="113"/>
      <c r="GEL17" s="230"/>
      <c r="GFI17" s="232"/>
      <c r="GFJ17" s="232"/>
      <c r="GFK17" s="233"/>
      <c r="GFL17" s="234"/>
      <c r="GFM17" s="228"/>
      <c r="GFN17" s="228"/>
      <c r="GFO17" s="229"/>
      <c r="GFP17" s="113"/>
      <c r="GFQ17" s="230"/>
      <c r="GGN17" s="232"/>
      <c r="GGO17" s="232"/>
      <c r="GGP17" s="233"/>
      <c r="GGQ17" s="234"/>
      <c r="GGR17" s="228"/>
      <c r="GGS17" s="228"/>
      <c r="GGT17" s="229"/>
      <c r="GGU17" s="113"/>
      <c r="GGV17" s="230"/>
      <c r="GHS17" s="232"/>
      <c r="GHT17" s="232"/>
      <c r="GHU17" s="233"/>
      <c r="GHV17" s="234"/>
      <c r="GHW17" s="228"/>
      <c r="GHX17" s="228"/>
      <c r="GHY17" s="229"/>
      <c r="GHZ17" s="113"/>
      <c r="GIA17" s="230"/>
      <c r="GIX17" s="232"/>
      <c r="GIY17" s="232"/>
      <c r="GIZ17" s="233"/>
      <c r="GJA17" s="234"/>
      <c r="GJB17" s="228"/>
      <c r="GJC17" s="228"/>
      <c r="GJD17" s="229"/>
      <c r="GJE17" s="113"/>
      <c r="GJF17" s="230"/>
      <c r="GKC17" s="232"/>
      <c r="GKD17" s="232"/>
      <c r="GKE17" s="233"/>
      <c r="GKF17" s="234"/>
      <c r="GKG17" s="228"/>
      <c r="GKH17" s="228"/>
      <c r="GKI17" s="229"/>
      <c r="GKJ17" s="113"/>
      <c r="GKK17" s="230"/>
      <c r="GLH17" s="232"/>
      <c r="GLI17" s="232"/>
      <c r="GLJ17" s="233"/>
      <c r="GLK17" s="234"/>
      <c r="GLL17" s="228"/>
      <c r="GLM17" s="228"/>
      <c r="GLN17" s="229"/>
      <c r="GLO17" s="113"/>
      <c r="GLP17" s="230"/>
      <c r="GMM17" s="232"/>
      <c r="GMN17" s="232"/>
      <c r="GMO17" s="233"/>
      <c r="GMP17" s="234"/>
      <c r="GMQ17" s="228"/>
      <c r="GMR17" s="228"/>
      <c r="GMS17" s="229"/>
      <c r="GMT17" s="113"/>
      <c r="GMU17" s="230"/>
      <c r="GNR17" s="232"/>
      <c r="GNS17" s="232"/>
      <c r="GNT17" s="233"/>
      <c r="GNU17" s="234"/>
      <c r="GNV17" s="228"/>
      <c r="GNW17" s="228"/>
      <c r="GNX17" s="229"/>
      <c r="GNY17" s="113"/>
      <c r="GNZ17" s="230"/>
      <c r="GOW17" s="232"/>
      <c r="GOX17" s="232"/>
      <c r="GOY17" s="233"/>
      <c r="GOZ17" s="234"/>
      <c r="GPA17" s="228"/>
      <c r="GPB17" s="228"/>
      <c r="GPC17" s="229"/>
      <c r="GPD17" s="113"/>
      <c r="GPE17" s="230"/>
      <c r="GQB17" s="232"/>
      <c r="GQC17" s="232"/>
      <c r="GQD17" s="233"/>
      <c r="GQE17" s="234"/>
      <c r="GQF17" s="228"/>
      <c r="GQG17" s="228"/>
      <c r="GQH17" s="229"/>
      <c r="GQI17" s="113"/>
      <c r="GQJ17" s="230"/>
      <c r="GRG17" s="232"/>
      <c r="GRH17" s="232"/>
      <c r="GRI17" s="233"/>
      <c r="GRJ17" s="234"/>
      <c r="GRK17" s="228"/>
      <c r="GRL17" s="228"/>
      <c r="GRM17" s="229"/>
      <c r="GRN17" s="113"/>
      <c r="GRO17" s="230"/>
      <c r="GSL17" s="232"/>
      <c r="GSM17" s="232"/>
      <c r="GSN17" s="233"/>
      <c r="GSO17" s="234"/>
      <c r="GSP17" s="228"/>
      <c r="GSQ17" s="228"/>
      <c r="GSR17" s="229"/>
      <c r="GSS17" s="113"/>
      <c r="GST17" s="230"/>
      <c r="GTQ17" s="232"/>
      <c r="GTR17" s="232"/>
      <c r="GTS17" s="233"/>
      <c r="GTT17" s="234"/>
      <c r="GTU17" s="228"/>
      <c r="GTV17" s="228"/>
      <c r="GTW17" s="229"/>
      <c r="GTX17" s="113"/>
      <c r="GTY17" s="230"/>
      <c r="GUV17" s="232"/>
      <c r="GUW17" s="232"/>
      <c r="GUX17" s="233"/>
      <c r="GUY17" s="234"/>
      <c r="GUZ17" s="228"/>
      <c r="GVA17" s="228"/>
      <c r="GVB17" s="229"/>
      <c r="GVC17" s="113"/>
      <c r="GVD17" s="230"/>
      <c r="GWA17" s="232"/>
      <c r="GWB17" s="232"/>
      <c r="GWC17" s="233"/>
      <c r="GWD17" s="234"/>
      <c r="GWE17" s="228"/>
      <c r="GWF17" s="228"/>
      <c r="GWG17" s="229"/>
      <c r="GWH17" s="113"/>
      <c r="GWI17" s="230"/>
      <c r="GXF17" s="232"/>
      <c r="GXG17" s="232"/>
      <c r="GXH17" s="233"/>
      <c r="GXI17" s="234"/>
      <c r="GXJ17" s="228"/>
      <c r="GXK17" s="228"/>
      <c r="GXL17" s="229"/>
      <c r="GXM17" s="113"/>
      <c r="GXN17" s="230"/>
      <c r="GYK17" s="232"/>
      <c r="GYL17" s="232"/>
      <c r="GYM17" s="233"/>
      <c r="GYN17" s="234"/>
      <c r="GYO17" s="228"/>
      <c r="GYP17" s="228"/>
      <c r="GYQ17" s="229"/>
      <c r="GYR17" s="113"/>
      <c r="GYS17" s="230"/>
      <c r="GZP17" s="232"/>
      <c r="GZQ17" s="232"/>
      <c r="GZR17" s="233"/>
      <c r="GZS17" s="234"/>
      <c r="GZT17" s="228"/>
      <c r="GZU17" s="228"/>
      <c r="GZV17" s="229"/>
      <c r="GZW17" s="113"/>
      <c r="GZX17" s="230"/>
      <c r="HAU17" s="232"/>
      <c r="HAV17" s="232"/>
      <c r="HAW17" s="233"/>
      <c r="HAX17" s="234"/>
      <c r="HAY17" s="228"/>
      <c r="HAZ17" s="228"/>
      <c r="HBA17" s="229"/>
      <c r="HBB17" s="113"/>
      <c r="HBC17" s="230"/>
      <c r="HBZ17" s="232"/>
      <c r="HCA17" s="232"/>
      <c r="HCB17" s="233"/>
      <c r="HCC17" s="234"/>
      <c r="HCD17" s="228"/>
      <c r="HCE17" s="228"/>
      <c r="HCF17" s="229"/>
      <c r="HCG17" s="113"/>
      <c r="HCH17" s="230"/>
      <c r="HDE17" s="232"/>
      <c r="HDF17" s="232"/>
      <c r="HDG17" s="233"/>
      <c r="HDH17" s="234"/>
      <c r="HDI17" s="228"/>
      <c r="HDJ17" s="228"/>
      <c r="HDK17" s="229"/>
      <c r="HDL17" s="113"/>
      <c r="HDM17" s="230"/>
      <c r="HEJ17" s="232"/>
      <c r="HEK17" s="232"/>
      <c r="HEL17" s="233"/>
      <c r="HEM17" s="234"/>
      <c r="HEN17" s="228"/>
      <c r="HEO17" s="228"/>
      <c r="HEP17" s="229"/>
      <c r="HEQ17" s="113"/>
      <c r="HER17" s="230"/>
      <c r="HFO17" s="232"/>
      <c r="HFP17" s="232"/>
      <c r="HFQ17" s="233"/>
      <c r="HFR17" s="234"/>
      <c r="HFS17" s="228"/>
      <c r="HFT17" s="228"/>
      <c r="HFU17" s="229"/>
      <c r="HFV17" s="113"/>
      <c r="HFW17" s="230"/>
      <c r="HGT17" s="232"/>
      <c r="HGU17" s="232"/>
      <c r="HGV17" s="233"/>
      <c r="HGW17" s="234"/>
      <c r="HGX17" s="228"/>
      <c r="HGY17" s="228"/>
      <c r="HGZ17" s="229"/>
      <c r="HHA17" s="113"/>
      <c r="HHB17" s="230"/>
      <c r="HHY17" s="232"/>
      <c r="HHZ17" s="232"/>
      <c r="HIA17" s="233"/>
      <c r="HIB17" s="234"/>
      <c r="HIC17" s="228"/>
      <c r="HID17" s="228"/>
      <c r="HIE17" s="229"/>
      <c r="HIF17" s="113"/>
      <c r="HIG17" s="230"/>
      <c r="HJD17" s="232"/>
      <c r="HJE17" s="232"/>
      <c r="HJF17" s="233"/>
      <c r="HJG17" s="234"/>
      <c r="HJH17" s="228"/>
      <c r="HJI17" s="228"/>
      <c r="HJJ17" s="229"/>
      <c r="HJK17" s="113"/>
      <c r="HJL17" s="230"/>
      <c r="HKI17" s="232"/>
      <c r="HKJ17" s="232"/>
      <c r="HKK17" s="233"/>
      <c r="HKL17" s="234"/>
      <c r="HKM17" s="228"/>
      <c r="HKN17" s="228"/>
      <c r="HKO17" s="229"/>
      <c r="HKP17" s="113"/>
      <c r="HKQ17" s="230"/>
      <c r="HLN17" s="232"/>
      <c r="HLO17" s="232"/>
      <c r="HLP17" s="233"/>
      <c r="HLQ17" s="234"/>
      <c r="HLR17" s="228"/>
      <c r="HLS17" s="228"/>
      <c r="HLT17" s="229"/>
      <c r="HLU17" s="113"/>
      <c r="HLV17" s="230"/>
      <c r="HMS17" s="232"/>
      <c r="HMT17" s="232"/>
      <c r="HMU17" s="233"/>
      <c r="HMV17" s="234"/>
      <c r="HMW17" s="228"/>
      <c r="HMX17" s="228"/>
      <c r="HMY17" s="229"/>
      <c r="HMZ17" s="113"/>
      <c r="HNA17" s="230"/>
      <c r="HNX17" s="232"/>
      <c r="HNY17" s="232"/>
      <c r="HNZ17" s="233"/>
      <c r="HOA17" s="234"/>
      <c r="HOB17" s="228"/>
      <c r="HOC17" s="228"/>
      <c r="HOD17" s="229"/>
      <c r="HOE17" s="113"/>
      <c r="HOF17" s="230"/>
      <c r="HPC17" s="232"/>
      <c r="HPD17" s="232"/>
      <c r="HPE17" s="233"/>
      <c r="HPF17" s="234"/>
      <c r="HPG17" s="228"/>
      <c r="HPH17" s="228"/>
      <c r="HPI17" s="229"/>
      <c r="HPJ17" s="113"/>
      <c r="HPK17" s="230"/>
      <c r="HQH17" s="232"/>
      <c r="HQI17" s="232"/>
      <c r="HQJ17" s="233"/>
      <c r="HQK17" s="234"/>
      <c r="HQL17" s="228"/>
      <c r="HQM17" s="228"/>
      <c r="HQN17" s="229"/>
      <c r="HQO17" s="113"/>
      <c r="HQP17" s="230"/>
      <c r="HRM17" s="232"/>
      <c r="HRN17" s="232"/>
      <c r="HRO17" s="233"/>
      <c r="HRP17" s="234"/>
      <c r="HRQ17" s="228"/>
      <c r="HRR17" s="228"/>
      <c r="HRS17" s="229"/>
      <c r="HRT17" s="113"/>
      <c r="HRU17" s="230"/>
      <c r="HSR17" s="232"/>
      <c r="HSS17" s="232"/>
      <c r="HST17" s="233"/>
      <c r="HSU17" s="234"/>
      <c r="HSV17" s="228"/>
      <c r="HSW17" s="228"/>
      <c r="HSX17" s="229"/>
      <c r="HSY17" s="113"/>
      <c r="HSZ17" s="230"/>
      <c r="HTW17" s="232"/>
      <c r="HTX17" s="232"/>
      <c r="HTY17" s="233"/>
      <c r="HTZ17" s="234"/>
      <c r="HUA17" s="228"/>
      <c r="HUB17" s="228"/>
      <c r="HUC17" s="229"/>
      <c r="HUD17" s="113"/>
      <c r="HUE17" s="230"/>
      <c r="HVB17" s="232"/>
      <c r="HVC17" s="232"/>
      <c r="HVD17" s="233"/>
      <c r="HVE17" s="234"/>
      <c r="HVF17" s="228"/>
      <c r="HVG17" s="228"/>
      <c r="HVH17" s="229"/>
      <c r="HVI17" s="113"/>
      <c r="HVJ17" s="230"/>
      <c r="HWG17" s="232"/>
      <c r="HWH17" s="232"/>
      <c r="HWI17" s="233"/>
      <c r="HWJ17" s="234"/>
      <c r="HWK17" s="228"/>
      <c r="HWL17" s="228"/>
      <c r="HWM17" s="229"/>
      <c r="HWN17" s="113"/>
      <c r="HWO17" s="230"/>
      <c r="HXL17" s="232"/>
      <c r="HXM17" s="232"/>
      <c r="HXN17" s="233"/>
      <c r="HXO17" s="234"/>
      <c r="HXP17" s="228"/>
      <c r="HXQ17" s="228"/>
      <c r="HXR17" s="229"/>
      <c r="HXS17" s="113"/>
      <c r="HXT17" s="230"/>
      <c r="HYQ17" s="232"/>
      <c r="HYR17" s="232"/>
      <c r="HYS17" s="233"/>
      <c r="HYT17" s="234"/>
      <c r="HYU17" s="228"/>
      <c r="HYV17" s="228"/>
      <c r="HYW17" s="229"/>
      <c r="HYX17" s="113"/>
      <c r="HYY17" s="230"/>
      <c r="HZV17" s="232"/>
      <c r="HZW17" s="232"/>
      <c r="HZX17" s="233"/>
      <c r="HZY17" s="234"/>
      <c r="HZZ17" s="228"/>
      <c r="IAA17" s="228"/>
      <c r="IAB17" s="229"/>
      <c r="IAC17" s="113"/>
      <c r="IAD17" s="230"/>
      <c r="IBA17" s="232"/>
      <c r="IBB17" s="232"/>
      <c r="IBC17" s="233"/>
      <c r="IBD17" s="234"/>
      <c r="IBE17" s="228"/>
      <c r="IBF17" s="228"/>
      <c r="IBG17" s="229"/>
      <c r="IBH17" s="113"/>
      <c r="IBI17" s="230"/>
      <c r="ICF17" s="232"/>
      <c r="ICG17" s="232"/>
      <c r="ICH17" s="233"/>
      <c r="ICI17" s="234"/>
      <c r="ICJ17" s="228"/>
      <c r="ICK17" s="228"/>
      <c r="ICL17" s="229"/>
      <c r="ICM17" s="113"/>
      <c r="ICN17" s="230"/>
      <c r="IDK17" s="232"/>
      <c r="IDL17" s="232"/>
      <c r="IDM17" s="233"/>
      <c r="IDN17" s="234"/>
      <c r="IDO17" s="228"/>
      <c r="IDP17" s="228"/>
      <c r="IDQ17" s="229"/>
      <c r="IDR17" s="113"/>
      <c r="IDS17" s="230"/>
      <c r="IEP17" s="232"/>
      <c r="IEQ17" s="232"/>
      <c r="IER17" s="233"/>
      <c r="IES17" s="234"/>
      <c r="IET17" s="228"/>
      <c r="IEU17" s="228"/>
      <c r="IEV17" s="229"/>
      <c r="IEW17" s="113"/>
      <c r="IEX17" s="230"/>
      <c r="IFU17" s="232"/>
      <c r="IFV17" s="232"/>
      <c r="IFW17" s="233"/>
      <c r="IFX17" s="234"/>
      <c r="IFY17" s="228"/>
      <c r="IFZ17" s="228"/>
      <c r="IGA17" s="229"/>
      <c r="IGB17" s="113"/>
      <c r="IGC17" s="230"/>
      <c r="IGZ17" s="232"/>
      <c r="IHA17" s="232"/>
      <c r="IHB17" s="233"/>
      <c r="IHC17" s="234"/>
      <c r="IHD17" s="228"/>
      <c r="IHE17" s="228"/>
      <c r="IHF17" s="229"/>
      <c r="IHG17" s="113"/>
      <c r="IHH17" s="230"/>
      <c r="IIE17" s="232"/>
      <c r="IIF17" s="232"/>
      <c r="IIG17" s="233"/>
      <c r="IIH17" s="234"/>
      <c r="III17" s="228"/>
      <c r="IIJ17" s="228"/>
      <c r="IIK17" s="229"/>
      <c r="IIL17" s="113"/>
      <c r="IIM17" s="230"/>
      <c r="IJJ17" s="232"/>
      <c r="IJK17" s="232"/>
      <c r="IJL17" s="233"/>
      <c r="IJM17" s="234"/>
      <c r="IJN17" s="228"/>
      <c r="IJO17" s="228"/>
      <c r="IJP17" s="229"/>
      <c r="IJQ17" s="113"/>
      <c r="IJR17" s="230"/>
      <c r="IKO17" s="232"/>
      <c r="IKP17" s="232"/>
      <c r="IKQ17" s="233"/>
      <c r="IKR17" s="234"/>
      <c r="IKS17" s="228"/>
      <c r="IKT17" s="228"/>
      <c r="IKU17" s="229"/>
      <c r="IKV17" s="113"/>
      <c r="IKW17" s="230"/>
      <c r="ILT17" s="232"/>
      <c r="ILU17" s="232"/>
      <c r="ILV17" s="233"/>
      <c r="ILW17" s="234"/>
      <c r="ILX17" s="228"/>
      <c r="ILY17" s="228"/>
      <c r="ILZ17" s="229"/>
      <c r="IMA17" s="113"/>
      <c r="IMB17" s="230"/>
      <c r="IMY17" s="232"/>
      <c r="IMZ17" s="232"/>
      <c r="INA17" s="233"/>
      <c r="INB17" s="234"/>
      <c r="INC17" s="228"/>
      <c r="IND17" s="228"/>
      <c r="INE17" s="229"/>
      <c r="INF17" s="113"/>
      <c r="ING17" s="230"/>
      <c r="IOD17" s="232"/>
      <c r="IOE17" s="232"/>
      <c r="IOF17" s="233"/>
      <c r="IOG17" s="234"/>
      <c r="IOH17" s="228"/>
      <c r="IOI17" s="228"/>
      <c r="IOJ17" s="229"/>
      <c r="IOK17" s="113"/>
      <c r="IOL17" s="230"/>
      <c r="IPI17" s="232"/>
      <c r="IPJ17" s="232"/>
      <c r="IPK17" s="233"/>
      <c r="IPL17" s="234"/>
      <c r="IPM17" s="228"/>
      <c r="IPN17" s="228"/>
      <c r="IPO17" s="229"/>
      <c r="IPP17" s="113"/>
      <c r="IPQ17" s="230"/>
      <c r="IQN17" s="232"/>
      <c r="IQO17" s="232"/>
      <c r="IQP17" s="233"/>
      <c r="IQQ17" s="234"/>
      <c r="IQR17" s="228"/>
      <c r="IQS17" s="228"/>
      <c r="IQT17" s="229"/>
      <c r="IQU17" s="113"/>
      <c r="IQV17" s="230"/>
      <c r="IRS17" s="232"/>
      <c r="IRT17" s="232"/>
      <c r="IRU17" s="233"/>
      <c r="IRV17" s="234"/>
      <c r="IRW17" s="228"/>
      <c r="IRX17" s="228"/>
      <c r="IRY17" s="229"/>
      <c r="IRZ17" s="113"/>
      <c r="ISA17" s="230"/>
      <c r="ISX17" s="232"/>
      <c r="ISY17" s="232"/>
      <c r="ISZ17" s="233"/>
      <c r="ITA17" s="234"/>
      <c r="ITB17" s="228"/>
      <c r="ITC17" s="228"/>
      <c r="ITD17" s="229"/>
      <c r="ITE17" s="113"/>
      <c r="ITF17" s="230"/>
      <c r="IUC17" s="232"/>
      <c r="IUD17" s="232"/>
      <c r="IUE17" s="233"/>
      <c r="IUF17" s="234"/>
      <c r="IUG17" s="228"/>
      <c r="IUH17" s="228"/>
      <c r="IUI17" s="229"/>
      <c r="IUJ17" s="113"/>
      <c r="IUK17" s="230"/>
      <c r="IVH17" s="232"/>
      <c r="IVI17" s="232"/>
      <c r="IVJ17" s="233"/>
      <c r="IVK17" s="234"/>
      <c r="IVL17" s="228"/>
      <c r="IVM17" s="228"/>
      <c r="IVN17" s="229"/>
      <c r="IVO17" s="113"/>
      <c r="IVP17" s="230"/>
      <c r="IWM17" s="232"/>
      <c r="IWN17" s="232"/>
      <c r="IWO17" s="233"/>
      <c r="IWP17" s="234"/>
      <c r="IWQ17" s="228"/>
      <c r="IWR17" s="228"/>
      <c r="IWS17" s="229"/>
      <c r="IWT17" s="113"/>
      <c r="IWU17" s="230"/>
      <c r="IXR17" s="232"/>
      <c r="IXS17" s="232"/>
      <c r="IXT17" s="233"/>
      <c r="IXU17" s="234"/>
      <c r="IXV17" s="228"/>
      <c r="IXW17" s="228"/>
      <c r="IXX17" s="229"/>
      <c r="IXY17" s="113"/>
      <c r="IXZ17" s="230"/>
      <c r="IYW17" s="232"/>
      <c r="IYX17" s="232"/>
      <c r="IYY17" s="233"/>
      <c r="IYZ17" s="234"/>
      <c r="IZA17" s="228"/>
      <c r="IZB17" s="228"/>
      <c r="IZC17" s="229"/>
      <c r="IZD17" s="113"/>
      <c r="IZE17" s="230"/>
      <c r="JAB17" s="232"/>
      <c r="JAC17" s="232"/>
      <c r="JAD17" s="233"/>
      <c r="JAE17" s="234"/>
      <c r="JAF17" s="228"/>
      <c r="JAG17" s="228"/>
      <c r="JAH17" s="229"/>
      <c r="JAI17" s="113"/>
      <c r="JAJ17" s="230"/>
      <c r="JBG17" s="232"/>
      <c r="JBH17" s="232"/>
      <c r="JBI17" s="233"/>
      <c r="JBJ17" s="234"/>
      <c r="JBK17" s="228"/>
      <c r="JBL17" s="228"/>
      <c r="JBM17" s="229"/>
      <c r="JBN17" s="113"/>
      <c r="JBO17" s="230"/>
      <c r="JCL17" s="232"/>
      <c r="JCM17" s="232"/>
      <c r="JCN17" s="233"/>
      <c r="JCO17" s="234"/>
      <c r="JCP17" s="228"/>
      <c r="JCQ17" s="228"/>
      <c r="JCR17" s="229"/>
      <c r="JCS17" s="113"/>
      <c r="JCT17" s="230"/>
      <c r="JDQ17" s="232"/>
      <c r="JDR17" s="232"/>
      <c r="JDS17" s="233"/>
      <c r="JDT17" s="234"/>
      <c r="JDU17" s="228"/>
      <c r="JDV17" s="228"/>
      <c r="JDW17" s="229"/>
      <c r="JDX17" s="113"/>
      <c r="JDY17" s="230"/>
      <c r="JEV17" s="232"/>
      <c r="JEW17" s="232"/>
      <c r="JEX17" s="233"/>
      <c r="JEY17" s="234"/>
      <c r="JEZ17" s="228"/>
      <c r="JFA17" s="228"/>
      <c r="JFB17" s="229"/>
      <c r="JFC17" s="113"/>
      <c r="JFD17" s="230"/>
      <c r="JGA17" s="232"/>
      <c r="JGB17" s="232"/>
      <c r="JGC17" s="233"/>
      <c r="JGD17" s="234"/>
      <c r="JGE17" s="228"/>
      <c r="JGF17" s="228"/>
      <c r="JGG17" s="229"/>
      <c r="JGH17" s="113"/>
      <c r="JGI17" s="230"/>
      <c r="JHF17" s="232"/>
      <c r="JHG17" s="232"/>
      <c r="JHH17" s="233"/>
      <c r="JHI17" s="234"/>
      <c r="JHJ17" s="228"/>
      <c r="JHK17" s="228"/>
      <c r="JHL17" s="229"/>
      <c r="JHM17" s="113"/>
      <c r="JHN17" s="230"/>
      <c r="JIK17" s="232"/>
      <c r="JIL17" s="232"/>
      <c r="JIM17" s="233"/>
      <c r="JIN17" s="234"/>
      <c r="JIO17" s="228"/>
      <c r="JIP17" s="228"/>
      <c r="JIQ17" s="229"/>
      <c r="JIR17" s="113"/>
      <c r="JIS17" s="230"/>
      <c r="JJP17" s="232"/>
      <c r="JJQ17" s="232"/>
      <c r="JJR17" s="233"/>
      <c r="JJS17" s="234"/>
      <c r="JJT17" s="228"/>
      <c r="JJU17" s="228"/>
      <c r="JJV17" s="229"/>
      <c r="JJW17" s="113"/>
      <c r="JJX17" s="230"/>
      <c r="JKU17" s="232"/>
      <c r="JKV17" s="232"/>
      <c r="JKW17" s="233"/>
      <c r="JKX17" s="234"/>
      <c r="JKY17" s="228"/>
      <c r="JKZ17" s="228"/>
      <c r="JLA17" s="229"/>
      <c r="JLB17" s="113"/>
      <c r="JLC17" s="230"/>
      <c r="JLZ17" s="232"/>
      <c r="JMA17" s="232"/>
      <c r="JMB17" s="233"/>
      <c r="JMC17" s="234"/>
      <c r="JMD17" s="228"/>
      <c r="JME17" s="228"/>
      <c r="JMF17" s="229"/>
      <c r="JMG17" s="113"/>
      <c r="JMH17" s="230"/>
      <c r="JNE17" s="232"/>
      <c r="JNF17" s="232"/>
      <c r="JNG17" s="233"/>
      <c r="JNH17" s="234"/>
      <c r="JNI17" s="228"/>
      <c r="JNJ17" s="228"/>
      <c r="JNK17" s="229"/>
      <c r="JNL17" s="113"/>
      <c r="JNM17" s="230"/>
      <c r="JOJ17" s="232"/>
      <c r="JOK17" s="232"/>
      <c r="JOL17" s="233"/>
      <c r="JOM17" s="234"/>
      <c r="JON17" s="228"/>
      <c r="JOO17" s="228"/>
      <c r="JOP17" s="229"/>
      <c r="JOQ17" s="113"/>
      <c r="JOR17" s="230"/>
      <c r="JPO17" s="232"/>
      <c r="JPP17" s="232"/>
      <c r="JPQ17" s="233"/>
      <c r="JPR17" s="234"/>
      <c r="JPS17" s="228"/>
      <c r="JPT17" s="228"/>
      <c r="JPU17" s="229"/>
      <c r="JPV17" s="113"/>
      <c r="JPW17" s="230"/>
      <c r="JQT17" s="232"/>
      <c r="JQU17" s="232"/>
      <c r="JQV17" s="233"/>
      <c r="JQW17" s="234"/>
      <c r="JQX17" s="228"/>
      <c r="JQY17" s="228"/>
      <c r="JQZ17" s="229"/>
      <c r="JRA17" s="113"/>
      <c r="JRB17" s="230"/>
      <c r="JRY17" s="232"/>
      <c r="JRZ17" s="232"/>
      <c r="JSA17" s="233"/>
      <c r="JSB17" s="234"/>
      <c r="JSC17" s="228"/>
      <c r="JSD17" s="228"/>
      <c r="JSE17" s="229"/>
      <c r="JSF17" s="113"/>
      <c r="JSG17" s="230"/>
      <c r="JTD17" s="232"/>
      <c r="JTE17" s="232"/>
      <c r="JTF17" s="233"/>
      <c r="JTG17" s="234"/>
      <c r="JTH17" s="228"/>
      <c r="JTI17" s="228"/>
      <c r="JTJ17" s="229"/>
      <c r="JTK17" s="113"/>
      <c r="JTL17" s="230"/>
      <c r="JUI17" s="232"/>
      <c r="JUJ17" s="232"/>
      <c r="JUK17" s="233"/>
      <c r="JUL17" s="234"/>
      <c r="JUM17" s="228"/>
      <c r="JUN17" s="228"/>
      <c r="JUO17" s="229"/>
      <c r="JUP17" s="113"/>
      <c r="JUQ17" s="230"/>
      <c r="JVN17" s="232"/>
      <c r="JVO17" s="232"/>
      <c r="JVP17" s="233"/>
      <c r="JVQ17" s="234"/>
      <c r="JVR17" s="228"/>
      <c r="JVS17" s="228"/>
      <c r="JVT17" s="229"/>
      <c r="JVU17" s="113"/>
      <c r="JVV17" s="230"/>
      <c r="JWS17" s="232"/>
      <c r="JWT17" s="232"/>
      <c r="JWU17" s="233"/>
      <c r="JWV17" s="234"/>
      <c r="JWW17" s="228"/>
      <c r="JWX17" s="228"/>
      <c r="JWY17" s="229"/>
      <c r="JWZ17" s="113"/>
      <c r="JXA17" s="230"/>
      <c r="JXX17" s="232"/>
      <c r="JXY17" s="232"/>
      <c r="JXZ17" s="233"/>
      <c r="JYA17" s="234"/>
      <c r="JYB17" s="228"/>
      <c r="JYC17" s="228"/>
      <c r="JYD17" s="229"/>
      <c r="JYE17" s="113"/>
      <c r="JYF17" s="230"/>
      <c r="JZC17" s="232"/>
      <c r="JZD17" s="232"/>
      <c r="JZE17" s="233"/>
      <c r="JZF17" s="234"/>
      <c r="JZG17" s="228"/>
      <c r="JZH17" s="228"/>
      <c r="JZI17" s="229"/>
      <c r="JZJ17" s="113"/>
      <c r="JZK17" s="230"/>
      <c r="KAH17" s="232"/>
      <c r="KAI17" s="232"/>
      <c r="KAJ17" s="233"/>
      <c r="KAK17" s="234"/>
      <c r="KAL17" s="228"/>
      <c r="KAM17" s="228"/>
      <c r="KAN17" s="229"/>
      <c r="KAO17" s="113"/>
      <c r="KAP17" s="230"/>
      <c r="KBM17" s="232"/>
      <c r="KBN17" s="232"/>
      <c r="KBO17" s="233"/>
      <c r="KBP17" s="234"/>
      <c r="KBQ17" s="228"/>
      <c r="KBR17" s="228"/>
      <c r="KBS17" s="229"/>
      <c r="KBT17" s="113"/>
      <c r="KBU17" s="230"/>
      <c r="KCR17" s="232"/>
      <c r="KCS17" s="232"/>
      <c r="KCT17" s="233"/>
      <c r="KCU17" s="234"/>
      <c r="KCV17" s="228"/>
      <c r="KCW17" s="228"/>
      <c r="KCX17" s="229"/>
      <c r="KCY17" s="113"/>
      <c r="KCZ17" s="230"/>
      <c r="KDW17" s="232"/>
      <c r="KDX17" s="232"/>
      <c r="KDY17" s="233"/>
      <c r="KDZ17" s="234"/>
      <c r="KEA17" s="228"/>
      <c r="KEB17" s="228"/>
      <c r="KEC17" s="229"/>
      <c r="KED17" s="113"/>
      <c r="KEE17" s="230"/>
      <c r="KFB17" s="232"/>
      <c r="KFC17" s="232"/>
      <c r="KFD17" s="233"/>
      <c r="KFE17" s="234"/>
      <c r="KFF17" s="228"/>
      <c r="KFG17" s="228"/>
      <c r="KFH17" s="229"/>
      <c r="KFI17" s="113"/>
      <c r="KFJ17" s="230"/>
      <c r="KGG17" s="232"/>
      <c r="KGH17" s="232"/>
      <c r="KGI17" s="233"/>
      <c r="KGJ17" s="234"/>
      <c r="KGK17" s="228"/>
      <c r="KGL17" s="228"/>
      <c r="KGM17" s="229"/>
      <c r="KGN17" s="113"/>
      <c r="KGO17" s="230"/>
      <c r="KHL17" s="232"/>
      <c r="KHM17" s="232"/>
      <c r="KHN17" s="233"/>
      <c r="KHO17" s="234"/>
      <c r="KHP17" s="228"/>
      <c r="KHQ17" s="228"/>
      <c r="KHR17" s="229"/>
      <c r="KHS17" s="113"/>
      <c r="KHT17" s="230"/>
      <c r="KIQ17" s="232"/>
      <c r="KIR17" s="232"/>
      <c r="KIS17" s="233"/>
      <c r="KIT17" s="234"/>
      <c r="KIU17" s="228"/>
      <c r="KIV17" s="228"/>
      <c r="KIW17" s="229"/>
      <c r="KIX17" s="113"/>
      <c r="KIY17" s="230"/>
      <c r="KJV17" s="232"/>
      <c r="KJW17" s="232"/>
      <c r="KJX17" s="233"/>
      <c r="KJY17" s="234"/>
      <c r="KJZ17" s="228"/>
      <c r="KKA17" s="228"/>
      <c r="KKB17" s="229"/>
      <c r="KKC17" s="113"/>
      <c r="KKD17" s="230"/>
      <c r="KLA17" s="232"/>
      <c r="KLB17" s="232"/>
      <c r="KLC17" s="233"/>
      <c r="KLD17" s="234"/>
      <c r="KLE17" s="228"/>
      <c r="KLF17" s="228"/>
      <c r="KLG17" s="229"/>
      <c r="KLH17" s="113"/>
      <c r="KLI17" s="230"/>
      <c r="KMF17" s="232"/>
      <c r="KMG17" s="232"/>
      <c r="KMH17" s="233"/>
      <c r="KMI17" s="234"/>
      <c r="KMJ17" s="228"/>
      <c r="KMK17" s="228"/>
      <c r="KML17" s="229"/>
      <c r="KMM17" s="113"/>
      <c r="KMN17" s="230"/>
      <c r="KNK17" s="232"/>
      <c r="KNL17" s="232"/>
      <c r="KNM17" s="233"/>
      <c r="KNN17" s="234"/>
      <c r="KNO17" s="228"/>
      <c r="KNP17" s="228"/>
      <c r="KNQ17" s="229"/>
      <c r="KNR17" s="113"/>
      <c r="KNS17" s="230"/>
      <c r="KOP17" s="232"/>
      <c r="KOQ17" s="232"/>
      <c r="KOR17" s="233"/>
      <c r="KOS17" s="234"/>
      <c r="KOT17" s="228"/>
      <c r="KOU17" s="228"/>
      <c r="KOV17" s="229"/>
      <c r="KOW17" s="113"/>
      <c r="KOX17" s="230"/>
      <c r="KPU17" s="232"/>
      <c r="KPV17" s="232"/>
      <c r="KPW17" s="233"/>
      <c r="KPX17" s="234"/>
      <c r="KPY17" s="228"/>
      <c r="KPZ17" s="228"/>
      <c r="KQA17" s="229"/>
      <c r="KQB17" s="113"/>
      <c r="KQC17" s="230"/>
      <c r="KQZ17" s="232"/>
      <c r="KRA17" s="232"/>
      <c r="KRB17" s="233"/>
      <c r="KRC17" s="234"/>
      <c r="KRD17" s="228"/>
      <c r="KRE17" s="228"/>
      <c r="KRF17" s="229"/>
      <c r="KRG17" s="113"/>
      <c r="KRH17" s="230"/>
      <c r="KSE17" s="232"/>
      <c r="KSF17" s="232"/>
      <c r="KSG17" s="233"/>
      <c r="KSH17" s="234"/>
      <c r="KSI17" s="228"/>
      <c r="KSJ17" s="228"/>
      <c r="KSK17" s="229"/>
      <c r="KSL17" s="113"/>
      <c r="KSM17" s="230"/>
      <c r="KTJ17" s="232"/>
      <c r="KTK17" s="232"/>
      <c r="KTL17" s="233"/>
      <c r="KTM17" s="234"/>
      <c r="KTN17" s="228"/>
      <c r="KTO17" s="228"/>
      <c r="KTP17" s="229"/>
      <c r="KTQ17" s="113"/>
      <c r="KTR17" s="230"/>
      <c r="KUO17" s="232"/>
      <c r="KUP17" s="232"/>
      <c r="KUQ17" s="233"/>
      <c r="KUR17" s="234"/>
      <c r="KUS17" s="228"/>
      <c r="KUT17" s="228"/>
      <c r="KUU17" s="229"/>
      <c r="KUV17" s="113"/>
      <c r="KUW17" s="230"/>
      <c r="KVT17" s="232"/>
      <c r="KVU17" s="232"/>
      <c r="KVV17" s="233"/>
      <c r="KVW17" s="234"/>
      <c r="KVX17" s="228"/>
      <c r="KVY17" s="228"/>
      <c r="KVZ17" s="229"/>
      <c r="KWA17" s="113"/>
      <c r="KWB17" s="230"/>
      <c r="KWY17" s="232"/>
      <c r="KWZ17" s="232"/>
      <c r="KXA17" s="233"/>
      <c r="KXB17" s="234"/>
      <c r="KXC17" s="228"/>
      <c r="KXD17" s="228"/>
      <c r="KXE17" s="229"/>
      <c r="KXF17" s="113"/>
      <c r="KXG17" s="230"/>
      <c r="KYD17" s="232"/>
      <c r="KYE17" s="232"/>
      <c r="KYF17" s="233"/>
      <c r="KYG17" s="234"/>
      <c r="KYH17" s="228"/>
      <c r="KYI17" s="228"/>
      <c r="KYJ17" s="229"/>
      <c r="KYK17" s="113"/>
      <c r="KYL17" s="230"/>
      <c r="KZI17" s="232"/>
      <c r="KZJ17" s="232"/>
      <c r="KZK17" s="233"/>
      <c r="KZL17" s="234"/>
      <c r="KZM17" s="228"/>
      <c r="KZN17" s="228"/>
      <c r="KZO17" s="229"/>
      <c r="KZP17" s="113"/>
      <c r="KZQ17" s="230"/>
      <c r="LAN17" s="232"/>
      <c r="LAO17" s="232"/>
      <c r="LAP17" s="233"/>
      <c r="LAQ17" s="234"/>
      <c r="LAR17" s="228"/>
      <c r="LAS17" s="228"/>
      <c r="LAT17" s="229"/>
      <c r="LAU17" s="113"/>
      <c r="LAV17" s="230"/>
      <c r="LBS17" s="232"/>
      <c r="LBT17" s="232"/>
      <c r="LBU17" s="233"/>
      <c r="LBV17" s="234"/>
      <c r="LBW17" s="228"/>
      <c r="LBX17" s="228"/>
      <c r="LBY17" s="229"/>
      <c r="LBZ17" s="113"/>
      <c r="LCA17" s="230"/>
      <c r="LCX17" s="232"/>
      <c r="LCY17" s="232"/>
      <c r="LCZ17" s="233"/>
      <c r="LDA17" s="234"/>
      <c r="LDB17" s="228"/>
      <c r="LDC17" s="228"/>
      <c r="LDD17" s="229"/>
      <c r="LDE17" s="113"/>
      <c r="LDF17" s="230"/>
      <c r="LEC17" s="232"/>
      <c r="LED17" s="232"/>
      <c r="LEE17" s="233"/>
      <c r="LEF17" s="234"/>
      <c r="LEG17" s="228"/>
      <c r="LEH17" s="228"/>
      <c r="LEI17" s="229"/>
      <c r="LEJ17" s="113"/>
      <c r="LEK17" s="230"/>
      <c r="LFH17" s="232"/>
      <c r="LFI17" s="232"/>
      <c r="LFJ17" s="233"/>
      <c r="LFK17" s="234"/>
      <c r="LFL17" s="228"/>
      <c r="LFM17" s="228"/>
      <c r="LFN17" s="229"/>
      <c r="LFO17" s="113"/>
      <c r="LFP17" s="230"/>
      <c r="LGM17" s="232"/>
      <c r="LGN17" s="232"/>
      <c r="LGO17" s="233"/>
      <c r="LGP17" s="234"/>
      <c r="LGQ17" s="228"/>
      <c r="LGR17" s="228"/>
      <c r="LGS17" s="229"/>
      <c r="LGT17" s="113"/>
      <c r="LGU17" s="230"/>
      <c r="LHR17" s="232"/>
      <c r="LHS17" s="232"/>
      <c r="LHT17" s="233"/>
      <c r="LHU17" s="234"/>
      <c r="LHV17" s="228"/>
      <c r="LHW17" s="228"/>
      <c r="LHX17" s="229"/>
      <c r="LHY17" s="113"/>
      <c r="LHZ17" s="230"/>
      <c r="LIW17" s="232"/>
      <c r="LIX17" s="232"/>
      <c r="LIY17" s="233"/>
      <c r="LIZ17" s="234"/>
      <c r="LJA17" s="228"/>
      <c r="LJB17" s="228"/>
      <c r="LJC17" s="229"/>
      <c r="LJD17" s="113"/>
      <c r="LJE17" s="230"/>
      <c r="LKB17" s="232"/>
      <c r="LKC17" s="232"/>
      <c r="LKD17" s="233"/>
      <c r="LKE17" s="234"/>
      <c r="LKF17" s="228"/>
      <c r="LKG17" s="228"/>
      <c r="LKH17" s="229"/>
      <c r="LKI17" s="113"/>
      <c r="LKJ17" s="230"/>
      <c r="LLG17" s="232"/>
      <c r="LLH17" s="232"/>
      <c r="LLI17" s="233"/>
      <c r="LLJ17" s="234"/>
      <c r="LLK17" s="228"/>
      <c r="LLL17" s="228"/>
      <c r="LLM17" s="229"/>
      <c r="LLN17" s="113"/>
      <c r="LLO17" s="230"/>
      <c r="LML17" s="232"/>
      <c r="LMM17" s="232"/>
      <c r="LMN17" s="233"/>
      <c r="LMO17" s="234"/>
      <c r="LMP17" s="228"/>
      <c r="LMQ17" s="228"/>
      <c r="LMR17" s="229"/>
      <c r="LMS17" s="113"/>
      <c r="LMT17" s="230"/>
      <c r="LNQ17" s="232"/>
      <c r="LNR17" s="232"/>
      <c r="LNS17" s="233"/>
      <c r="LNT17" s="234"/>
      <c r="LNU17" s="228"/>
      <c r="LNV17" s="228"/>
      <c r="LNW17" s="229"/>
      <c r="LNX17" s="113"/>
      <c r="LNY17" s="230"/>
      <c r="LOV17" s="232"/>
      <c r="LOW17" s="232"/>
      <c r="LOX17" s="233"/>
      <c r="LOY17" s="234"/>
      <c r="LOZ17" s="228"/>
      <c r="LPA17" s="228"/>
      <c r="LPB17" s="229"/>
      <c r="LPC17" s="113"/>
      <c r="LPD17" s="230"/>
      <c r="LQA17" s="232"/>
      <c r="LQB17" s="232"/>
      <c r="LQC17" s="233"/>
      <c r="LQD17" s="234"/>
      <c r="LQE17" s="228"/>
      <c r="LQF17" s="228"/>
      <c r="LQG17" s="229"/>
      <c r="LQH17" s="113"/>
      <c r="LQI17" s="230"/>
      <c r="LRF17" s="232"/>
      <c r="LRG17" s="232"/>
      <c r="LRH17" s="233"/>
      <c r="LRI17" s="234"/>
      <c r="LRJ17" s="228"/>
      <c r="LRK17" s="228"/>
      <c r="LRL17" s="229"/>
      <c r="LRM17" s="113"/>
      <c r="LRN17" s="230"/>
      <c r="LSK17" s="232"/>
      <c r="LSL17" s="232"/>
      <c r="LSM17" s="233"/>
      <c r="LSN17" s="234"/>
      <c r="LSO17" s="228"/>
      <c r="LSP17" s="228"/>
      <c r="LSQ17" s="229"/>
      <c r="LSR17" s="113"/>
      <c r="LSS17" s="230"/>
      <c r="LTP17" s="232"/>
      <c r="LTQ17" s="232"/>
      <c r="LTR17" s="233"/>
      <c r="LTS17" s="234"/>
      <c r="LTT17" s="228"/>
      <c r="LTU17" s="228"/>
      <c r="LTV17" s="229"/>
      <c r="LTW17" s="113"/>
      <c r="LTX17" s="230"/>
      <c r="LUU17" s="232"/>
      <c r="LUV17" s="232"/>
      <c r="LUW17" s="233"/>
      <c r="LUX17" s="234"/>
      <c r="LUY17" s="228"/>
      <c r="LUZ17" s="228"/>
      <c r="LVA17" s="229"/>
      <c r="LVB17" s="113"/>
      <c r="LVC17" s="230"/>
      <c r="LVZ17" s="232"/>
      <c r="LWA17" s="232"/>
      <c r="LWB17" s="233"/>
      <c r="LWC17" s="234"/>
      <c r="LWD17" s="228"/>
      <c r="LWE17" s="228"/>
      <c r="LWF17" s="229"/>
      <c r="LWG17" s="113"/>
      <c r="LWH17" s="230"/>
      <c r="LXE17" s="232"/>
      <c r="LXF17" s="232"/>
      <c r="LXG17" s="233"/>
      <c r="LXH17" s="234"/>
      <c r="LXI17" s="228"/>
      <c r="LXJ17" s="228"/>
      <c r="LXK17" s="229"/>
      <c r="LXL17" s="113"/>
      <c r="LXM17" s="230"/>
      <c r="LYJ17" s="232"/>
      <c r="LYK17" s="232"/>
      <c r="LYL17" s="233"/>
      <c r="LYM17" s="234"/>
      <c r="LYN17" s="228"/>
      <c r="LYO17" s="228"/>
      <c r="LYP17" s="229"/>
      <c r="LYQ17" s="113"/>
      <c r="LYR17" s="230"/>
      <c r="LZO17" s="232"/>
      <c r="LZP17" s="232"/>
      <c r="LZQ17" s="233"/>
      <c r="LZR17" s="234"/>
      <c r="LZS17" s="228"/>
      <c r="LZT17" s="228"/>
      <c r="LZU17" s="229"/>
      <c r="LZV17" s="113"/>
      <c r="LZW17" s="230"/>
      <c r="MAT17" s="232"/>
      <c r="MAU17" s="232"/>
      <c r="MAV17" s="233"/>
      <c r="MAW17" s="234"/>
      <c r="MAX17" s="228"/>
      <c r="MAY17" s="228"/>
      <c r="MAZ17" s="229"/>
      <c r="MBA17" s="113"/>
      <c r="MBB17" s="230"/>
      <c r="MBY17" s="232"/>
      <c r="MBZ17" s="232"/>
      <c r="MCA17" s="233"/>
      <c r="MCB17" s="234"/>
      <c r="MCC17" s="228"/>
      <c r="MCD17" s="228"/>
      <c r="MCE17" s="229"/>
      <c r="MCF17" s="113"/>
      <c r="MCG17" s="230"/>
      <c r="MDD17" s="232"/>
      <c r="MDE17" s="232"/>
      <c r="MDF17" s="233"/>
      <c r="MDG17" s="234"/>
      <c r="MDH17" s="228"/>
      <c r="MDI17" s="228"/>
      <c r="MDJ17" s="229"/>
      <c r="MDK17" s="113"/>
      <c r="MDL17" s="230"/>
      <c r="MEI17" s="232"/>
      <c r="MEJ17" s="232"/>
      <c r="MEK17" s="233"/>
      <c r="MEL17" s="234"/>
      <c r="MEM17" s="228"/>
      <c r="MEN17" s="228"/>
      <c r="MEO17" s="229"/>
      <c r="MEP17" s="113"/>
      <c r="MEQ17" s="230"/>
      <c r="MFN17" s="232"/>
      <c r="MFO17" s="232"/>
      <c r="MFP17" s="233"/>
      <c r="MFQ17" s="234"/>
      <c r="MFR17" s="228"/>
      <c r="MFS17" s="228"/>
      <c r="MFT17" s="229"/>
      <c r="MFU17" s="113"/>
      <c r="MFV17" s="230"/>
      <c r="MGS17" s="232"/>
      <c r="MGT17" s="232"/>
      <c r="MGU17" s="233"/>
      <c r="MGV17" s="234"/>
      <c r="MGW17" s="228"/>
      <c r="MGX17" s="228"/>
      <c r="MGY17" s="229"/>
      <c r="MGZ17" s="113"/>
      <c r="MHA17" s="230"/>
      <c r="MHX17" s="232"/>
      <c r="MHY17" s="232"/>
      <c r="MHZ17" s="233"/>
      <c r="MIA17" s="234"/>
      <c r="MIB17" s="228"/>
      <c r="MIC17" s="228"/>
      <c r="MID17" s="229"/>
      <c r="MIE17" s="113"/>
      <c r="MIF17" s="230"/>
      <c r="MJC17" s="232"/>
      <c r="MJD17" s="232"/>
      <c r="MJE17" s="233"/>
      <c r="MJF17" s="234"/>
      <c r="MJG17" s="228"/>
      <c r="MJH17" s="228"/>
      <c r="MJI17" s="229"/>
      <c r="MJJ17" s="113"/>
      <c r="MJK17" s="230"/>
      <c r="MKH17" s="232"/>
      <c r="MKI17" s="232"/>
      <c r="MKJ17" s="233"/>
      <c r="MKK17" s="234"/>
      <c r="MKL17" s="228"/>
      <c r="MKM17" s="228"/>
      <c r="MKN17" s="229"/>
      <c r="MKO17" s="113"/>
      <c r="MKP17" s="230"/>
      <c r="MLM17" s="232"/>
      <c r="MLN17" s="232"/>
      <c r="MLO17" s="233"/>
      <c r="MLP17" s="234"/>
      <c r="MLQ17" s="228"/>
      <c r="MLR17" s="228"/>
      <c r="MLS17" s="229"/>
      <c r="MLT17" s="113"/>
      <c r="MLU17" s="230"/>
      <c r="MMR17" s="232"/>
      <c r="MMS17" s="232"/>
      <c r="MMT17" s="233"/>
      <c r="MMU17" s="234"/>
      <c r="MMV17" s="228"/>
      <c r="MMW17" s="228"/>
      <c r="MMX17" s="229"/>
      <c r="MMY17" s="113"/>
      <c r="MMZ17" s="230"/>
      <c r="MNW17" s="232"/>
      <c r="MNX17" s="232"/>
      <c r="MNY17" s="233"/>
      <c r="MNZ17" s="234"/>
      <c r="MOA17" s="228"/>
      <c r="MOB17" s="228"/>
      <c r="MOC17" s="229"/>
      <c r="MOD17" s="113"/>
      <c r="MOE17" s="230"/>
      <c r="MPB17" s="232"/>
      <c r="MPC17" s="232"/>
      <c r="MPD17" s="233"/>
      <c r="MPE17" s="234"/>
      <c r="MPF17" s="228"/>
      <c r="MPG17" s="228"/>
      <c r="MPH17" s="229"/>
      <c r="MPI17" s="113"/>
      <c r="MPJ17" s="230"/>
      <c r="MQG17" s="232"/>
      <c r="MQH17" s="232"/>
      <c r="MQI17" s="233"/>
      <c r="MQJ17" s="234"/>
      <c r="MQK17" s="228"/>
      <c r="MQL17" s="228"/>
      <c r="MQM17" s="229"/>
      <c r="MQN17" s="113"/>
      <c r="MQO17" s="230"/>
      <c r="MRL17" s="232"/>
      <c r="MRM17" s="232"/>
      <c r="MRN17" s="233"/>
      <c r="MRO17" s="234"/>
      <c r="MRP17" s="228"/>
      <c r="MRQ17" s="228"/>
      <c r="MRR17" s="229"/>
      <c r="MRS17" s="113"/>
      <c r="MRT17" s="230"/>
      <c r="MSQ17" s="232"/>
      <c r="MSR17" s="232"/>
      <c r="MSS17" s="233"/>
      <c r="MST17" s="234"/>
      <c r="MSU17" s="228"/>
      <c r="MSV17" s="228"/>
      <c r="MSW17" s="229"/>
      <c r="MSX17" s="113"/>
      <c r="MSY17" s="230"/>
      <c r="MTV17" s="232"/>
      <c r="MTW17" s="232"/>
      <c r="MTX17" s="233"/>
      <c r="MTY17" s="234"/>
      <c r="MTZ17" s="228"/>
      <c r="MUA17" s="228"/>
      <c r="MUB17" s="229"/>
      <c r="MUC17" s="113"/>
      <c r="MUD17" s="230"/>
      <c r="MVA17" s="232"/>
      <c r="MVB17" s="232"/>
      <c r="MVC17" s="233"/>
      <c r="MVD17" s="234"/>
      <c r="MVE17" s="228"/>
      <c r="MVF17" s="228"/>
      <c r="MVG17" s="229"/>
      <c r="MVH17" s="113"/>
      <c r="MVI17" s="230"/>
      <c r="MWF17" s="232"/>
      <c r="MWG17" s="232"/>
      <c r="MWH17" s="233"/>
      <c r="MWI17" s="234"/>
      <c r="MWJ17" s="228"/>
      <c r="MWK17" s="228"/>
      <c r="MWL17" s="229"/>
      <c r="MWM17" s="113"/>
      <c r="MWN17" s="230"/>
      <c r="MXK17" s="232"/>
      <c r="MXL17" s="232"/>
      <c r="MXM17" s="233"/>
      <c r="MXN17" s="234"/>
      <c r="MXO17" s="228"/>
      <c r="MXP17" s="228"/>
      <c r="MXQ17" s="229"/>
      <c r="MXR17" s="113"/>
      <c r="MXS17" s="230"/>
      <c r="MYP17" s="232"/>
      <c r="MYQ17" s="232"/>
      <c r="MYR17" s="233"/>
      <c r="MYS17" s="234"/>
      <c r="MYT17" s="228"/>
      <c r="MYU17" s="228"/>
      <c r="MYV17" s="229"/>
      <c r="MYW17" s="113"/>
      <c r="MYX17" s="230"/>
      <c r="MZU17" s="232"/>
      <c r="MZV17" s="232"/>
      <c r="MZW17" s="233"/>
      <c r="MZX17" s="234"/>
      <c r="MZY17" s="228"/>
      <c r="MZZ17" s="228"/>
      <c r="NAA17" s="229"/>
      <c r="NAB17" s="113"/>
      <c r="NAC17" s="230"/>
      <c r="NAZ17" s="232"/>
      <c r="NBA17" s="232"/>
      <c r="NBB17" s="233"/>
      <c r="NBC17" s="234"/>
      <c r="NBD17" s="228"/>
      <c r="NBE17" s="228"/>
      <c r="NBF17" s="229"/>
      <c r="NBG17" s="113"/>
      <c r="NBH17" s="230"/>
      <c r="NCE17" s="232"/>
      <c r="NCF17" s="232"/>
      <c r="NCG17" s="233"/>
      <c r="NCH17" s="234"/>
      <c r="NCI17" s="228"/>
      <c r="NCJ17" s="228"/>
      <c r="NCK17" s="229"/>
      <c r="NCL17" s="113"/>
      <c r="NCM17" s="230"/>
      <c r="NDJ17" s="232"/>
      <c r="NDK17" s="232"/>
      <c r="NDL17" s="233"/>
      <c r="NDM17" s="234"/>
      <c r="NDN17" s="228"/>
      <c r="NDO17" s="228"/>
      <c r="NDP17" s="229"/>
      <c r="NDQ17" s="113"/>
      <c r="NDR17" s="230"/>
      <c r="NEO17" s="232"/>
      <c r="NEP17" s="232"/>
      <c r="NEQ17" s="233"/>
      <c r="NER17" s="234"/>
      <c r="NES17" s="228"/>
      <c r="NET17" s="228"/>
      <c r="NEU17" s="229"/>
      <c r="NEV17" s="113"/>
      <c r="NEW17" s="230"/>
      <c r="NFT17" s="232"/>
      <c r="NFU17" s="232"/>
      <c r="NFV17" s="233"/>
      <c r="NFW17" s="234"/>
      <c r="NFX17" s="228"/>
      <c r="NFY17" s="228"/>
      <c r="NFZ17" s="229"/>
      <c r="NGA17" s="113"/>
      <c r="NGB17" s="230"/>
      <c r="NGY17" s="232"/>
      <c r="NGZ17" s="232"/>
      <c r="NHA17" s="233"/>
      <c r="NHB17" s="234"/>
      <c r="NHC17" s="228"/>
      <c r="NHD17" s="228"/>
      <c r="NHE17" s="229"/>
      <c r="NHF17" s="113"/>
      <c r="NHG17" s="230"/>
      <c r="NID17" s="232"/>
      <c r="NIE17" s="232"/>
      <c r="NIF17" s="233"/>
      <c r="NIG17" s="234"/>
      <c r="NIH17" s="228"/>
      <c r="NII17" s="228"/>
      <c r="NIJ17" s="229"/>
      <c r="NIK17" s="113"/>
      <c r="NIL17" s="230"/>
      <c r="NJI17" s="232"/>
      <c r="NJJ17" s="232"/>
      <c r="NJK17" s="233"/>
      <c r="NJL17" s="234"/>
      <c r="NJM17" s="228"/>
      <c r="NJN17" s="228"/>
      <c r="NJO17" s="229"/>
      <c r="NJP17" s="113"/>
      <c r="NJQ17" s="230"/>
      <c r="NKN17" s="232"/>
      <c r="NKO17" s="232"/>
      <c r="NKP17" s="233"/>
      <c r="NKQ17" s="234"/>
      <c r="NKR17" s="228"/>
      <c r="NKS17" s="228"/>
      <c r="NKT17" s="229"/>
      <c r="NKU17" s="113"/>
      <c r="NKV17" s="230"/>
      <c r="NLS17" s="232"/>
      <c r="NLT17" s="232"/>
      <c r="NLU17" s="233"/>
      <c r="NLV17" s="234"/>
      <c r="NLW17" s="228"/>
      <c r="NLX17" s="228"/>
      <c r="NLY17" s="229"/>
      <c r="NLZ17" s="113"/>
      <c r="NMA17" s="230"/>
      <c r="NMX17" s="232"/>
      <c r="NMY17" s="232"/>
      <c r="NMZ17" s="233"/>
      <c r="NNA17" s="234"/>
      <c r="NNB17" s="228"/>
      <c r="NNC17" s="228"/>
      <c r="NND17" s="229"/>
      <c r="NNE17" s="113"/>
      <c r="NNF17" s="230"/>
      <c r="NOC17" s="232"/>
      <c r="NOD17" s="232"/>
      <c r="NOE17" s="233"/>
      <c r="NOF17" s="234"/>
      <c r="NOG17" s="228"/>
      <c r="NOH17" s="228"/>
      <c r="NOI17" s="229"/>
      <c r="NOJ17" s="113"/>
      <c r="NOK17" s="230"/>
      <c r="NPH17" s="232"/>
      <c r="NPI17" s="232"/>
      <c r="NPJ17" s="233"/>
      <c r="NPK17" s="234"/>
      <c r="NPL17" s="228"/>
      <c r="NPM17" s="228"/>
      <c r="NPN17" s="229"/>
      <c r="NPO17" s="113"/>
      <c r="NPP17" s="230"/>
      <c r="NQM17" s="232"/>
      <c r="NQN17" s="232"/>
      <c r="NQO17" s="233"/>
      <c r="NQP17" s="234"/>
      <c r="NQQ17" s="228"/>
      <c r="NQR17" s="228"/>
      <c r="NQS17" s="229"/>
      <c r="NQT17" s="113"/>
      <c r="NQU17" s="230"/>
      <c r="NRR17" s="232"/>
      <c r="NRS17" s="232"/>
      <c r="NRT17" s="233"/>
      <c r="NRU17" s="234"/>
      <c r="NRV17" s="228"/>
      <c r="NRW17" s="228"/>
      <c r="NRX17" s="229"/>
      <c r="NRY17" s="113"/>
      <c r="NRZ17" s="230"/>
      <c r="NSW17" s="232"/>
      <c r="NSX17" s="232"/>
      <c r="NSY17" s="233"/>
      <c r="NSZ17" s="234"/>
      <c r="NTA17" s="228"/>
      <c r="NTB17" s="228"/>
      <c r="NTC17" s="229"/>
      <c r="NTD17" s="113"/>
      <c r="NTE17" s="230"/>
      <c r="NUB17" s="232"/>
      <c r="NUC17" s="232"/>
      <c r="NUD17" s="233"/>
      <c r="NUE17" s="234"/>
      <c r="NUF17" s="228"/>
      <c r="NUG17" s="228"/>
      <c r="NUH17" s="229"/>
      <c r="NUI17" s="113"/>
      <c r="NUJ17" s="230"/>
      <c r="NVG17" s="232"/>
      <c r="NVH17" s="232"/>
      <c r="NVI17" s="233"/>
      <c r="NVJ17" s="234"/>
      <c r="NVK17" s="228"/>
      <c r="NVL17" s="228"/>
      <c r="NVM17" s="229"/>
      <c r="NVN17" s="113"/>
      <c r="NVO17" s="230"/>
      <c r="NWL17" s="232"/>
      <c r="NWM17" s="232"/>
      <c r="NWN17" s="233"/>
      <c r="NWO17" s="234"/>
      <c r="NWP17" s="228"/>
      <c r="NWQ17" s="228"/>
      <c r="NWR17" s="229"/>
      <c r="NWS17" s="113"/>
      <c r="NWT17" s="230"/>
      <c r="NXQ17" s="232"/>
      <c r="NXR17" s="232"/>
      <c r="NXS17" s="233"/>
      <c r="NXT17" s="234"/>
      <c r="NXU17" s="228"/>
      <c r="NXV17" s="228"/>
      <c r="NXW17" s="229"/>
      <c r="NXX17" s="113"/>
      <c r="NXY17" s="230"/>
      <c r="NYV17" s="232"/>
      <c r="NYW17" s="232"/>
      <c r="NYX17" s="233"/>
      <c r="NYY17" s="234"/>
      <c r="NYZ17" s="228"/>
      <c r="NZA17" s="228"/>
      <c r="NZB17" s="229"/>
      <c r="NZC17" s="113"/>
      <c r="NZD17" s="230"/>
      <c r="OAA17" s="232"/>
      <c r="OAB17" s="232"/>
      <c r="OAC17" s="233"/>
      <c r="OAD17" s="234"/>
      <c r="OAE17" s="228"/>
      <c r="OAF17" s="228"/>
      <c r="OAG17" s="229"/>
      <c r="OAH17" s="113"/>
      <c r="OAI17" s="230"/>
      <c r="OBF17" s="232"/>
      <c r="OBG17" s="232"/>
      <c r="OBH17" s="233"/>
      <c r="OBI17" s="234"/>
      <c r="OBJ17" s="228"/>
      <c r="OBK17" s="228"/>
      <c r="OBL17" s="229"/>
      <c r="OBM17" s="113"/>
      <c r="OBN17" s="230"/>
      <c r="OCK17" s="232"/>
      <c r="OCL17" s="232"/>
      <c r="OCM17" s="233"/>
      <c r="OCN17" s="234"/>
      <c r="OCO17" s="228"/>
      <c r="OCP17" s="228"/>
      <c r="OCQ17" s="229"/>
      <c r="OCR17" s="113"/>
      <c r="OCS17" s="230"/>
      <c r="ODP17" s="232"/>
      <c r="ODQ17" s="232"/>
      <c r="ODR17" s="233"/>
      <c r="ODS17" s="234"/>
      <c r="ODT17" s="228"/>
      <c r="ODU17" s="228"/>
      <c r="ODV17" s="229"/>
      <c r="ODW17" s="113"/>
      <c r="ODX17" s="230"/>
      <c r="OEU17" s="232"/>
      <c r="OEV17" s="232"/>
      <c r="OEW17" s="233"/>
      <c r="OEX17" s="234"/>
      <c r="OEY17" s="228"/>
      <c r="OEZ17" s="228"/>
      <c r="OFA17" s="229"/>
      <c r="OFB17" s="113"/>
      <c r="OFC17" s="230"/>
      <c r="OFZ17" s="232"/>
      <c r="OGA17" s="232"/>
      <c r="OGB17" s="233"/>
      <c r="OGC17" s="234"/>
      <c r="OGD17" s="228"/>
      <c r="OGE17" s="228"/>
      <c r="OGF17" s="229"/>
      <c r="OGG17" s="113"/>
      <c r="OGH17" s="230"/>
      <c r="OHE17" s="232"/>
      <c r="OHF17" s="232"/>
      <c r="OHG17" s="233"/>
      <c r="OHH17" s="234"/>
      <c r="OHI17" s="228"/>
      <c r="OHJ17" s="228"/>
      <c r="OHK17" s="229"/>
      <c r="OHL17" s="113"/>
      <c r="OHM17" s="230"/>
      <c r="OIJ17" s="232"/>
      <c r="OIK17" s="232"/>
      <c r="OIL17" s="233"/>
      <c r="OIM17" s="234"/>
      <c r="OIN17" s="228"/>
      <c r="OIO17" s="228"/>
      <c r="OIP17" s="229"/>
      <c r="OIQ17" s="113"/>
      <c r="OIR17" s="230"/>
      <c r="OJO17" s="232"/>
      <c r="OJP17" s="232"/>
      <c r="OJQ17" s="233"/>
      <c r="OJR17" s="234"/>
      <c r="OJS17" s="228"/>
      <c r="OJT17" s="228"/>
      <c r="OJU17" s="229"/>
      <c r="OJV17" s="113"/>
      <c r="OJW17" s="230"/>
      <c r="OKT17" s="232"/>
      <c r="OKU17" s="232"/>
      <c r="OKV17" s="233"/>
      <c r="OKW17" s="234"/>
      <c r="OKX17" s="228"/>
      <c r="OKY17" s="228"/>
      <c r="OKZ17" s="229"/>
      <c r="OLA17" s="113"/>
      <c r="OLB17" s="230"/>
      <c r="OLY17" s="232"/>
      <c r="OLZ17" s="232"/>
      <c r="OMA17" s="233"/>
      <c r="OMB17" s="234"/>
      <c r="OMC17" s="228"/>
      <c r="OMD17" s="228"/>
      <c r="OME17" s="229"/>
      <c r="OMF17" s="113"/>
      <c r="OMG17" s="230"/>
      <c r="OND17" s="232"/>
      <c r="ONE17" s="232"/>
      <c r="ONF17" s="233"/>
      <c r="ONG17" s="234"/>
      <c r="ONH17" s="228"/>
      <c r="ONI17" s="228"/>
      <c r="ONJ17" s="229"/>
      <c r="ONK17" s="113"/>
      <c r="ONL17" s="230"/>
      <c r="OOI17" s="232"/>
      <c r="OOJ17" s="232"/>
      <c r="OOK17" s="233"/>
      <c r="OOL17" s="234"/>
      <c r="OOM17" s="228"/>
      <c r="OON17" s="228"/>
      <c r="OOO17" s="229"/>
      <c r="OOP17" s="113"/>
      <c r="OOQ17" s="230"/>
      <c r="OPN17" s="232"/>
      <c r="OPO17" s="232"/>
      <c r="OPP17" s="233"/>
      <c r="OPQ17" s="234"/>
      <c r="OPR17" s="228"/>
      <c r="OPS17" s="228"/>
      <c r="OPT17" s="229"/>
      <c r="OPU17" s="113"/>
      <c r="OPV17" s="230"/>
      <c r="OQS17" s="232"/>
      <c r="OQT17" s="232"/>
      <c r="OQU17" s="233"/>
      <c r="OQV17" s="234"/>
      <c r="OQW17" s="228"/>
      <c r="OQX17" s="228"/>
      <c r="OQY17" s="229"/>
      <c r="OQZ17" s="113"/>
      <c r="ORA17" s="230"/>
      <c r="ORX17" s="232"/>
      <c r="ORY17" s="232"/>
      <c r="ORZ17" s="233"/>
      <c r="OSA17" s="234"/>
      <c r="OSB17" s="228"/>
      <c r="OSC17" s="228"/>
      <c r="OSD17" s="229"/>
      <c r="OSE17" s="113"/>
      <c r="OSF17" s="230"/>
      <c r="OTC17" s="232"/>
      <c r="OTD17" s="232"/>
      <c r="OTE17" s="233"/>
      <c r="OTF17" s="234"/>
      <c r="OTG17" s="228"/>
      <c r="OTH17" s="228"/>
      <c r="OTI17" s="229"/>
      <c r="OTJ17" s="113"/>
      <c r="OTK17" s="230"/>
      <c r="OUH17" s="232"/>
      <c r="OUI17" s="232"/>
      <c r="OUJ17" s="233"/>
      <c r="OUK17" s="234"/>
      <c r="OUL17" s="228"/>
      <c r="OUM17" s="228"/>
      <c r="OUN17" s="229"/>
      <c r="OUO17" s="113"/>
      <c r="OUP17" s="230"/>
      <c r="OVM17" s="232"/>
      <c r="OVN17" s="232"/>
      <c r="OVO17" s="233"/>
      <c r="OVP17" s="234"/>
      <c r="OVQ17" s="228"/>
      <c r="OVR17" s="228"/>
      <c r="OVS17" s="229"/>
      <c r="OVT17" s="113"/>
      <c r="OVU17" s="230"/>
      <c r="OWR17" s="232"/>
      <c r="OWS17" s="232"/>
      <c r="OWT17" s="233"/>
      <c r="OWU17" s="234"/>
      <c r="OWV17" s="228"/>
      <c r="OWW17" s="228"/>
      <c r="OWX17" s="229"/>
      <c r="OWY17" s="113"/>
      <c r="OWZ17" s="230"/>
      <c r="OXW17" s="232"/>
      <c r="OXX17" s="232"/>
      <c r="OXY17" s="233"/>
      <c r="OXZ17" s="234"/>
      <c r="OYA17" s="228"/>
      <c r="OYB17" s="228"/>
      <c r="OYC17" s="229"/>
      <c r="OYD17" s="113"/>
      <c r="OYE17" s="230"/>
      <c r="OZB17" s="232"/>
      <c r="OZC17" s="232"/>
      <c r="OZD17" s="233"/>
      <c r="OZE17" s="234"/>
      <c r="OZF17" s="228"/>
      <c r="OZG17" s="228"/>
      <c r="OZH17" s="229"/>
      <c r="OZI17" s="113"/>
      <c r="OZJ17" s="230"/>
      <c r="PAG17" s="232"/>
      <c r="PAH17" s="232"/>
      <c r="PAI17" s="233"/>
      <c r="PAJ17" s="234"/>
      <c r="PAK17" s="228"/>
      <c r="PAL17" s="228"/>
      <c r="PAM17" s="229"/>
      <c r="PAN17" s="113"/>
      <c r="PAO17" s="230"/>
      <c r="PBL17" s="232"/>
      <c r="PBM17" s="232"/>
      <c r="PBN17" s="233"/>
      <c r="PBO17" s="234"/>
      <c r="PBP17" s="228"/>
      <c r="PBQ17" s="228"/>
      <c r="PBR17" s="229"/>
      <c r="PBS17" s="113"/>
      <c r="PBT17" s="230"/>
      <c r="PCQ17" s="232"/>
      <c r="PCR17" s="232"/>
      <c r="PCS17" s="233"/>
      <c r="PCT17" s="234"/>
      <c r="PCU17" s="228"/>
      <c r="PCV17" s="228"/>
      <c r="PCW17" s="229"/>
      <c r="PCX17" s="113"/>
      <c r="PCY17" s="230"/>
      <c r="PDV17" s="232"/>
      <c r="PDW17" s="232"/>
      <c r="PDX17" s="233"/>
      <c r="PDY17" s="234"/>
      <c r="PDZ17" s="228"/>
      <c r="PEA17" s="228"/>
      <c r="PEB17" s="229"/>
      <c r="PEC17" s="113"/>
      <c r="PED17" s="230"/>
      <c r="PFA17" s="232"/>
      <c r="PFB17" s="232"/>
      <c r="PFC17" s="233"/>
      <c r="PFD17" s="234"/>
      <c r="PFE17" s="228"/>
      <c r="PFF17" s="228"/>
      <c r="PFG17" s="229"/>
      <c r="PFH17" s="113"/>
      <c r="PFI17" s="230"/>
      <c r="PGF17" s="232"/>
      <c r="PGG17" s="232"/>
      <c r="PGH17" s="233"/>
      <c r="PGI17" s="234"/>
      <c r="PGJ17" s="228"/>
      <c r="PGK17" s="228"/>
      <c r="PGL17" s="229"/>
      <c r="PGM17" s="113"/>
      <c r="PGN17" s="230"/>
      <c r="PHK17" s="232"/>
      <c r="PHL17" s="232"/>
      <c r="PHM17" s="233"/>
      <c r="PHN17" s="234"/>
      <c r="PHO17" s="228"/>
      <c r="PHP17" s="228"/>
      <c r="PHQ17" s="229"/>
      <c r="PHR17" s="113"/>
      <c r="PHS17" s="230"/>
      <c r="PIP17" s="232"/>
      <c r="PIQ17" s="232"/>
      <c r="PIR17" s="233"/>
      <c r="PIS17" s="234"/>
      <c r="PIT17" s="228"/>
      <c r="PIU17" s="228"/>
      <c r="PIV17" s="229"/>
      <c r="PIW17" s="113"/>
      <c r="PIX17" s="230"/>
      <c r="PJU17" s="232"/>
      <c r="PJV17" s="232"/>
      <c r="PJW17" s="233"/>
      <c r="PJX17" s="234"/>
      <c r="PJY17" s="228"/>
      <c r="PJZ17" s="228"/>
      <c r="PKA17" s="229"/>
      <c r="PKB17" s="113"/>
      <c r="PKC17" s="230"/>
      <c r="PKZ17" s="232"/>
      <c r="PLA17" s="232"/>
      <c r="PLB17" s="233"/>
      <c r="PLC17" s="234"/>
      <c r="PLD17" s="228"/>
      <c r="PLE17" s="228"/>
      <c r="PLF17" s="229"/>
      <c r="PLG17" s="113"/>
      <c r="PLH17" s="230"/>
      <c r="PME17" s="232"/>
      <c r="PMF17" s="232"/>
      <c r="PMG17" s="233"/>
      <c r="PMH17" s="234"/>
      <c r="PMI17" s="228"/>
      <c r="PMJ17" s="228"/>
      <c r="PMK17" s="229"/>
      <c r="PML17" s="113"/>
      <c r="PMM17" s="230"/>
      <c r="PNJ17" s="232"/>
      <c r="PNK17" s="232"/>
      <c r="PNL17" s="233"/>
      <c r="PNM17" s="234"/>
      <c r="PNN17" s="228"/>
      <c r="PNO17" s="228"/>
      <c r="PNP17" s="229"/>
      <c r="PNQ17" s="113"/>
      <c r="PNR17" s="230"/>
      <c r="POO17" s="232"/>
      <c r="POP17" s="232"/>
      <c r="POQ17" s="233"/>
      <c r="POR17" s="234"/>
      <c r="POS17" s="228"/>
      <c r="POT17" s="228"/>
      <c r="POU17" s="229"/>
      <c r="POV17" s="113"/>
      <c r="POW17" s="230"/>
      <c r="PPT17" s="232"/>
      <c r="PPU17" s="232"/>
      <c r="PPV17" s="233"/>
      <c r="PPW17" s="234"/>
      <c r="PPX17" s="228"/>
      <c r="PPY17" s="228"/>
      <c r="PPZ17" s="229"/>
      <c r="PQA17" s="113"/>
      <c r="PQB17" s="230"/>
      <c r="PQY17" s="232"/>
      <c r="PQZ17" s="232"/>
      <c r="PRA17" s="233"/>
      <c r="PRB17" s="234"/>
      <c r="PRC17" s="228"/>
      <c r="PRD17" s="228"/>
      <c r="PRE17" s="229"/>
      <c r="PRF17" s="113"/>
      <c r="PRG17" s="230"/>
      <c r="PSD17" s="232"/>
      <c r="PSE17" s="232"/>
      <c r="PSF17" s="233"/>
      <c r="PSG17" s="234"/>
      <c r="PSH17" s="228"/>
      <c r="PSI17" s="228"/>
      <c r="PSJ17" s="229"/>
      <c r="PSK17" s="113"/>
      <c r="PSL17" s="230"/>
      <c r="PTI17" s="232"/>
      <c r="PTJ17" s="232"/>
      <c r="PTK17" s="233"/>
      <c r="PTL17" s="234"/>
      <c r="PTM17" s="228"/>
      <c r="PTN17" s="228"/>
      <c r="PTO17" s="229"/>
      <c r="PTP17" s="113"/>
      <c r="PTQ17" s="230"/>
      <c r="PUN17" s="232"/>
      <c r="PUO17" s="232"/>
      <c r="PUP17" s="233"/>
      <c r="PUQ17" s="234"/>
      <c r="PUR17" s="228"/>
      <c r="PUS17" s="228"/>
      <c r="PUT17" s="229"/>
      <c r="PUU17" s="113"/>
      <c r="PUV17" s="230"/>
      <c r="PVS17" s="232"/>
      <c r="PVT17" s="232"/>
      <c r="PVU17" s="233"/>
      <c r="PVV17" s="234"/>
      <c r="PVW17" s="228"/>
      <c r="PVX17" s="228"/>
      <c r="PVY17" s="229"/>
      <c r="PVZ17" s="113"/>
      <c r="PWA17" s="230"/>
      <c r="PWX17" s="232"/>
      <c r="PWY17" s="232"/>
      <c r="PWZ17" s="233"/>
      <c r="PXA17" s="234"/>
      <c r="PXB17" s="228"/>
      <c r="PXC17" s="228"/>
      <c r="PXD17" s="229"/>
      <c r="PXE17" s="113"/>
      <c r="PXF17" s="230"/>
      <c r="PYC17" s="232"/>
      <c r="PYD17" s="232"/>
      <c r="PYE17" s="233"/>
      <c r="PYF17" s="234"/>
      <c r="PYG17" s="228"/>
      <c r="PYH17" s="228"/>
      <c r="PYI17" s="229"/>
      <c r="PYJ17" s="113"/>
      <c r="PYK17" s="230"/>
      <c r="PZH17" s="232"/>
      <c r="PZI17" s="232"/>
      <c r="PZJ17" s="233"/>
      <c r="PZK17" s="234"/>
      <c r="PZL17" s="228"/>
      <c r="PZM17" s="228"/>
      <c r="PZN17" s="229"/>
      <c r="PZO17" s="113"/>
      <c r="PZP17" s="230"/>
      <c r="QAM17" s="232"/>
      <c r="QAN17" s="232"/>
      <c r="QAO17" s="233"/>
      <c r="QAP17" s="234"/>
      <c r="QAQ17" s="228"/>
      <c r="QAR17" s="228"/>
      <c r="QAS17" s="229"/>
      <c r="QAT17" s="113"/>
      <c r="QAU17" s="230"/>
      <c r="QBR17" s="232"/>
      <c r="QBS17" s="232"/>
      <c r="QBT17" s="233"/>
      <c r="QBU17" s="234"/>
      <c r="QBV17" s="228"/>
      <c r="QBW17" s="228"/>
      <c r="QBX17" s="229"/>
      <c r="QBY17" s="113"/>
      <c r="QBZ17" s="230"/>
      <c r="QCW17" s="232"/>
      <c r="QCX17" s="232"/>
      <c r="QCY17" s="233"/>
      <c r="QCZ17" s="234"/>
      <c r="QDA17" s="228"/>
      <c r="QDB17" s="228"/>
      <c r="QDC17" s="229"/>
      <c r="QDD17" s="113"/>
      <c r="QDE17" s="230"/>
      <c r="QEB17" s="232"/>
      <c r="QEC17" s="232"/>
      <c r="QED17" s="233"/>
      <c r="QEE17" s="234"/>
      <c r="QEF17" s="228"/>
      <c r="QEG17" s="228"/>
      <c r="QEH17" s="229"/>
      <c r="QEI17" s="113"/>
      <c r="QEJ17" s="230"/>
      <c r="QFG17" s="232"/>
      <c r="QFH17" s="232"/>
      <c r="QFI17" s="233"/>
      <c r="QFJ17" s="234"/>
      <c r="QFK17" s="228"/>
      <c r="QFL17" s="228"/>
      <c r="QFM17" s="229"/>
      <c r="QFN17" s="113"/>
      <c r="QFO17" s="230"/>
      <c r="QGL17" s="232"/>
      <c r="QGM17" s="232"/>
      <c r="QGN17" s="233"/>
      <c r="QGO17" s="234"/>
      <c r="QGP17" s="228"/>
      <c r="QGQ17" s="228"/>
      <c r="QGR17" s="229"/>
      <c r="QGS17" s="113"/>
      <c r="QGT17" s="230"/>
      <c r="QHQ17" s="232"/>
      <c r="QHR17" s="232"/>
      <c r="QHS17" s="233"/>
      <c r="QHT17" s="234"/>
      <c r="QHU17" s="228"/>
      <c r="QHV17" s="228"/>
      <c r="QHW17" s="229"/>
      <c r="QHX17" s="113"/>
      <c r="QHY17" s="230"/>
      <c r="QIV17" s="232"/>
      <c r="QIW17" s="232"/>
      <c r="QIX17" s="233"/>
      <c r="QIY17" s="234"/>
      <c r="QIZ17" s="228"/>
      <c r="QJA17" s="228"/>
      <c r="QJB17" s="229"/>
      <c r="QJC17" s="113"/>
      <c r="QJD17" s="230"/>
      <c r="QKA17" s="232"/>
      <c r="QKB17" s="232"/>
      <c r="QKC17" s="233"/>
      <c r="QKD17" s="234"/>
      <c r="QKE17" s="228"/>
      <c r="QKF17" s="228"/>
      <c r="QKG17" s="229"/>
      <c r="QKH17" s="113"/>
      <c r="QKI17" s="230"/>
      <c r="QLF17" s="232"/>
      <c r="QLG17" s="232"/>
      <c r="QLH17" s="233"/>
      <c r="QLI17" s="234"/>
      <c r="QLJ17" s="228"/>
      <c r="QLK17" s="228"/>
      <c r="QLL17" s="229"/>
      <c r="QLM17" s="113"/>
      <c r="QLN17" s="230"/>
      <c r="QMK17" s="232"/>
      <c r="QML17" s="232"/>
      <c r="QMM17" s="233"/>
      <c r="QMN17" s="234"/>
      <c r="QMO17" s="228"/>
      <c r="QMP17" s="228"/>
      <c r="QMQ17" s="229"/>
      <c r="QMR17" s="113"/>
      <c r="QMS17" s="230"/>
      <c r="QNP17" s="232"/>
      <c r="QNQ17" s="232"/>
      <c r="QNR17" s="233"/>
      <c r="QNS17" s="234"/>
      <c r="QNT17" s="228"/>
      <c r="QNU17" s="228"/>
      <c r="QNV17" s="229"/>
      <c r="QNW17" s="113"/>
      <c r="QNX17" s="230"/>
      <c r="QOU17" s="232"/>
      <c r="QOV17" s="232"/>
      <c r="QOW17" s="233"/>
      <c r="QOX17" s="234"/>
      <c r="QOY17" s="228"/>
      <c r="QOZ17" s="228"/>
      <c r="QPA17" s="229"/>
      <c r="QPB17" s="113"/>
      <c r="QPC17" s="230"/>
      <c r="QPZ17" s="232"/>
      <c r="QQA17" s="232"/>
      <c r="QQB17" s="233"/>
      <c r="QQC17" s="234"/>
      <c r="QQD17" s="228"/>
      <c r="QQE17" s="228"/>
      <c r="QQF17" s="229"/>
      <c r="QQG17" s="113"/>
      <c r="QQH17" s="230"/>
      <c r="QRE17" s="232"/>
      <c r="QRF17" s="232"/>
      <c r="QRG17" s="233"/>
      <c r="QRH17" s="234"/>
      <c r="QRI17" s="228"/>
      <c r="QRJ17" s="228"/>
      <c r="QRK17" s="229"/>
      <c r="QRL17" s="113"/>
      <c r="QRM17" s="230"/>
      <c r="QSJ17" s="232"/>
      <c r="QSK17" s="232"/>
      <c r="QSL17" s="233"/>
      <c r="QSM17" s="234"/>
      <c r="QSN17" s="228"/>
      <c r="QSO17" s="228"/>
      <c r="QSP17" s="229"/>
      <c r="QSQ17" s="113"/>
      <c r="QSR17" s="230"/>
      <c r="QTO17" s="232"/>
      <c r="QTP17" s="232"/>
      <c r="QTQ17" s="233"/>
      <c r="QTR17" s="234"/>
      <c r="QTS17" s="228"/>
      <c r="QTT17" s="228"/>
      <c r="QTU17" s="229"/>
      <c r="QTV17" s="113"/>
      <c r="QTW17" s="230"/>
      <c r="QUT17" s="232"/>
      <c r="QUU17" s="232"/>
      <c r="QUV17" s="233"/>
      <c r="QUW17" s="234"/>
      <c r="QUX17" s="228"/>
      <c r="QUY17" s="228"/>
      <c r="QUZ17" s="229"/>
      <c r="QVA17" s="113"/>
      <c r="QVB17" s="230"/>
      <c r="QVY17" s="232"/>
      <c r="QVZ17" s="232"/>
      <c r="QWA17" s="233"/>
      <c r="QWB17" s="234"/>
      <c r="QWC17" s="228"/>
      <c r="QWD17" s="228"/>
      <c r="QWE17" s="229"/>
      <c r="QWF17" s="113"/>
      <c r="QWG17" s="230"/>
      <c r="QXD17" s="232"/>
      <c r="QXE17" s="232"/>
      <c r="QXF17" s="233"/>
      <c r="QXG17" s="234"/>
      <c r="QXH17" s="228"/>
      <c r="QXI17" s="228"/>
      <c r="QXJ17" s="229"/>
      <c r="QXK17" s="113"/>
      <c r="QXL17" s="230"/>
      <c r="QYI17" s="232"/>
      <c r="QYJ17" s="232"/>
      <c r="QYK17" s="233"/>
      <c r="QYL17" s="234"/>
      <c r="QYM17" s="228"/>
      <c r="QYN17" s="228"/>
      <c r="QYO17" s="229"/>
      <c r="QYP17" s="113"/>
      <c r="QYQ17" s="230"/>
      <c r="QZN17" s="232"/>
      <c r="QZO17" s="232"/>
      <c r="QZP17" s="233"/>
      <c r="QZQ17" s="234"/>
      <c r="QZR17" s="228"/>
      <c r="QZS17" s="228"/>
      <c r="QZT17" s="229"/>
      <c r="QZU17" s="113"/>
      <c r="QZV17" s="230"/>
      <c r="RAS17" s="232"/>
      <c r="RAT17" s="232"/>
      <c r="RAU17" s="233"/>
      <c r="RAV17" s="234"/>
      <c r="RAW17" s="228"/>
      <c r="RAX17" s="228"/>
      <c r="RAY17" s="229"/>
      <c r="RAZ17" s="113"/>
      <c r="RBA17" s="230"/>
      <c r="RBX17" s="232"/>
      <c r="RBY17" s="232"/>
      <c r="RBZ17" s="233"/>
      <c r="RCA17" s="234"/>
      <c r="RCB17" s="228"/>
      <c r="RCC17" s="228"/>
      <c r="RCD17" s="229"/>
      <c r="RCE17" s="113"/>
      <c r="RCF17" s="230"/>
      <c r="RDC17" s="232"/>
      <c r="RDD17" s="232"/>
      <c r="RDE17" s="233"/>
      <c r="RDF17" s="234"/>
      <c r="RDG17" s="228"/>
      <c r="RDH17" s="228"/>
      <c r="RDI17" s="229"/>
      <c r="RDJ17" s="113"/>
      <c r="RDK17" s="230"/>
      <c r="REH17" s="232"/>
      <c r="REI17" s="232"/>
      <c r="REJ17" s="233"/>
      <c r="REK17" s="234"/>
      <c r="REL17" s="228"/>
      <c r="REM17" s="228"/>
      <c r="REN17" s="229"/>
      <c r="REO17" s="113"/>
      <c r="REP17" s="230"/>
      <c r="RFM17" s="232"/>
      <c r="RFN17" s="232"/>
      <c r="RFO17" s="233"/>
      <c r="RFP17" s="234"/>
      <c r="RFQ17" s="228"/>
      <c r="RFR17" s="228"/>
      <c r="RFS17" s="229"/>
      <c r="RFT17" s="113"/>
      <c r="RFU17" s="230"/>
      <c r="RGR17" s="232"/>
      <c r="RGS17" s="232"/>
      <c r="RGT17" s="233"/>
      <c r="RGU17" s="234"/>
      <c r="RGV17" s="228"/>
      <c r="RGW17" s="228"/>
      <c r="RGX17" s="229"/>
      <c r="RGY17" s="113"/>
      <c r="RGZ17" s="230"/>
      <c r="RHW17" s="232"/>
      <c r="RHX17" s="232"/>
      <c r="RHY17" s="233"/>
      <c r="RHZ17" s="234"/>
      <c r="RIA17" s="228"/>
      <c r="RIB17" s="228"/>
      <c r="RIC17" s="229"/>
      <c r="RID17" s="113"/>
      <c r="RIE17" s="230"/>
      <c r="RJB17" s="232"/>
      <c r="RJC17" s="232"/>
      <c r="RJD17" s="233"/>
      <c r="RJE17" s="234"/>
      <c r="RJF17" s="228"/>
      <c r="RJG17" s="228"/>
      <c r="RJH17" s="229"/>
      <c r="RJI17" s="113"/>
      <c r="RJJ17" s="230"/>
      <c r="RKG17" s="232"/>
      <c r="RKH17" s="232"/>
      <c r="RKI17" s="233"/>
      <c r="RKJ17" s="234"/>
      <c r="RKK17" s="228"/>
      <c r="RKL17" s="228"/>
      <c r="RKM17" s="229"/>
      <c r="RKN17" s="113"/>
      <c r="RKO17" s="230"/>
      <c r="RLL17" s="232"/>
      <c r="RLM17" s="232"/>
      <c r="RLN17" s="233"/>
      <c r="RLO17" s="234"/>
      <c r="RLP17" s="228"/>
      <c r="RLQ17" s="228"/>
      <c r="RLR17" s="229"/>
      <c r="RLS17" s="113"/>
      <c r="RLT17" s="230"/>
      <c r="RMQ17" s="232"/>
      <c r="RMR17" s="232"/>
      <c r="RMS17" s="233"/>
      <c r="RMT17" s="234"/>
      <c r="RMU17" s="228"/>
      <c r="RMV17" s="228"/>
      <c r="RMW17" s="229"/>
      <c r="RMX17" s="113"/>
      <c r="RMY17" s="230"/>
      <c r="RNV17" s="232"/>
      <c r="RNW17" s="232"/>
      <c r="RNX17" s="233"/>
      <c r="RNY17" s="234"/>
      <c r="RNZ17" s="228"/>
      <c r="ROA17" s="228"/>
      <c r="ROB17" s="229"/>
      <c r="ROC17" s="113"/>
      <c r="ROD17" s="230"/>
      <c r="RPA17" s="232"/>
      <c r="RPB17" s="232"/>
      <c r="RPC17" s="233"/>
      <c r="RPD17" s="234"/>
      <c r="RPE17" s="228"/>
      <c r="RPF17" s="228"/>
      <c r="RPG17" s="229"/>
      <c r="RPH17" s="113"/>
      <c r="RPI17" s="230"/>
      <c r="RQF17" s="232"/>
      <c r="RQG17" s="232"/>
      <c r="RQH17" s="233"/>
      <c r="RQI17" s="234"/>
      <c r="RQJ17" s="228"/>
      <c r="RQK17" s="228"/>
      <c r="RQL17" s="229"/>
      <c r="RQM17" s="113"/>
      <c r="RQN17" s="230"/>
      <c r="RRK17" s="232"/>
      <c r="RRL17" s="232"/>
      <c r="RRM17" s="233"/>
      <c r="RRN17" s="234"/>
      <c r="RRO17" s="228"/>
      <c r="RRP17" s="228"/>
      <c r="RRQ17" s="229"/>
      <c r="RRR17" s="113"/>
      <c r="RRS17" s="230"/>
      <c r="RSP17" s="232"/>
      <c r="RSQ17" s="232"/>
      <c r="RSR17" s="233"/>
      <c r="RSS17" s="234"/>
      <c r="RST17" s="228"/>
      <c r="RSU17" s="228"/>
      <c r="RSV17" s="229"/>
      <c r="RSW17" s="113"/>
      <c r="RSX17" s="230"/>
      <c r="RTU17" s="232"/>
      <c r="RTV17" s="232"/>
      <c r="RTW17" s="233"/>
      <c r="RTX17" s="234"/>
      <c r="RTY17" s="228"/>
      <c r="RTZ17" s="228"/>
      <c r="RUA17" s="229"/>
      <c r="RUB17" s="113"/>
      <c r="RUC17" s="230"/>
      <c r="RUZ17" s="232"/>
      <c r="RVA17" s="232"/>
      <c r="RVB17" s="233"/>
      <c r="RVC17" s="234"/>
      <c r="RVD17" s="228"/>
      <c r="RVE17" s="228"/>
      <c r="RVF17" s="229"/>
      <c r="RVG17" s="113"/>
      <c r="RVH17" s="230"/>
      <c r="RWE17" s="232"/>
      <c r="RWF17" s="232"/>
      <c r="RWG17" s="233"/>
      <c r="RWH17" s="234"/>
      <c r="RWI17" s="228"/>
      <c r="RWJ17" s="228"/>
      <c r="RWK17" s="229"/>
      <c r="RWL17" s="113"/>
      <c r="RWM17" s="230"/>
      <c r="RXJ17" s="232"/>
      <c r="RXK17" s="232"/>
      <c r="RXL17" s="233"/>
      <c r="RXM17" s="234"/>
      <c r="RXN17" s="228"/>
      <c r="RXO17" s="228"/>
      <c r="RXP17" s="229"/>
      <c r="RXQ17" s="113"/>
      <c r="RXR17" s="230"/>
      <c r="RYO17" s="232"/>
      <c r="RYP17" s="232"/>
      <c r="RYQ17" s="233"/>
      <c r="RYR17" s="234"/>
      <c r="RYS17" s="228"/>
      <c r="RYT17" s="228"/>
      <c r="RYU17" s="229"/>
      <c r="RYV17" s="113"/>
      <c r="RYW17" s="230"/>
      <c r="RZT17" s="232"/>
      <c r="RZU17" s="232"/>
      <c r="RZV17" s="233"/>
      <c r="RZW17" s="234"/>
      <c r="RZX17" s="228"/>
      <c r="RZY17" s="228"/>
      <c r="RZZ17" s="229"/>
      <c r="SAA17" s="113"/>
      <c r="SAB17" s="230"/>
      <c r="SAY17" s="232"/>
      <c r="SAZ17" s="232"/>
      <c r="SBA17" s="233"/>
      <c r="SBB17" s="234"/>
      <c r="SBC17" s="228"/>
      <c r="SBD17" s="228"/>
      <c r="SBE17" s="229"/>
      <c r="SBF17" s="113"/>
      <c r="SBG17" s="230"/>
      <c r="SCD17" s="232"/>
      <c r="SCE17" s="232"/>
      <c r="SCF17" s="233"/>
      <c r="SCG17" s="234"/>
      <c r="SCH17" s="228"/>
      <c r="SCI17" s="228"/>
      <c r="SCJ17" s="229"/>
      <c r="SCK17" s="113"/>
      <c r="SCL17" s="230"/>
      <c r="SDI17" s="232"/>
      <c r="SDJ17" s="232"/>
      <c r="SDK17" s="233"/>
      <c r="SDL17" s="234"/>
      <c r="SDM17" s="228"/>
      <c r="SDN17" s="228"/>
      <c r="SDO17" s="229"/>
      <c r="SDP17" s="113"/>
      <c r="SDQ17" s="230"/>
      <c r="SEN17" s="232"/>
      <c r="SEO17" s="232"/>
      <c r="SEP17" s="233"/>
      <c r="SEQ17" s="234"/>
      <c r="SER17" s="228"/>
      <c r="SES17" s="228"/>
      <c r="SET17" s="229"/>
      <c r="SEU17" s="113"/>
      <c r="SEV17" s="230"/>
      <c r="SFS17" s="232"/>
      <c r="SFT17" s="232"/>
      <c r="SFU17" s="233"/>
      <c r="SFV17" s="234"/>
      <c r="SFW17" s="228"/>
      <c r="SFX17" s="228"/>
      <c r="SFY17" s="229"/>
      <c r="SFZ17" s="113"/>
      <c r="SGA17" s="230"/>
      <c r="SGX17" s="232"/>
      <c r="SGY17" s="232"/>
      <c r="SGZ17" s="233"/>
      <c r="SHA17" s="234"/>
      <c r="SHB17" s="228"/>
      <c r="SHC17" s="228"/>
      <c r="SHD17" s="229"/>
      <c r="SHE17" s="113"/>
      <c r="SHF17" s="230"/>
      <c r="SIC17" s="232"/>
      <c r="SID17" s="232"/>
      <c r="SIE17" s="233"/>
      <c r="SIF17" s="234"/>
      <c r="SIG17" s="228"/>
      <c r="SIH17" s="228"/>
      <c r="SII17" s="229"/>
      <c r="SIJ17" s="113"/>
      <c r="SIK17" s="230"/>
      <c r="SJH17" s="232"/>
      <c r="SJI17" s="232"/>
      <c r="SJJ17" s="233"/>
      <c r="SJK17" s="234"/>
      <c r="SJL17" s="228"/>
      <c r="SJM17" s="228"/>
      <c r="SJN17" s="229"/>
      <c r="SJO17" s="113"/>
      <c r="SJP17" s="230"/>
      <c r="SKM17" s="232"/>
      <c r="SKN17" s="232"/>
      <c r="SKO17" s="233"/>
      <c r="SKP17" s="234"/>
      <c r="SKQ17" s="228"/>
      <c r="SKR17" s="228"/>
      <c r="SKS17" s="229"/>
      <c r="SKT17" s="113"/>
      <c r="SKU17" s="230"/>
      <c r="SLR17" s="232"/>
      <c r="SLS17" s="232"/>
      <c r="SLT17" s="233"/>
      <c r="SLU17" s="234"/>
      <c r="SLV17" s="228"/>
      <c r="SLW17" s="228"/>
      <c r="SLX17" s="229"/>
      <c r="SLY17" s="113"/>
      <c r="SLZ17" s="230"/>
      <c r="SMW17" s="232"/>
      <c r="SMX17" s="232"/>
      <c r="SMY17" s="233"/>
      <c r="SMZ17" s="234"/>
      <c r="SNA17" s="228"/>
      <c r="SNB17" s="228"/>
      <c r="SNC17" s="229"/>
      <c r="SND17" s="113"/>
      <c r="SNE17" s="230"/>
      <c r="SOB17" s="232"/>
      <c r="SOC17" s="232"/>
      <c r="SOD17" s="233"/>
      <c r="SOE17" s="234"/>
      <c r="SOF17" s="228"/>
      <c r="SOG17" s="228"/>
      <c r="SOH17" s="229"/>
      <c r="SOI17" s="113"/>
      <c r="SOJ17" s="230"/>
      <c r="SPG17" s="232"/>
      <c r="SPH17" s="232"/>
      <c r="SPI17" s="233"/>
      <c r="SPJ17" s="234"/>
      <c r="SPK17" s="228"/>
      <c r="SPL17" s="228"/>
      <c r="SPM17" s="229"/>
      <c r="SPN17" s="113"/>
      <c r="SPO17" s="230"/>
      <c r="SQL17" s="232"/>
      <c r="SQM17" s="232"/>
      <c r="SQN17" s="233"/>
      <c r="SQO17" s="234"/>
      <c r="SQP17" s="228"/>
      <c r="SQQ17" s="228"/>
      <c r="SQR17" s="229"/>
      <c r="SQS17" s="113"/>
      <c r="SQT17" s="230"/>
      <c r="SRQ17" s="232"/>
      <c r="SRR17" s="232"/>
      <c r="SRS17" s="233"/>
      <c r="SRT17" s="234"/>
      <c r="SRU17" s="228"/>
      <c r="SRV17" s="228"/>
      <c r="SRW17" s="229"/>
      <c r="SRX17" s="113"/>
      <c r="SRY17" s="230"/>
      <c r="SSV17" s="232"/>
      <c r="SSW17" s="232"/>
      <c r="SSX17" s="233"/>
      <c r="SSY17" s="234"/>
      <c r="SSZ17" s="228"/>
      <c r="STA17" s="228"/>
      <c r="STB17" s="229"/>
      <c r="STC17" s="113"/>
      <c r="STD17" s="230"/>
      <c r="SUA17" s="232"/>
      <c r="SUB17" s="232"/>
      <c r="SUC17" s="233"/>
      <c r="SUD17" s="234"/>
      <c r="SUE17" s="228"/>
      <c r="SUF17" s="228"/>
      <c r="SUG17" s="229"/>
      <c r="SUH17" s="113"/>
      <c r="SUI17" s="230"/>
      <c r="SVF17" s="232"/>
      <c r="SVG17" s="232"/>
      <c r="SVH17" s="233"/>
      <c r="SVI17" s="234"/>
      <c r="SVJ17" s="228"/>
      <c r="SVK17" s="228"/>
      <c r="SVL17" s="229"/>
      <c r="SVM17" s="113"/>
      <c r="SVN17" s="230"/>
      <c r="SWK17" s="232"/>
      <c r="SWL17" s="232"/>
      <c r="SWM17" s="233"/>
      <c r="SWN17" s="234"/>
      <c r="SWO17" s="228"/>
      <c r="SWP17" s="228"/>
      <c r="SWQ17" s="229"/>
      <c r="SWR17" s="113"/>
      <c r="SWS17" s="230"/>
      <c r="SXP17" s="232"/>
      <c r="SXQ17" s="232"/>
      <c r="SXR17" s="233"/>
      <c r="SXS17" s="234"/>
      <c r="SXT17" s="228"/>
      <c r="SXU17" s="228"/>
      <c r="SXV17" s="229"/>
      <c r="SXW17" s="113"/>
      <c r="SXX17" s="230"/>
      <c r="SYU17" s="232"/>
      <c r="SYV17" s="232"/>
      <c r="SYW17" s="233"/>
      <c r="SYX17" s="234"/>
      <c r="SYY17" s="228"/>
      <c r="SYZ17" s="228"/>
      <c r="SZA17" s="229"/>
      <c r="SZB17" s="113"/>
      <c r="SZC17" s="230"/>
      <c r="SZZ17" s="232"/>
      <c r="TAA17" s="232"/>
      <c r="TAB17" s="233"/>
      <c r="TAC17" s="234"/>
      <c r="TAD17" s="228"/>
      <c r="TAE17" s="228"/>
      <c r="TAF17" s="229"/>
      <c r="TAG17" s="113"/>
      <c r="TAH17" s="230"/>
      <c r="TBE17" s="232"/>
      <c r="TBF17" s="232"/>
      <c r="TBG17" s="233"/>
      <c r="TBH17" s="234"/>
      <c r="TBI17" s="228"/>
      <c r="TBJ17" s="228"/>
      <c r="TBK17" s="229"/>
      <c r="TBL17" s="113"/>
      <c r="TBM17" s="230"/>
      <c r="TCJ17" s="232"/>
      <c r="TCK17" s="232"/>
      <c r="TCL17" s="233"/>
      <c r="TCM17" s="234"/>
      <c r="TCN17" s="228"/>
      <c r="TCO17" s="228"/>
      <c r="TCP17" s="229"/>
      <c r="TCQ17" s="113"/>
      <c r="TCR17" s="230"/>
      <c r="TDO17" s="232"/>
      <c r="TDP17" s="232"/>
      <c r="TDQ17" s="233"/>
      <c r="TDR17" s="234"/>
      <c r="TDS17" s="228"/>
      <c r="TDT17" s="228"/>
      <c r="TDU17" s="229"/>
      <c r="TDV17" s="113"/>
      <c r="TDW17" s="230"/>
      <c r="TET17" s="232"/>
      <c r="TEU17" s="232"/>
      <c r="TEV17" s="233"/>
      <c r="TEW17" s="234"/>
      <c r="TEX17" s="228"/>
      <c r="TEY17" s="228"/>
      <c r="TEZ17" s="229"/>
      <c r="TFA17" s="113"/>
      <c r="TFB17" s="230"/>
      <c r="TFY17" s="232"/>
      <c r="TFZ17" s="232"/>
      <c r="TGA17" s="233"/>
      <c r="TGB17" s="234"/>
      <c r="TGC17" s="228"/>
      <c r="TGD17" s="228"/>
      <c r="TGE17" s="229"/>
      <c r="TGF17" s="113"/>
      <c r="TGG17" s="230"/>
      <c r="THD17" s="232"/>
      <c r="THE17" s="232"/>
      <c r="THF17" s="233"/>
      <c r="THG17" s="234"/>
      <c r="THH17" s="228"/>
      <c r="THI17" s="228"/>
      <c r="THJ17" s="229"/>
      <c r="THK17" s="113"/>
      <c r="THL17" s="230"/>
      <c r="TII17" s="232"/>
      <c r="TIJ17" s="232"/>
      <c r="TIK17" s="233"/>
      <c r="TIL17" s="234"/>
      <c r="TIM17" s="228"/>
      <c r="TIN17" s="228"/>
      <c r="TIO17" s="229"/>
      <c r="TIP17" s="113"/>
      <c r="TIQ17" s="230"/>
      <c r="TJN17" s="232"/>
      <c r="TJO17" s="232"/>
      <c r="TJP17" s="233"/>
      <c r="TJQ17" s="234"/>
      <c r="TJR17" s="228"/>
      <c r="TJS17" s="228"/>
      <c r="TJT17" s="229"/>
      <c r="TJU17" s="113"/>
      <c r="TJV17" s="230"/>
      <c r="TKS17" s="232"/>
      <c r="TKT17" s="232"/>
      <c r="TKU17" s="233"/>
      <c r="TKV17" s="234"/>
      <c r="TKW17" s="228"/>
      <c r="TKX17" s="228"/>
      <c r="TKY17" s="229"/>
      <c r="TKZ17" s="113"/>
      <c r="TLA17" s="230"/>
      <c r="TLX17" s="232"/>
      <c r="TLY17" s="232"/>
      <c r="TLZ17" s="233"/>
      <c r="TMA17" s="234"/>
      <c r="TMB17" s="228"/>
      <c r="TMC17" s="228"/>
      <c r="TMD17" s="229"/>
      <c r="TME17" s="113"/>
      <c r="TMF17" s="230"/>
      <c r="TNC17" s="232"/>
      <c r="TND17" s="232"/>
      <c r="TNE17" s="233"/>
      <c r="TNF17" s="234"/>
      <c r="TNG17" s="228"/>
      <c r="TNH17" s="228"/>
      <c r="TNI17" s="229"/>
      <c r="TNJ17" s="113"/>
      <c r="TNK17" s="230"/>
      <c r="TOH17" s="232"/>
      <c r="TOI17" s="232"/>
      <c r="TOJ17" s="233"/>
      <c r="TOK17" s="234"/>
      <c r="TOL17" s="228"/>
      <c r="TOM17" s="228"/>
      <c r="TON17" s="229"/>
      <c r="TOO17" s="113"/>
      <c r="TOP17" s="230"/>
      <c r="TPM17" s="232"/>
      <c r="TPN17" s="232"/>
      <c r="TPO17" s="233"/>
      <c r="TPP17" s="234"/>
      <c r="TPQ17" s="228"/>
      <c r="TPR17" s="228"/>
      <c r="TPS17" s="229"/>
      <c r="TPT17" s="113"/>
      <c r="TPU17" s="230"/>
      <c r="TQR17" s="232"/>
      <c r="TQS17" s="232"/>
      <c r="TQT17" s="233"/>
      <c r="TQU17" s="234"/>
      <c r="TQV17" s="228"/>
      <c r="TQW17" s="228"/>
      <c r="TQX17" s="229"/>
      <c r="TQY17" s="113"/>
      <c r="TQZ17" s="230"/>
      <c r="TRW17" s="232"/>
      <c r="TRX17" s="232"/>
      <c r="TRY17" s="233"/>
      <c r="TRZ17" s="234"/>
      <c r="TSA17" s="228"/>
      <c r="TSB17" s="228"/>
      <c r="TSC17" s="229"/>
      <c r="TSD17" s="113"/>
      <c r="TSE17" s="230"/>
      <c r="TTB17" s="232"/>
      <c r="TTC17" s="232"/>
      <c r="TTD17" s="233"/>
      <c r="TTE17" s="234"/>
      <c r="TTF17" s="228"/>
      <c r="TTG17" s="228"/>
      <c r="TTH17" s="229"/>
      <c r="TTI17" s="113"/>
      <c r="TTJ17" s="230"/>
      <c r="TUG17" s="232"/>
      <c r="TUH17" s="232"/>
      <c r="TUI17" s="233"/>
      <c r="TUJ17" s="234"/>
      <c r="TUK17" s="228"/>
      <c r="TUL17" s="228"/>
      <c r="TUM17" s="229"/>
      <c r="TUN17" s="113"/>
      <c r="TUO17" s="230"/>
      <c r="TVL17" s="232"/>
      <c r="TVM17" s="232"/>
      <c r="TVN17" s="233"/>
      <c r="TVO17" s="234"/>
      <c r="TVP17" s="228"/>
      <c r="TVQ17" s="228"/>
      <c r="TVR17" s="229"/>
      <c r="TVS17" s="113"/>
      <c r="TVT17" s="230"/>
      <c r="TWQ17" s="232"/>
      <c r="TWR17" s="232"/>
      <c r="TWS17" s="233"/>
      <c r="TWT17" s="234"/>
      <c r="TWU17" s="228"/>
      <c r="TWV17" s="228"/>
      <c r="TWW17" s="229"/>
      <c r="TWX17" s="113"/>
      <c r="TWY17" s="230"/>
      <c r="TXV17" s="232"/>
      <c r="TXW17" s="232"/>
      <c r="TXX17" s="233"/>
      <c r="TXY17" s="234"/>
      <c r="TXZ17" s="228"/>
      <c r="TYA17" s="228"/>
      <c r="TYB17" s="229"/>
      <c r="TYC17" s="113"/>
      <c r="TYD17" s="230"/>
      <c r="TZA17" s="232"/>
      <c r="TZB17" s="232"/>
      <c r="TZC17" s="233"/>
      <c r="TZD17" s="234"/>
      <c r="TZE17" s="228"/>
      <c r="TZF17" s="228"/>
      <c r="TZG17" s="229"/>
      <c r="TZH17" s="113"/>
      <c r="TZI17" s="230"/>
      <c r="UAF17" s="232"/>
      <c r="UAG17" s="232"/>
      <c r="UAH17" s="233"/>
      <c r="UAI17" s="234"/>
      <c r="UAJ17" s="228"/>
      <c r="UAK17" s="228"/>
      <c r="UAL17" s="229"/>
      <c r="UAM17" s="113"/>
      <c r="UAN17" s="230"/>
      <c r="UBK17" s="232"/>
      <c r="UBL17" s="232"/>
      <c r="UBM17" s="233"/>
      <c r="UBN17" s="234"/>
      <c r="UBO17" s="228"/>
      <c r="UBP17" s="228"/>
      <c r="UBQ17" s="229"/>
      <c r="UBR17" s="113"/>
      <c r="UBS17" s="230"/>
      <c r="UCP17" s="232"/>
      <c r="UCQ17" s="232"/>
      <c r="UCR17" s="233"/>
      <c r="UCS17" s="234"/>
      <c r="UCT17" s="228"/>
      <c r="UCU17" s="228"/>
      <c r="UCV17" s="229"/>
      <c r="UCW17" s="113"/>
      <c r="UCX17" s="230"/>
      <c r="UDU17" s="232"/>
      <c r="UDV17" s="232"/>
      <c r="UDW17" s="233"/>
      <c r="UDX17" s="234"/>
      <c r="UDY17" s="228"/>
      <c r="UDZ17" s="228"/>
      <c r="UEA17" s="229"/>
      <c r="UEB17" s="113"/>
      <c r="UEC17" s="230"/>
      <c r="UEZ17" s="232"/>
      <c r="UFA17" s="232"/>
      <c r="UFB17" s="233"/>
      <c r="UFC17" s="234"/>
      <c r="UFD17" s="228"/>
      <c r="UFE17" s="228"/>
      <c r="UFF17" s="229"/>
      <c r="UFG17" s="113"/>
      <c r="UFH17" s="230"/>
      <c r="UGE17" s="232"/>
      <c r="UGF17" s="232"/>
      <c r="UGG17" s="233"/>
      <c r="UGH17" s="234"/>
      <c r="UGI17" s="228"/>
      <c r="UGJ17" s="228"/>
      <c r="UGK17" s="229"/>
      <c r="UGL17" s="113"/>
      <c r="UGM17" s="230"/>
      <c r="UHJ17" s="232"/>
      <c r="UHK17" s="232"/>
      <c r="UHL17" s="233"/>
      <c r="UHM17" s="234"/>
      <c r="UHN17" s="228"/>
      <c r="UHO17" s="228"/>
      <c r="UHP17" s="229"/>
      <c r="UHQ17" s="113"/>
      <c r="UHR17" s="230"/>
      <c r="UIO17" s="232"/>
      <c r="UIP17" s="232"/>
      <c r="UIQ17" s="233"/>
      <c r="UIR17" s="234"/>
      <c r="UIS17" s="228"/>
      <c r="UIT17" s="228"/>
      <c r="UIU17" s="229"/>
      <c r="UIV17" s="113"/>
      <c r="UIW17" s="230"/>
      <c r="UJT17" s="232"/>
      <c r="UJU17" s="232"/>
      <c r="UJV17" s="233"/>
      <c r="UJW17" s="234"/>
      <c r="UJX17" s="228"/>
      <c r="UJY17" s="228"/>
      <c r="UJZ17" s="229"/>
      <c r="UKA17" s="113"/>
      <c r="UKB17" s="230"/>
      <c r="UKY17" s="232"/>
      <c r="UKZ17" s="232"/>
      <c r="ULA17" s="233"/>
      <c r="ULB17" s="234"/>
      <c r="ULC17" s="228"/>
      <c r="ULD17" s="228"/>
      <c r="ULE17" s="229"/>
      <c r="ULF17" s="113"/>
      <c r="ULG17" s="230"/>
      <c r="UMD17" s="232"/>
      <c r="UME17" s="232"/>
      <c r="UMF17" s="233"/>
      <c r="UMG17" s="234"/>
      <c r="UMH17" s="228"/>
      <c r="UMI17" s="228"/>
      <c r="UMJ17" s="229"/>
      <c r="UMK17" s="113"/>
      <c r="UML17" s="230"/>
      <c r="UNI17" s="232"/>
      <c r="UNJ17" s="232"/>
      <c r="UNK17" s="233"/>
      <c r="UNL17" s="234"/>
      <c r="UNM17" s="228"/>
      <c r="UNN17" s="228"/>
      <c r="UNO17" s="229"/>
      <c r="UNP17" s="113"/>
      <c r="UNQ17" s="230"/>
      <c r="UON17" s="232"/>
      <c r="UOO17" s="232"/>
      <c r="UOP17" s="233"/>
      <c r="UOQ17" s="234"/>
      <c r="UOR17" s="228"/>
      <c r="UOS17" s="228"/>
      <c r="UOT17" s="229"/>
      <c r="UOU17" s="113"/>
      <c r="UOV17" s="230"/>
      <c r="UPS17" s="232"/>
      <c r="UPT17" s="232"/>
      <c r="UPU17" s="233"/>
      <c r="UPV17" s="234"/>
      <c r="UPW17" s="228"/>
      <c r="UPX17" s="228"/>
      <c r="UPY17" s="229"/>
      <c r="UPZ17" s="113"/>
      <c r="UQA17" s="230"/>
      <c r="UQX17" s="232"/>
      <c r="UQY17" s="232"/>
      <c r="UQZ17" s="233"/>
      <c r="URA17" s="234"/>
      <c r="URB17" s="228"/>
      <c r="URC17" s="228"/>
      <c r="URD17" s="229"/>
      <c r="URE17" s="113"/>
      <c r="URF17" s="230"/>
      <c r="USC17" s="232"/>
      <c r="USD17" s="232"/>
      <c r="USE17" s="233"/>
      <c r="USF17" s="234"/>
      <c r="USG17" s="228"/>
      <c r="USH17" s="228"/>
      <c r="USI17" s="229"/>
      <c r="USJ17" s="113"/>
      <c r="USK17" s="230"/>
      <c r="UTH17" s="232"/>
      <c r="UTI17" s="232"/>
      <c r="UTJ17" s="233"/>
      <c r="UTK17" s="234"/>
      <c r="UTL17" s="228"/>
      <c r="UTM17" s="228"/>
      <c r="UTN17" s="229"/>
      <c r="UTO17" s="113"/>
      <c r="UTP17" s="230"/>
      <c r="UUM17" s="232"/>
      <c r="UUN17" s="232"/>
      <c r="UUO17" s="233"/>
      <c r="UUP17" s="234"/>
      <c r="UUQ17" s="228"/>
      <c r="UUR17" s="228"/>
      <c r="UUS17" s="229"/>
      <c r="UUT17" s="113"/>
      <c r="UUU17" s="230"/>
      <c r="UVR17" s="232"/>
      <c r="UVS17" s="232"/>
      <c r="UVT17" s="233"/>
      <c r="UVU17" s="234"/>
      <c r="UVV17" s="228"/>
      <c r="UVW17" s="228"/>
      <c r="UVX17" s="229"/>
      <c r="UVY17" s="113"/>
      <c r="UVZ17" s="230"/>
      <c r="UWW17" s="232"/>
      <c r="UWX17" s="232"/>
      <c r="UWY17" s="233"/>
      <c r="UWZ17" s="234"/>
      <c r="UXA17" s="228"/>
      <c r="UXB17" s="228"/>
      <c r="UXC17" s="229"/>
      <c r="UXD17" s="113"/>
      <c r="UXE17" s="230"/>
      <c r="UYB17" s="232"/>
      <c r="UYC17" s="232"/>
      <c r="UYD17" s="233"/>
      <c r="UYE17" s="234"/>
      <c r="UYF17" s="228"/>
      <c r="UYG17" s="228"/>
      <c r="UYH17" s="229"/>
      <c r="UYI17" s="113"/>
      <c r="UYJ17" s="230"/>
      <c r="UZG17" s="232"/>
      <c r="UZH17" s="232"/>
      <c r="UZI17" s="233"/>
      <c r="UZJ17" s="234"/>
      <c r="UZK17" s="228"/>
      <c r="UZL17" s="228"/>
      <c r="UZM17" s="229"/>
      <c r="UZN17" s="113"/>
      <c r="UZO17" s="230"/>
      <c r="VAL17" s="232"/>
      <c r="VAM17" s="232"/>
      <c r="VAN17" s="233"/>
      <c r="VAO17" s="234"/>
      <c r="VAP17" s="228"/>
      <c r="VAQ17" s="228"/>
      <c r="VAR17" s="229"/>
      <c r="VAS17" s="113"/>
      <c r="VAT17" s="230"/>
      <c r="VBQ17" s="232"/>
      <c r="VBR17" s="232"/>
      <c r="VBS17" s="233"/>
      <c r="VBT17" s="234"/>
      <c r="VBU17" s="228"/>
      <c r="VBV17" s="228"/>
      <c r="VBW17" s="229"/>
      <c r="VBX17" s="113"/>
      <c r="VBY17" s="230"/>
      <c r="VCV17" s="232"/>
      <c r="VCW17" s="232"/>
      <c r="VCX17" s="233"/>
      <c r="VCY17" s="234"/>
      <c r="VCZ17" s="228"/>
      <c r="VDA17" s="228"/>
      <c r="VDB17" s="229"/>
      <c r="VDC17" s="113"/>
      <c r="VDD17" s="230"/>
      <c r="VEA17" s="232"/>
      <c r="VEB17" s="232"/>
      <c r="VEC17" s="233"/>
      <c r="VED17" s="234"/>
      <c r="VEE17" s="228"/>
      <c r="VEF17" s="228"/>
      <c r="VEG17" s="229"/>
      <c r="VEH17" s="113"/>
      <c r="VEI17" s="230"/>
      <c r="VFF17" s="232"/>
      <c r="VFG17" s="232"/>
      <c r="VFH17" s="233"/>
      <c r="VFI17" s="234"/>
      <c r="VFJ17" s="228"/>
      <c r="VFK17" s="228"/>
      <c r="VFL17" s="229"/>
      <c r="VFM17" s="113"/>
      <c r="VFN17" s="230"/>
      <c r="VGK17" s="232"/>
      <c r="VGL17" s="232"/>
      <c r="VGM17" s="233"/>
      <c r="VGN17" s="234"/>
      <c r="VGO17" s="228"/>
      <c r="VGP17" s="228"/>
      <c r="VGQ17" s="229"/>
      <c r="VGR17" s="113"/>
      <c r="VGS17" s="230"/>
      <c r="VHP17" s="232"/>
      <c r="VHQ17" s="232"/>
      <c r="VHR17" s="233"/>
      <c r="VHS17" s="234"/>
      <c r="VHT17" s="228"/>
      <c r="VHU17" s="228"/>
      <c r="VHV17" s="229"/>
      <c r="VHW17" s="113"/>
      <c r="VHX17" s="230"/>
      <c r="VIU17" s="232"/>
      <c r="VIV17" s="232"/>
      <c r="VIW17" s="233"/>
      <c r="VIX17" s="234"/>
      <c r="VIY17" s="228"/>
      <c r="VIZ17" s="228"/>
      <c r="VJA17" s="229"/>
      <c r="VJB17" s="113"/>
      <c r="VJC17" s="230"/>
      <c r="VJZ17" s="232"/>
      <c r="VKA17" s="232"/>
      <c r="VKB17" s="233"/>
      <c r="VKC17" s="234"/>
      <c r="VKD17" s="228"/>
      <c r="VKE17" s="228"/>
      <c r="VKF17" s="229"/>
      <c r="VKG17" s="113"/>
      <c r="VKH17" s="230"/>
      <c r="VLE17" s="232"/>
      <c r="VLF17" s="232"/>
      <c r="VLG17" s="233"/>
      <c r="VLH17" s="234"/>
      <c r="VLI17" s="228"/>
      <c r="VLJ17" s="228"/>
      <c r="VLK17" s="229"/>
      <c r="VLL17" s="113"/>
      <c r="VLM17" s="230"/>
      <c r="VMJ17" s="232"/>
      <c r="VMK17" s="232"/>
      <c r="VML17" s="233"/>
      <c r="VMM17" s="234"/>
      <c r="VMN17" s="228"/>
      <c r="VMO17" s="228"/>
      <c r="VMP17" s="229"/>
      <c r="VMQ17" s="113"/>
      <c r="VMR17" s="230"/>
      <c r="VNO17" s="232"/>
      <c r="VNP17" s="232"/>
      <c r="VNQ17" s="233"/>
      <c r="VNR17" s="234"/>
      <c r="VNS17" s="228"/>
      <c r="VNT17" s="228"/>
      <c r="VNU17" s="229"/>
      <c r="VNV17" s="113"/>
      <c r="VNW17" s="230"/>
      <c r="VOT17" s="232"/>
      <c r="VOU17" s="232"/>
      <c r="VOV17" s="233"/>
      <c r="VOW17" s="234"/>
      <c r="VOX17" s="228"/>
      <c r="VOY17" s="228"/>
      <c r="VOZ17" s="229"/>
      <c r="VPA17" s="113"/>
      <c r="VPB17" s="230"/>
      <c r="VPY17" s="232"/>
      <c r="VPZ17" s="232"/>
      <c r="VQA17" s="233"/>
      <c r="VQB17" s="234"/>
      <c r="VQC17" s="228"/>
      <c r="VQD17" s="228"/>
      <c r="VQE17" s="229"/>
      <c r="VQF17" s="113"/>
      <c r="VQG17" s="230"/>
      <c r="VRD17" s="232"/>
      <c r="VRE17" s="232"/>
      <c r="VRF17" s="233"/>
      <c r="VRG17" s="234"/>
      <c r="VRH17" s="228"/>
      <c r="VRI17" s="228"/>
      <c r="VRJ17" s="229"/>
      <c r="VRK17" s="113"/>
      <c r="VRL17" s="230"/>
      <c r="VSI17" s="232"/>
      <c r="VSJ17" s="232"/>
      <c r="VSK17" s="233"/>
      <c r="VSL17" s="234"/>
      <c r="VSM17" s="228"/>
      <c r="VSN17" s="228"/>
      <c r="VSO17" s="229"/>
      <c r="VSP17" s="113"/>
      <c r="VSQ17" s="230"/>
      <c r="VTN17" s="232"/>
      <c r="VTO17" s="232"/>
      <c r="VTP17" s="233"/>
      <c r="VTQ17" s="234"/>
      <c r="VTR17" s="228"/>
      <c r="VTS17" s="228"/>
      <c r="VTT17" s="229"/>
      <c r="VTU17" s="113"/>
      <c r="VTV17" s="230"/>
      <c r="VUS17" s="232"/>
      <c r="VUT17" s="232"/>
      <c r="VUU17" s="233"/>
      <c r="VUV17" s="234"/>
      <c r="VUW17" s="228"/>
      <c r="VUX17" s="228"/>
      <c r="VUY17" s="229"/>
      <c r="VUZ17" s="113"/>
      <c r="VVA17" s="230"/>
      <c r="VVX17" s="232"/>
      <c r="VVY17" s="232"/>
      <c r="VVZ17" s="233"/>
      <c r="VWA17" s="234"/>
      <c r="VWB17" s="228"/>
      <c r="VWC17" s="228"/>
      <c r="VWD17" s="229"/>
      <c r="VWE17" s="113"/>
      <c r="VWF17" s="230"/>
      <c r="VXC17" s="232"/>
      <c r="VXD17" s="232"/>
      <c r="VXE17" s="233"/>
      <c r="VXF17" s="234"/>
      <c r="VXG17" s="228"/>
      <c r="VXH17" s="228"/>
      <c r="VXI17" s="229"/>
      <c r="VXJ17" s="113"/>
      <c r="VXK17" s="230"/>
      <c r="VYH17" s="232"/>
      <c r="VYI17" s="232"/>
      <c r="VYJ17" s="233"/>
      <c r="VYK17" s="234"/>
      <c r="VYL17" s="228"/>
      <c r="VYM17" s="228"/>
      <c r="VYN17" s="229"/>
      <c r="VYO17" s="113"/>
      <c r="VYP17" s="230"/>
      <c r="VZM17" s="232"/>
      <c r="VZN17" s="232"/>
      <c r="VZO17" s="233"/>
      <c r="VZP17" s="234"/>
      <c r="VZQ17" s="228"/>
      <c r="VZR17" s="228"/>
      <c r="VZS17" s="229"/>
      <c r="VZT17" s="113"/>
      <c r="VZU17" s="230"/>
      <c r="WAR17" s="232"/>
      <c r="WAS17" s="232"/>
      <c r="WAT17" s="233"/>
      <c r="WAU17" s="234"/>
      <c r="WAV17" s="228"/>
      <c r="WAW17" s="228"/>
      <c r="WAX17" s="229"/>
      <c r="WAY17" s="113"/>
      <c r="WAZ17" s="230"/>
      <c r="WBW17" s="232"/>
      <c r="WBX17" s="232"/>
      <c r="WBY17" s="233"/>
      <c r="WBZ17" s="234"/>
      <c r="WCA17" s="228"/>
      <c r="WCB17" s="228"/>
      <c r="WCC17" s="229"/>
      <c r="WCD17" s="113"/>
      <c r="WCE17" s="230"/>
      <c r="WDB17" s="232"/>
      <c r="WDC17" s="232"/>
      <c r="WDD17" s="233"/>
      <c r="WDE17" s="234"/>
      <c r="WDF17" s="228"/>
      <c r="WDG17" s="228"/>
      <c r="WDH17" s="229"/>
      <c r="WDI17" s="113"/>
      <c r="WDJ17" s="230"/>
      <c r="WEG17" s="232"/>
      <c r="WEH17" s="232"/>
      <c r="WEI17" s="233"/>
      <c r="WEJ17" s="234"/>
      <c r="WEK17" s="228"/>
      <c r="WEL17" s="228"/>
      <c r="WEM17" s="229"/>
      <c r="WEN17" s="113"/>
      <c r="WEO17" s="230"/>
      <c r="WFL17" s="232"/>
      <c r="WFM17" s="232"/>
      <c r="WFN17" s="233"/>
      <c r="WFO17" s="234"/>
      <c r="WFP17" s="228"/>
      <c r="WFQ17" s="228"/>
      <c r="WFR17" s="229"/>
      <c r="WFS17" s="113"/>
      <c r="WFT17" s="230"/>
      <c r="WGQ17" s="232"/>
      <c r="WGR17" s="232"/>
      <c r="WGS17" s="233"/>
      <c r="WGT17" s="234"/>
      <c r="WGU17" s="228"/>
      <c r="WGV17" s="228"/>
      <c r="WGW17" s="229"/>
      <c r="WGX17" s="113"/>
      <c r="WGY17" s="230"/>
      <c r="WHV17" s="232"/>
      <c r="WHW17" s="232"/>
      <c r="WHX17" s="233"/>
      <c r="WHY17" s="234"/>
      <c r="WHZ17" s="228"/>
      <c r="WIA17" s="228"/>
      <c r="WIB17" s="229"/>
      <c r="WIC17" s="113"/>
      <c r="WID17" s="230"/>
      <c r="WJA17" s="232"/>
      <c r="WJB17" s="232"/>
      <c r="WJC17" s="233"/>
      <c r="WJD17" s="234"/>
      <c r="WJE17" s="228"/>
      <c r="WJF17" s="228"/>
      <c r="WJG17" s="229"/>
      <c r="WJH17" s="113"/>
      <c r="WJI17" s="230"/>
      <c r="WKF17" s="232"/>
      <c r="WKG17" s="232"/>
      <c r="WKH17" s="233"/>
      <c r="WKI17" s="234"/>
      <c r="WKJ17" s="228"/>
      <c r="WKK17" s="228"/>
      <c r="WKL17" s="229"/>
      <c r="WKM17" s="113"/>
      <c r="WKN17" s="230"/>
      <c r="WLK17" s="232"/>
      <c r="WLL17" s="232"/>
      <c r="WLM17" s="233"/>
      <c r="WLN17" s="234"/>
      <c r="WLO17" s="228"/>
      <c r="WLP17" s="228"/>
      <c r="WLQ17" s="229"/>
      <c r="WLR17" s="113"/>
      <c r="WLS17" s="230"/>
      <c r="WMP17" s="232"/>
      <c r="WMQ17" s="232"/>
      <c r="WMR17" s="233"/>
      <c r="WMS17" s="234"/>
      <c r="WMT17" s="228"/>
      <c r="WMU17" s="228"/>
      <c r="WMV17" s="229"/>
      <c r="WMW17" s="113"/>
      <c r="WMX17" s="230"/>
      <c r="WNU17" s="232"/>
      <c r="WNV17" s="232"/>
      <c r="WNW17" s="233"/>
      <c r="WNX17" s="234"/>
      <c r="WNY17" s="228"/>
      <c r="WNZ17" s="228"/>
      <c r="WOA17" s="229"/>
      <c r="WOB17" s="113"/>
      <c r="WOC17" s="230"/>
      <c r="WOZ17" s="232"/>
      <c r="WPA17" s="232"/>
      <c r="WPB17" s="233"/>
      <c r="WPC17" s="234"/>
      <c r="WPD17" s="228"/>
      <c r="WPE17" s="228"/>
      <c r="WPF17" s="229"/>
      <c r="WPG17" s="113"/>
      <c r="WPH17" s="230"/>
      <c r="WQE17" s="232"/>
      <c r="WQF17" s="232"/>
      <c r="WQG17" s="233"/>
      <c r="WQH17" s="234"/>
      <c r="WQI17" s="228"/>
      <c r="WQJ17" s="228"/>
      <c r="WQK17" s="229"/>
      <c r="WQL17" s="113"/>
      <c r="WQM17" s="230"/>
      <c r="WRJ17" s="232"/>
      <c r="WRK17" s="232"/>
      <c r="WRL17" s="233"/>
      <c r="WRM17" s="234"/>
      <c r="WRN17" s="228"/>
      <c r="WRO17" s="228"/>
      <c r="WRP17" s="229"/>
      <c r="WRQ17" s="113"/>
      <c r="WRR17" s="230"/>
      <c r="WSO17" s="232"/>
      <c r="WSP17" s="232"/>
      <c r="WSQ17" s="233"/>
      <c r="WSR17" s="234"/>
      <c r="WSS17" s="228"/>
      <c r="WST17" s="228"/>
      <c r="WSU17" s="229"/>
      <c r="WSV17" s="113"/>
      <c r="WSW17" s="230"/>
      <c r="WTT17" s="232"/>
      <c r="WTU17" s="232"/>
      <c r="WTV17" s="233"/>
      <c r="WTW17" s="234"/>
      <c r="WTX17" s="228"/>
      <c r="WTY17" s="228"/>
      <c r="WTZ17" s="229"/>
      <c r="WUA17" s="113"/>
      <c r="WUB17" s="230"/>
      <c r="WUY17" s="232"/>
      <c r="WUZ17" s="232"/>
      <c r="WVA17" s="233"/>
      <c r="WVB17" s="234"/>
      <c r="WVC17" s="228"/>
      <c r="WVD17" s="228"/>
      <c r="WVE17" s="229"/>
      <c r="WVF17" s="113"/>
      <c r="WVG17" s="230"/>
      <c r="WWD17" s="232"/>
      <c r="WWE17" s="232"/>
      <c r="WWF17" s="233"/>
      <c r="WWG17" s="234"/>
      <c r="WWH17" s="228"/>
      <c r="WWI17" s="228"/>
      <c r="WWJ17" s="229"/>
      <c r="WWK17" s="113"/>
      <c r="WWL17" s="230"/>
      <c r="WXI17" s="232"/>
      <c r="WXJ17" s="232"/>
      <c r="WXK17" s="233"/>
      <c r="WXL17" s="234"/>
      <c r="WXM17" s="228"/>
      <c r="WXN17" s="228"/>
      <c r="WXO17" s="229"/>
      <c r="WXP17" s="113"/>
      <c r="WXQ17" s="230"/>
      <c r="WYN17" s="232"/>
      <c r="WYO17" s="232"/>
      <c r="WYP17" s="233"/>
      <c r="WYQ17" s="234"/>
      <c r="WYR17" s="228"/>
      <c r="WYS17" s="228"/>
      <c r="WYT17" s="229"/>
      <c r="WYU17" s="113"/>
      <c r="WYV17" s="230"/>
      <c r="WZS17" s="232"/>
      <c r="WZT17" s="232"/>
      <c r="WZU17" s="233"/>
      <c r="WZV17" s="234"/>
      <c r="WZW17" s="228"/>
      <c r="WZX17" s="228"/>
      <c r="WZY17" s="229"/>
      <c r="WZZ17" s="113"/>
      <c r="XAA17" s="230"/>
      <c r="XAX17" s="232"/>
      <c r="XAY17" s="232"/>
      <c r="XAZ17" s="233"/>
      <c r="XBA17" s="234"/>
      <c r="XBB17" s="228"/>
      <c r="XBC17" s="228"/>
      <c r="XBD17" s="229"/>
      <c r="XBE17" s="113"/>
      <c r="XBF17" s="230"/>
      <c r="XCC17" s="232"/>
      <c r="XCD17" s="232"/>
      <c r="XCE17" s="233"/>
      <c r="XCF17" s="234"/>
      <c r="XCG17" s="228"/>
      <c r="XCH17" s="228"/>
      <c r="XCI17" s="229"/>
      <c r="XCJ17" s="113"/>
      <c r="XCK17" s="230"/>
      <c r="XDH17" s="232"/>
      <c r="XDI17" s="232"/>
      <c r="XDJ17" s="233"/>
      <c r="XDK17" s="234"/>
      <c r="XDL17" s="228"/>
      <c r="XDM17" s="228"/>
      <c r="XDN17" s="229"/>
      <c r="XDO17" s="113"/>
      <c r="XDP17" s="230"/>
      <c r="XEM17" s="232"/>
      <c r="XEN17" s="232"/>
      <c r="XEO17" s="233"/>
      <c r="XEP17" s="234"/>
      <c r="XEQ17" s="228"/>
      <c r="XER17" s="228"/>
      <c r="XES17" s="229"/>
      <c r="XET17" s="113"/>
      <c r="XEU17" s="230"/>
    </row>
    <row r="18" spans="1:7168 7191:8191 8214:9214 9237:10237 10260:11260 11283:12283 12306:13306 13329:14329 14352:15352 15375:16375">
      <c r="A18" s="201" t="s">
        <v>458</v>
      </c>
      <c r="B18" s="306"/>
      <c r="C18" s="307"/>
      <c r="D18" s="307"/>
      <c r="E18" s="308"/>
      <c r="F18" s="309"/>
      <c r="G18" s="310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1"/>
      <c r="W18" s="231"/>
      <c r="X18" s="231"/>
      <c r="Y18" s="231"/>
      <c r="Z18" s="231"/>
      <c r="AA18" s="231"/>
      <c r="AB18" s="231"/>
      <c r="AC18" s="231"/>
      <c r="AD18" s="232"/>
      <c r="AE18" s="232"/>
      <c r="AF18" s="232"/>
      <c r="AG18" s="232"/>
      <c r="AH18" s="283"/>
      <c r="AI18" s="232"/>
      <c r="AJ18" s="232"/>
      <c r="AK18" s="232"/>
      <c r="AL18" s="232"/>
      <c r="AM18" s="343"/>
      <c r="AN18" s="343"/>
      <c r="AO18" s="343"/>
    </row>
    <row r="19" spans="1:7168 7191:8191 8214:9214 9237:10237 10260:11260 11283:12283 12306:13306 13329:14329 14352:15352 15375:16375" s="231" customFormat="1" ht="24" customHeight="1">
      <c r="A19" s="293">
        <v>233</v>
      </c>
      <c r="B19" s="372">
        <v>44228</v>
      </c>
      <c r="C19" s="204">
        <v>45323</v>
      </c>
      <c r="D19" s="312" t="s">
        <v>462</v>
      </c>
      <c r="E19" s="292" t="s">
        <v>459</v>
      </c>
      <c r="F19" s="207" t="s">
        <v>460</v>
      </c>
      <c r="G19" s="305">
        <v>1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  <c r="V19" s="200">
        <v>0</v>
      </c>
      <c r="W19" s="200">
        <v>0</v>
      </c>
      <c r="X19" s="200">
        <v>0</v>
      </c>
      <c r="Y19" s="200">
        <v>0</v>
      </c>
      <c r="Z19" s="200">
        <v>0</v>
      </c>
      <c r="AA19" s="200">
        <v>0</v>
      </c>
      <c r="AB19" s="200">
        <v>0</v>
      </c>
      <c r="AC19" s="200">
        <v>0</v>
      </c>
      <c r="AD19" s="200">
        <v>0</v>
      </c>
      <c r="AE19" s="200">
        <v>0</v>
      </c>
      <c r="AF19" s="200">
        <v>0</v>
      </c>
      <c r="AG19" s="200">
        <v>0</v>
      </c>
      <c r="AH19" s="200">
        <v>0</v>
      </c>
      <c r="AI19" s="224">
        <v>233.29752652766999</v>
      </c>
      <c r="AJ19" s="224">
        <v>236.05777353000002</v>
      </c>
      <c r="AK19" s="224">
        <v>234.95686158000004</v>
      </c>
      <c r="AL19" s="200">
        <v>240.25473775767003</v>
      </c>
      <c r="AM19" s="224">
        <v>236.91827592000001</v>
      </c>
      <c r="AN19" s="224">
        <v>244.77881835766999</v>
      </c>
      <c r="AO19" s="224">
        <v>238.39155115000003</v>
      </c>
      <c r="BI19" s="232"/>
      <c r="BJ19" s="232"/>
      <c r="BK19" s="233"/>
      <c r="BL19" s="234"/>
      <c r="BM19" s="228"/>
      <c r="BN19" s="228"/>
      <c r="BO19" s="229"/>
      <c r="BP19" s="113"/>
      <c r="BQ19" s="230"/>
      <c r="CN19" s="232"/>
      <c r="CO19" s="232"/>
      <c r="CP19" s="233"/>
      <c r="CQ19" s="234"/>
      <c r="CR19" s="228"/>
      <c r="CS19" s="228"/>
      <c r="CT19" s="229"/>
      <c r="CU19" s="113"/>
      <c r="CV19" s="230"/>
      <c r="DS19" s="232"/>
      <c r="DT19" s="232"/>
      <c r="DU19" s="233"/>
      <c r="DV19" s="234"/>
      <c r="DW19" s="228"/>
      <c r="DX19" s="228"/>
      <c r="DY19" s="229"/>
      <c r="DZ19" s="113"/>
      <c r="EA19" s="230"/>
      <c r="EX19" s="232"/>
      <c r="EY19" s="232"/>
      <c r="EZ19" s="233"/>
      <c r="FA19" s="234"/>
      <c r="FB19" s="228"/>
      <c r="FC19" s="228"/>
      <c r="FD19" s="229"/>
      <c r="FE19" s="113"/>
      <c r="FF19" s="230"/>
      <c r="GC19" s="232"/>
      <c r="GD19" s="232"/>
      <c r="GE19" s="233"/>
      <c r="GF19" s="234"/>
      <c r="GG19" s="228"/>
      <c r="GH19" s="228"/>
      <c r="GI19" s="229"/>
      <c r="GJ19" s="113"/>
      <c r="GK19" s="230"/>
      <c r="HH19" s="232"/>
      <c r="HI19" s="232"/>
      <c r="HJ19" s="233"/>
      <c r="HK19" s="234"/>
      <c r="HL19" s="228"/>
      <c r="HM19" s="228"/>
      <c r="HN19" s="229"/>
      <c r="HO19" s="113"/>
      <c r="HP19" s="230"/>
      <c r="IM19" s="232"/>
      <c r="IN19" s="232"/>
      <c r="IO19" s="233"/>
      <c r="IP19" s="234"/>
      <c r="IQ19" s="228"/>
      <c r="IR19" s="228"/>
      <c r="IS19" s="229"/>
      <c r="IT19" s="113"/>
      <c r="IU19" s="230"/>
      <c r="JR19" s="232"/>
      <c r="JS19" s="232"/>
      <c r="JT19" s="233"/>
      <c r="JU19" s="234"/>
      <c r="JV19" s="228"/>
      <c r="JW19" s="228"/>
      <c r="JX19" s="229"/>
      <c r="JY19" s="113"/>
      <c r="JZ19" s="230"/>
      <c r="KW19" s="232"/>
      <c r="KX19" s="232"/>
      <c r="KY19" s="233"/>
      <c r="KZ19" s="234"/>
      <c r="LA19" s="228"/>
      <c r="LB19" s="228"/>
      <c r="LC19" s="229"/>
      <c r="LD19" s="113"/>
      <c r="LE19" s="230"/>
      <c r="MB19" s="232"/>
      <c r="MC19" s="232"/>
      <c r="MD19" s="233"/>
      <c r="ME19" s="234"/>
      <c r="MF19" s="228"/>
      <c r="MG19" s="228"/>
      <c r="MH19" s="229"/>
      <c r="MI19" s="113"/>
      <c r="MJ19" s="230"/>
      <c r="NG19" s="232"/>
      <c r="NH19" s="232"/>
      <c r="NI19" s="233"/>
      <c r="NJ19" s="234"/>
      <c r="NK19" s="228"/>
      <c r="NL19" s="228"/>
      <c r="NM19" s="229"/>
      <c r="NN19" s="113"/>
      <c r="NO19" s="230"/>
      <c r="OL19" s="232"/>
      <c r="OM19" s="232"/>
      <c r="ON19" s="233"/>
      <c r="OO19" s="234"/>
      <c r="OP19" s="228"/>
      <c r="OQ19" s="228"/>
      <c r="OR19" s="229"/>
      <c r="OS19" s="113"/>
      <c r="OT19" s="230"/>
      <c r="PQ19" s="232"/>
      <c r="PR19" s="232"/>
      <c r="PS19" s="233"/>
      <c r="PT19" s="234"/>
      <c r="PU19" s="228"/>
      <c r="PV19" s="228"/>
      <c r="PW19" s="229"/>
      <c r="PX19" s="113"/>
      <c r="PY19" s="230"/>
      <c r="QV19" s="232"/>
      <c r="QW19" s="232"/>
      <c r="QX19" s="233"/>
      <c r="QY19" s="234"/>
      <c r="QZ19" s="228"/>
      <c r="RA19" s="228"/>
      <c r="RB19" s="229"/>
      <c r="RC19" s="113"/>
      <c r="RD19" s="230"/>
      <c r="SA19" s="232"/>
      <c r="SB19" s="232"/>
      <c r="SC19" s="233"/>
      <c r="SD19" s="234"/>
      <c r="SE19" s="228"/>
      <c r="SF19" s="228"/>
      <c r="SG19" s="229"/>
      <c r="SH19" s="113"/>
      <c r="SI19" s="230"/>
      <c r="TF19" s="232"/>
      <c r="TG19" s="232"/>
      <c r="TH19" s="233"/>
      <c r="TI19" s="234"/>
      <c r="TJ19" s="228"/>
      <c r="TK19" s="228"/>
      <c r="TL19" s="229"/>
      <c r="TM19" s="113"/>
      <c r="TN19" s="230"/>
      <c r="UK19" s="232"/>
      <c r="UL19" s="232"/>
      <c r="UM19" s="233"/>
      <c r="UN19" s="234"/>
      <c r="UO19" s="228"/>
      <c r="UP19" s="228"/>
      <c r="UQ19" s="229"/>
      <c r="UR19" s="113"/>
      <c r="US19" s="230"/>
      <c r="VP19" s="232"/>
      <c r="VQ19" s="232"/>
      <c r="VR19" s="233"/>
      <c r="VS19" s="234"/>
      <c r="VT19" s="228"/>
      <c r="VU19" s="228"/>
      <c r="VV19" s="229"/>
      <c r="VW19" s="113"/>
      <c r="VX19" s="230"/>
      <c r="WU19" s="232"/>
      <c r="WV19" s="232"/>
      <c r="WW19" s="233"/>
      <c r="WX19" s="234"/>
      <c r="WY19" s="228"/>
      <c r="WZ19" s="228"/>
      <c r="XA19" s="229"/>
      <c r="XB19" s="113"/>
      <c r="XC19" s="230"/>
      <c r="XZ19" s="232"/>
      <c r="YA19" s="232"/>
      <c r="YB19" s="233"/>
      <c r="YC19" s="234"/>
      <c r="YD19" s="228"/>
      <c r="YE19" s="228"/>
      <c r="YF19" s="229"/>
      <c r="YG19" s="113"/>
      <c r="YH19" s="230"/>
      <c r="ZE19" s="232"/>
      <c r="ZF19" s="232"/>
      <c r="ZG19" s="233"/>
      <c r="ZH19" s="234"/>
      <c r="ZI19" s="228"/>
      <c r="ZJ19" s="228"/>
      <c r="ZK19" s="229"/>
      <c r="ZL19" s="113"/>
      <c r="ZM19" s="230"/>
      <c r="AAJ19" s="232"/>
      <c r="AAK19" s="232"/>
      <c r="AAL19" s="233"/>
      <c r="AAM19" s="234"/>
      <c r="AAN19" s="228"/>
      <c r="AAO19" s="228"/>
      <c r="AAP19" s="229"/>
      <c r="AAQ19" s="113"/>
      <c r="AAR19" s="230"/>
      <c r="ABO19" s="232"/>
      <c r="ABP19" s="232"/>
      <c r="ABQ19" s="233"/>
      <c r="ABR19" s="234"/>
      <c r="ABS19" s="228"/>
      <c r="ABT19" s="228"/>
      <c r="ABU19" s="229"/>
      <c r="ABV19" s="113"/>
      <c r="ABW19" s="230"/>
      <c r="ACT19" s="232"/>
      <c r="ACU19" s="232"/>
      <c r="ACV19" s="233"/>
      <c r="ACW19" s="234"/>
      <c r="ACX19" s="228"/>
      <c r="ACY19" s="228"/>
      <c r="ACZ19" s="229"/>
      <c r="ADA19" s="113"/>
      <c r="ADB19" s="230"/>
      <c r="ADY19" s="232"/>
      <c r="ADZ19" s="232"/>
      <c r="AEA19" s="233"/>
      <c r="AEB19" s="234"/>
      <c r="AEC19" s="228"/>
      <c r="AED19" s="228"/>
      <c r="AEE19" s="229"/>
      <c r="AEF19" s="113"/>
      <c r="AEG19" s="230"/>
      <c r="AFD19" s="232"/>
      <c r="AFE19" s="232"/>
      <c r="AFF19" s="233"/>
      <c r="AFG19" s="234"/>
      <c r="AFH19" s="228"/>
      <c r="AFI19" s="228"/>
      <c r="AFJ19" s="229"/>
      <c r="AFK19" s="113"/>
      <c r="AFL19" s="230"/>
      <c r="AGI19" s="232"/>
      <c r="AGJ19" s="232"/>
      <c r="AGK19" s="233"/>
      <c r="AGL19" s="234"/>
      <c r="AGM19" s="228"/>
      <c r="AGN19" s="228"/>
      <c r="AGO19" s="229"/>
      <c r="AGP19" s="113"/>
      <c r="AGQ19" s="230"/>
      <c r="AHN19" s="232"/>
      <c r="AHO19" s="232"/>
      <c r="AHP19" s="233"/>
      <c r="AHQ19" s="234"/>
      <c r="AHR19" s="228"/>
      <c r="AHS19" s="228"/>
      <c r="AHT19" s="229"/>
      <c r="AHU19" s="113"/>
      <c r="AHV19" s="230"/>
      <c r="AIS19" s="232"/>
      <c r="AIT19" s="232"/>
      <c r="AIU19" s="233"/>
      <c r="AIV19" s="234"/>
      <c r="AIW19" s="228"/>
      <c r="AIX19" s="228"/>
      <c r="AIY19" s="229"/>
      <c r="AIZ19" s="113"/>
      <c r="AJA19" s="230"/>
      <c r="AJX19" s="232"/>
      <c r="AJY19" s="232"/>
      <c r="AJZ19" s="233"/>
      <c r="AKA19" s="234"/>
      <c r="AKB19" s="228"/>
      <c r="AKC19" s="228"/>
      <c r="AKD19" s="229"/>
      <c r="AKE19" s="113"/>
      <c r="AKF19" s="230"/>
      <c r="ALC19" s="232"/>
      <c r="ALD19" s="232"/>
      <c r="ALE19" s="233"/>
      <c r="ALF19" s="234"/>
      <c r="ALG19" s="228"/>
      <c r="ALH19" s="228"/>
      <c r="ALI19" s="229"/>
      <c r="ALJ19" s="113"/>
      <c r="ALK19" s="230"/>
      <c r="AMH19" s="232"/>
      <c r="AMI19" s="232"/>
      <c r="AMJ19" s="233"/>
      <c r="AMK19" s="234"/>
      <c r="AML19" s="228"/>
      <c r="AMM19" s="228"/>
      <c r="AMN19" s="229"/>
      <c r="AMO19" s="113"/>
      <c r="AMP19" s="230"/>
      <c r="ANM19" s="232"/>
      <c r="ANN19" s="232"/>
      <c r="ANO19" s="233"/>
      <c r="ANP19" s="234"/>
      <c r="ANQ19" s="228"/>
      <c r="ANR19" s="228"/>
      <c r="ANS19" s="229"/>
      <c r="ANT19" s="113"/>
      <c r="ANU19" s="230"/>
      <c r="AOR19" s="232"/>
      <c r="AOS19" s="232"/>
      <c r="AOT19" s="233"/>
      <c r="AOU19" s="234"/>
      <c r="AOV19" s="228"/>
      <c r="AOW19" s="228"/>
      <c r="AOX19" s="229"/>
      <c r="AOY19" s="113"/>
      <c r="AOZ19" s="230"/>
      <c r="APW19" s="232"/>
      <c r="APX19" s="232"/>
      <c r="APY19" s="233"/>
      <c r="APZ19" s="234"/>
      <c r="AQA19" s="228"/>
      <c r="AQB19" s="228"/>
      <c r="AQC19" s="229"/>
      <c r="AQD19" s="113"/>
      <c r="AQE19" s="230"/>
      <c r="ARB19" s="232"/>
      <c r="ARC19" s="232"/>
      <c r="ARD19" s="233"/>
      <c r="ARE19" s="234"/>
      <c r="ARF19" s="228"/>
      <c r="ARG19" s="228"/>
      <c r="ARH19" s="229"/>
      <c r="ARI19" s="113"/>
      <c r="ARJ19" s="230"/>
      <c r="ASG19" s="232"/>
      <c r="ASH19" s="232"/>
      <c r="ASI19" s="233"/>
      <c r="ASJ19" s="234"/>
      <c r="ASK19" s="228"/>
      <c r="ASL19" s="228"/>
      <c r="ASM19" s="229"/>
      <c r="ASN19" s="113"/>
      <c r="ASO19" s="230"/>
      <c r="ATL19" s="232"/>
      <c r="ATM19" s="232"/>
      <c r="ATN19" s="233"/>
      <c r="ATO19" s="234"/>
      <c r="ATP19" s="228"/>
      <c r="ATQ19" s="228"/>
      <c r="ATR19" s="229"/>
      <c r="ATS19" s="113"/>
      <c r="ATT19" s="230"/>
      <c r="AUQ19" s="232"/>
      <c r="AUR19" s="232"/>
      <c r="AUS19" s="233"/>
      <c r="AUT19" s="234"/>
      <c r="AUU19" s="228"/>
      <c r="AUV19" s="228"/>
      <c r="AUW19" s="229"/>
      <c r="AUX19" s="113"/>
      <c r="AUY19" s="230"/>
      <c r="AVV19" s="232"/>
      <c r="AVW19" s="232"/>
      <c r="AVX19" s="233"/>
      <c r="AVY19" s="234"/>
      <c r="AVZ19" s="228"/>
      <c r="AWA19" s="228"/>
      <c r="AWB19" s="229"/>
      <c r="AWC19" s="113"/>
      <c r="AWD19" s="230"/>
      <c r="AXA19" s="232"/>
      <c r="AXB19" s="232"/>
      <c r="AXC19" s="233"/>
      <c r="AXD19" s="234"/>
      <c r="AXE19" s="228"/>
      <c r="AXF19" s="228"/>
      <c r="AXG19" s="229"/>
      <c r="AXH19" s="113"/>
      <c r="AXI19" s="230"/>
      <c r="AYF19" s="232"/>
      <c r="AYG19" s="232"/>
      <c r="AYH19" s="233"/>
      <c r="AYI19" s="234"/>
      <c r="AYJ19" s="228"/>
      <c r="AYK19" s="228"/>
      <c r="AYL19" s="229"/>
      <c r="AYM19" s="113"/>
      <c r="AYN19" s="230"/>
      <c r="AZK19" s="232"/>
      <c r="AZL19" s="232"/>
      <c r="AZM19" s="233"/>
      <c r="AZN19" s="234"/>
      <c r="AZO19" s="228"/>
      <c r="AZP19" s="228"/>
      <c r="AZQ19" s="229"/>
      <c r="AZR19" s="113"/>
      <c r="AZS19" s="230"/>
      <c r="BAP19" s="232"/>
      <c r="BAQ19" s="232"/>
      <c r="BAR19" s="233"/>
      <c r="BAS19" s="234"/>
      <c r="BAT19" s="228"/>
      <c r="BAU19" s="228"/>
      <c r="BAV19" s="229"/>
      <c r="BAW19" s="113"/>
      <c r="BAX19" s="230"/>
      <c r="BBU19" s="232"/>
      <c r="BBV19" s="232"/>
      <c r="BBW19" s="233"/>
      <c r="BBX19" s="234"/>
      <c r="BBY19" s="228"/>
      <c r="BBZ19" s="228"/>
      <c r="BCA19" s="229"/>
      <c r="BCB19" s="113"/>
      <c r="BCC19" s="230"/>
      <c r="BCZ19" s="232"/>
      <c r="BDA19" s="232"/>
      <c r="BDB19" s="233"/>
      <c r="BDC19" s="234"/>
      <c r="BDD19" s="228"/>
      <c r="BDE19" s="228"/>
      <c r="BDF19" s="229"/>
      <c r="BDG19" s="113"/>
      <c r="BDH19" s="230"/>
      <c r="BEE19" s="232"/>
      <c r="BEF19" s="232"/>
      <c r="BEG19" s="233"/>
      <c r="BEH19" s="234"/>
      <c r="BEI19" s="228"/>
      <c r="BEJ19" s="228"/>
      <c r="BEK19" s="229"/>
      <c r="BEL19" s="113"/>
      <c r="BEM19" s="230"/>
      <c r="BFJ19" s="232"/>
      <c r="BFK19" s="232"/>
      <c r="BFL19" s="233"/>
      <c r="BFM19" s="234"/>
      <c r="BFN19" s="228"/>
      <c r="BFO19" s="228"/>
      <c r="BFP19" s="229"/>
      <c r="BFQ19" s="113"/>
      <c r="BFR19" s="230"/>
      <c r="BGO19" s="232"/>
      <c r="BGP19" s="232"/>
      <c r="BGQ19" s="233"/>
      <c r="BGR19" s="234"/>
      <c r="BGS19" s="228"/>
      <c r="BGT19" s="228"/>
      <c r="BGU19" s="229"/>
      <c r="BGV19" s="113"/>
      <c r="BGW19" s="230"/>
      <c r="BHT19" s="232"/>
      <c r="BHU19" s="232"/>
      <c r="BHV19" s="233"/>
      <c r="BHW19" s="234"/>
      <c r="BHX19" s="228"/>
      <c r="BHY19" s="228"/>
      <c r="BHZ19" s="229"/>
      <c r="BIA19" s="113"/>
      <c r="BIB19" s="230"/>
      <c r="BIY19" s="232"/>
      <c r="BIZ19" s="232"/>
      <c r="BJA19" s="233"/>
      <c r="BJB19" s="234"/>
      <c r="BJC19" s="228"/>
      <c r="BJD19" s="228"/>
      <c r="BJE19" s="229"/>
      <c r="BJF19" s="113"/>
      <c r="BJG19" s="230"/>
      <c r="BKD19" s="232"/>
      <c r="BKE19" s="232"/>
      <c r="BKF19" s="233"/>
      <c r="BKG19" s="234"/>
      <c r="BKH19" s="228"/>
      <c r="BKI19" s="228"/>
      <c r="BKJ19" s="229"/>
      <c r="BKK19" s="113"/>
      <c r="BKL19" s="230"/>
      <c r="BLI19" s="232"/>
      <c r="BLJ19" s="232"/>
      <c r="BLK19" s="233"/>
      <c r="BLL19" s="234"/>
      <c r="BLM19" s="228"/>
      <c r="BLN19" s="228"/>
      <c r="BLO19" s="229"/>
      <c r="BLP19" s="113"/>
      <c r="BLQ19" s="230"/>
      <c r="BMN19" s="232"/>
      <c r="BMO19" s="232"/>
      <c r="BMP19" s="233"/>
      <c r="BMQ19" s="234"/>
      <c r="BMR19" s="228"/>
      <c r="BMS19" s="228"/>
      <c r="BMT19" s="229"/>
      <c r="BMU19" s="113"/>
      <c r="BMV19" s="230"/>
      <c r="BNS19" s="232"/>
      <c r="BNT19" s="232"/>
      <c r="BNU19" s="233"/>
      <c r="BNV19" s="234"/>
      <c r="BNW19" s="228"/>
      <c r="BNX19" s="228"/>
      <c r="BNY19" s="229"/>
      <c r="BNZ19" s="113"/>
      <c r="BOA19" s="230"/>
      <c r="BOX19" s="232"/>
      <c r="BOY19" s="232"/>
      <c r="BOZ19" s="233"/>
      <c r="BPA19" s="234"/>
      <c r="BPB19" s="228"/>
      <c r="BPC19" s="228"/>
      <c r="BPD19" s="229"/>
      <c r="BPE19" s="113"/>
      <c r="BPF19" s="230"/>
      <c r="BQC19" s="232"/>
      <c r="BQD19" s="232"/>
      <c r="BQE19" s="233"/>
      <c r="BQF19" s="234"/>
      <c r="BQG19" s="228"/>
      <c r="BQH19" s="228"/>
      <c r="BQI19" s="229"/>
      <c r="BQJ19" s="113"/>
      <c r="BQK19" s="230"/>
      <c r="BRH19" s="232"/>
      <c r="BRI19" s="232"/>
      <c r="BRJ19" s="233"/>
      <c r="BRK19" s="234"/>
      <c r="BRL19" s="228"/>
      <c r="BRM19" s="228"/>
      <c r="BRN19" s="229"/>
      <c r="BRO19" s="113"/>
      <c r="BRP19" s="230"/>
      <c r="BSM19" s="232"/>
      <c r="BSN19" s="232"/>
      <c r="BSO19" s="233"/>
      <c r="BSP19" s="234"/>
      <c r="BSQ19" s="228"/>
      <c r="BSR19" s="228"/>
      <c r="BSS19" s="229"/>
      <c r="BST19" s="113"/>
      <c r="BSU19" s="230"/>
      <c r="BTR19" s="232"/>
      <c r="BTS19" s="232"/>
      <c r="BTT19" s="233"/>
      <c r="BTU19" s="234"/>
      <c r="BTV19" s="228"/>
      <c r="BTW19" s="228"/>
      <c r="BTX19" s="229"/>
      <c r="BTY19" s="113"/>
      <c r="BTZ19" s="230"/>
      <c r="BUW19" s="232"/>
      <c r="BUX19" s="232"/>
      <c r="BUY19" s="233"/>
      <c r="BUZ19" s="234"/>
      <c r="BVA19" s="228"/>
      <c r="BVB19" s="228"/>
      <c r="BVC19" s="229"/>
      <c r="BVD19" s="113"/>
      <c r="BVE19" s="230"/>
      <c r="BWB19" s="232"/>
      <c r="BWC19" s="232"/>
      <c r="BWD19" s="233"/>
      <c r="BWE19" s="234"/>
      <c r="BWF19" s="228"/>
      <c r="BWG19" s="228"/>
      <c r="BWH19" s="229"/>
      <c r="BWI19" s="113"/>
      <c r="BWJ19" s="230"/>
      <c r="BXG19" s="232"/>
      <c r="BXH19" s="232"/>
      <c r="BXI19" s="233"/>
      <c r="BXJ19" s="234"/>
      <c r="BXK19" s="228"/>
      <c r="BXL19" s="228"/>
      <c r="BXM19" s="229"/>
      <c r="BXN19" s="113"/>
      <c r="BXO19" s="230"/>
      <c r="BYL19" s="232"/>
      <c r="BYM19" s="232"/>
      <c r="BYN19" s="233"/>
      <c r="BYO19" s="234"/>
      <c r="BYP19" s="228"/>
      <c r="BYQ19" s="228"/>
      <c r="BYR19" s="229"/>
      <c r="BYS19" s="113"/>
      <c r="BYT19" s="230"/>
      <c r="BZQ19" s="232"/>
      <c r="BZR19" s="232"/>
      <c r="BZS19" s="233"/>
      <c r="BZT19" s="234"/>
      <c r="BZU19" s="228"/>
      <c r="BZV19" s="228"/>
      <c r="BZW19" s="229"/>
      <c r="BZX19" s="113"/>
      <c r="BZY19" s="230"/>
      <c r="CAV19" s="232"/>
      <c r="CAW19" s="232"/>
      <c r="CAX19" s="233"/>
      <c r="CAY19" s="234"/>
      <c r="CAZ19" s="228"/>
      <c r="CBA19" s="228"/>
      <c r="CBB19" s="229"/>
      <c r="CBC19" s="113"/>
      <c r="CBD19" s="230"/>
      <c r="CCA19" s="232"/>
      <c r="CCB19" s="232"/>
      <c r="CCC19" s="233"/>
      <c r="CCD19" s="234"/>
      <c r="CCE19" s="228"/>
      <c r="CCF19" s="228"/>
      <c r="CCG19" s="229"/>
      <c r="CCH19" s="113"/>
      <c r="CCI19" s="230"/>
      <c r="CDF19" s="232"/>
      <c r="CDG19" s="232"/>
      <c r="CDH19" s="233"/>
      <c r="CDI19" s="234"/>
      <c r="CDJ19" s="228"/>
      <c r="CDK19" s="228"/>
      <c r="CDL19" s="229"/>
      <c r="CDM19" s="113"/>
      <c r="CDN19" s="230"/>
      <c r="CEK19" s="232"/>
      <c r="CEL19" s="232"/>
      <c r="CEM19" s="233"/>
      <c r="CEN19" s="234"/>
      <c r="CEO19" s="228"/>
      <c r="CEP19" s="228"/>
      <c r="CEQ19" s="229"/>
      <c r="CER19" s="113"/>
      <c r="CES19" s="230"/>
      <c r="CFP19" s="232"/>
      <c r="CFQ19" s="232"/>
      <c r="CFR19" s="233"/>
      <c r="CFS19" s="234"/>
      <c r="CFT19" s="228"/>
      <c r="CFU19" s="228"/>
      <c r="CFV19" s="229"/>
      <c r="CFW19" s="113"/>
      <c r="CFX19" s="230"/>
      <c r="CGU19" s="232"/>
      <c r="CGV19" s="232"/>
      <c r="CGW19" s="233"/>
      <c r="CGX19" s="234"/>
      <c r="CGY19" s="228"/>
      <c r="CGZ19" s="228"/>
      <c r="CHA19" s="229"/>
      <c r="CHB19" s="113"/>
      <c r="CHC19" s="230"/>
      <c r="CHZ19" s="232"/>
      <c r="CIA19" s="232"/>
      <c r="CIB19" s="233"/>
      <c r="CIC19" s="234"/>
      <c r="CID19" s="228"/>
      <c r="CIE19" s="228"/>
      <c r="CIF19" s="229"/>
      <c r="CIG19" s="113"/>
      <c r="CIH19" s="230"/>
      <c r="CJE19" s="232"/>
      <c r="CJF19" s="232"/>
      <c r="CJG19" s="233"/>
      <c r="CJH19" s="234"/>
      <c r="CJI19" s="228"/>
      <c r="CJJ19" s="228"/>
      <c r="CJK19" s="229"/>
      <c r="CJL19" s="113"/>
      <c r="CJM19" s="230"/>
      <c r="CKJ19" s="232"/>
      <c r="CKK19" s="232"/>
      <c r="CKL19" s="233"/>
      <c r="CKM19" s="234"/>
      <c r="CKN19" s="228"/>
      <c r="CKO19" s="228"/>
      <c r="CKP19" s="229"/>
      <c r="CKQ19" s="113"/>
      <c r="CKR19" s="230"/>
      <c r="CLO19" s="232"/>
      <c r="CLP19" s="232"/>
      <c r="CLQ19" s="233"/>
      <c r="CLR19" s="234"/>
      <c r="CLS19" s="228"/>
      <c r="CLT19" s="228"/>
      <c r="CLU19" s="229"/>
      <c r="CLV19" s="113"/>
      <c r="CLW19" s="230"/>
      <c r="CMT19" s="232"/>
      <c r="CMU19" s="232"/>
      <c r="CMV19" s="233"/>
      <c r="CMW19" s="234"/>
      <c r="CMX19" s="228"/>
      <c r="CMY19" s="228"/>
      <c r="CMZ19" s="229"/>
      <c r="CNA19" s="113"/>
      <c r="CNB19" s="230"/>
      <c r="CNY19" s="232"/>
      <c r="CNZ19" s="232"/>
      <c r="COA19" s="233"/>
      <c r="COB19" s="234"/>
      <c r="COC19" s="228"/>
      <c r="COD19" s="228"/>
      <c r="COE19" s="229"/>
      <c r="COF19" s="113"/>
      <c r="COG19" s="230"/>
      <c r="CPD19" s="232"/>
      <c r="CPE19" s="232"/>
      <c r="CPF19" s="233"/>
      <c r="CPG19" s="234"/>
      <c r="CPH19" s="228"/>
      <c r="CPI19" s="228"/>
      <c r="CPJ19" s="229"/>
      <c r="CPK19" s="113"/>
      <c r="CPL19" s="230"/>
      <c r="CQI19" s="232"/>
      <c r="CQJ19" s="232"/>
      <c r="CQK19" s="233"/>
      <c r="CQL19" s="234"/>
      <c r="CQM19" s="228"/>
      <c r="CQN19" s="228"/>
      <c r="CQO19" s="229"/>
      <c r="CQP19" s="113"/>
      <c r="CQQ19" s="230"/>
      <c r="CRN19" s="232"/>
      <c r="CRO19" s="232"/>
      <c r="CRP19" s="233"/>
      <c r="CRQ19" s="234"/>
      <c r="CRR19" s="228"/>
      <c r="CRS19" s="228"/>
      <c r="CRT19" s="229"/>
      <c r="CRU19" s="113"/>
      <c r="CRV19" s="230"/>
      <c r="CSS19" s="232"/>
      <c r="CST19" s="232"/>
      <c r="CSU19" s="233"/>
      <c r="CSV19" s="234"/>
      <c r="CSW19" s="228"/>
      <c r="CSX19" s="228"/>
      <c r="CSY19" s="229"/>
      <c r="CSZ19" s="113"/>
      <c r="CTA19" s="230"/>
      <c r="CTX19" s="232"/>
      <c r="CTY19" s="232"/>
      <c r="CTZ19" s="233"/>
      <c r="CUA19" s="234"/>
      <c r="CUB19" s="228"/>
      <c r="CUC19" s="228"/>
      <c r="CUD19" s="229"/>
      <c r="CUE19" s="113"/>
      <c r="CUF19" s="230"/>
      <c r="CVC19" s="232"/>
      <c r="CVD19" s="232"/>
      <c r="CVE19" s="233"/>
      <c r="CVF19" s="234"/>
      <c r="CVG19" s="228"/>
      <c r="CVH19" s="228"/>
      <c r="CVI19" s="229"/>
      <c r="CVJ19" s="113"/>
      <c r="CVK19" s="230"/>
      <c r="CWH19" s="232"/>
      <c r="CWI19" s="232"/>
      <c r="CWJ19" s="233"/>
      <c r="CWK19" s="234"/>
      <c r="CWL19" s="228"/>
      <c r="CWM19" s="228"/>
      <c r="CWN19" s="229"/>
      <c r="CWO19" s="113"/>
      <c r="CWP19" s="230"/>
      <c r="CXM19" s="232"/>
      <c r="CXN19" s="232"/>
      <c r="CXO19" s="233"/>
      <c r="CXP19" s="234"/>
      <c r="CXQ19" s="228"/>
      <c r="CXR19" s="228"/>
      <c r="CXS19" s="229"/>
      <c r="CXT19" s="113"/>
      <c r="CXU19" s="230"/>
      <c r="CYR19" s="232"/>
      <c r="CYS19" s="232"/>
      <c r="CYT19" s="233"/>
      <c r="CYU19" s="234"/>
      <c r="CYV19" s="228"/>
      <c r="CYW19" s="228"/>
      <c r="CYX19" s="229"/>
      <c r="CYY19" s="113"/>
      <c r="CYZ19" s="230"/>
      <c r="CZW19" s="232"/>
      <c r="CZX19" s="232"/>
      <c r="CZY19" s="233"/>
      <c r="CZZ19" s="234"/>
      <c r="DAA19" s="228"/>
      <c r="DAB19" s="228"/>
      <c r="DAC19" s="229"/>
      <c r="DAD19" s="113"/>
      <c r="DAE19" s="230"/>
      <c r="DBB19" s="232"/>
      <c r="DBC19" s="232"/>
      <c r="DBD19" s="233"/>
      <c r="DBE19" s="234"/>
      <c r="DBF19" s="228"/>
      <c r="DBG19" s="228"/>
      <c r="DBH19" s="229"/>
      <c r="DBI19" s="113"/>
      <c r="DBJ19" s="230"/>
      <c r="DCG19" s="232"/>
      <c r="DCH19" s="232"/>
      <c r="DCI19" s="233"/>
      <c r="DCJ19" s="234"/>
      <c r="DCK19" s="228"/>
      <c r="DCL19" s="228"/>
      <c r="DCM19" s="229"/>
      <c r="DCN19" s="113"/>
      <c r="DCO19" s="230"/>
      <c r="DDL19" s="232"/>
      <c r="DDM19" s="232"/>
      <c r="DDN19" s="233"/>
      <c r="DDO19" s="234"/>
      <c r="DDP19" s="228"/>
      <c r="DDQ19" s="228"/>
      <c r="DDR19" s="229"/>
      <c r="DDS19" s="113"/>
      <c r="DDT19" s="230"/>
      <c r="DEQ19" s="232"/>
      <c r="DER19" s="232"/>
      <c r="DES19" s="233"/>
      <c r="DET19" s="234"/>
      <c r="DEU19" s="228"/>
      <c r="DEV19" s="228"/>
      <c r="DEW19" s="229"/>
      <c r="DEX19" s="113"/>
      <c r="DEY19" s="230"/>
      <c r="DFV19" s="232"/>
      <c r="DFW19" s="232"/>
      <c r="DFX19" s="233"/>
      <c r="DFY19" s="234"/>
      <c r="DFZ19" s="228"/>
      <c r="DGA19" s="228"/>
      <c r="DGB19" s="229"/>
      <c r="DGC19" s="113"/>
      <c r="DGD19" s="230"/>
      <c r="DHA19" s="232"/>
      <c r="DHB19" s="232"/>
      <c r="DHC19" s="233"/>
      <c r="DHD19" s="234"/>
      <c r="DHE19" s="228"/>
      <c r="DHF19" s="228"/>
      <c r="DHG19" s="229"/>
      <c r="DHH19" s="113"/>
      <c r="DHI19" s="230"/>
      <c r="DIF19" s="232"/>
      <c r="DIG19" s="232"/>
      <c r="DIH19" s="233"/>
      <c r="DII19" s="234"/>
      <c r="DIJ19" s="228"/>
      <c r="DIK19" s="228"/>
      <c r="DIL19" s="229"/>
      <c r="DIM19" s="113"/>
      <c r="DIN19" s="230"/>
      <c r="DJK19" s="232"/>
      <c r="DJL19" s="232"/>
      <c r="DJM19" s="233"/>
      <c r="DJN19" s="234"/>
      <c r="DJO19" s="228"/>
      <c r="DJP19" s="228"/>
      <c r="DJQ19" s="229"/>
      <c r="DJR19" s="113"/>
      <c r="DJS19" s="230"/>
      <c r="DKP19" s="232"/>
      <c r="DKQ19" s="232"/>
      <c r="DKR19" s="233"/>
      <c r="DKS19" s="234"/>
      <c r="DKT19" s="228"/>
      <c r="DKU19" s="228"/>
      <c r="DKV19" s="229"/>
      <c r="DKW19" s="113"/>
      <c r="DKX19" s="230"/>
      <c r="DLU19" s="232"/>
      <c r="DLV19" s="232"/>
      <c r="DLW19" s="233"/>
      <c r="DLX19" s="234"/>
      <c r="DLY19" s="228"/>
      <c r="DLZ19" s="228"/>
      <c r="DMA19" s="229"/>
      <c r="DMB19" s="113"/>
      <c r="DMC19" s="230"/>
      <c r="DMZ19" s="232"/>
      <c r="DNA19" s="232"/>
      <c r="DNB19" s="233"/>
      <c r="DNC19" s="234"/>
      <c r="DND19" s="228"/>
      <c r="DNE19" s="228"/>
      <c r="DNF19" s="229"/>
      <c r="DNG19" s="113"/>
      <c r="DNH19" s="230"/>
      <c r="DOE19" s="232"/>
      <c r="DOF19" s="232"/>
      <c r="DOG19" s="233"/>
      <c r="DOH19" s="234"/>
      <c r="DOI19" s="228"/>
      <c r="DOJ19" s="228"/>
      <c r="DOK19" s="229"/>
      <c r="DOL19" s="113"/>
      <c r="DOM19" s="230"/>
      <c r="DPJ19" s="232"/>
      <c r="DPK19" s="232"/>
      <c r="DPL19" s="233"/>
      <c r="DPM19" s="234"/>
      <c r="DPN19" s="228"/>
      <c r="DPO19" s="228"/>
      <c r="DPP19" s="229"/>
      <c r="DPQ19" s="113"/>
      <c r="DPR19" s="230"/>
      <c r="DQO19" s="232"/>
      <c r="DQP19" s="232"/>
      <c r="DQQ19" s="233"/>
      <c r="DQR19" s="234"/>
      <c r="DQS19" s="228"/>
      <c r="DQT19" s="228"/>
      <c r="DQU19" s="229"/>
      <c r="DQV19" s="113"/>
      <c r="DQW19" s="230"/>
      <c r="DRT19" s="232"/>
      <c r="DRU19" s="232"/>
      <c r="DRV19" s="233"/>
      <c r="DRW19" s="234"/>
      <c r="DRX19" s="228"/>
      <c r="DRY19" s="228"/>
      <c r="DRZ19" s="229"/>
      <c r="DSA19" s="113"/>
      <c r="DSB19" s="230"/>
      <c r="DSY19" s="232"/>
      <c r="DSZ19" s="232"/>
      <c r="DTA19" s="233"/>
      <c r="DTB19" s="234"/>
      <c r="DTC19" s="228"/>
      <c r="DTD19" s="228"/>
      <c r="DTE19" s="229"/>
      <c r="DTF19" s="113"/>
      <c r="DTG19" s="230"/>
      <c r="DUD19" s="232"/>
      <c r="DUE19" s="232"/>
      <c r="DUF19" s="233"/>
      <c r="DUG19" s="234"/>
      <c r="DUH19" s="228"/>
      <c r="DUI19" s="228"/>
      <c r="DUJ19" s="229"/>
      <c r="DUK19" s="113"/>
      <c r="DUL19" s="230"/>
      <c r="DVI19" s="232"/>
      <c r="DVJ19" s="232"/>
      <c r="DVK19" s="233"/>
      <c r="DVL19" s="234"/>
      <c r="DVM19" s="228"/>
      <c r="DVN19" s="228"/>
      <c r="DVO19" s="229"/>
      <c r="DVP19" s="113"/>
      <c r="DVQ19" s="230"/>
      <c r="DWN19" s="232"/>
      <c r="DWO19" s="232"/>
      <c r="DWP19" s="233"/>
      <c r="DWQ19" s="234"/>
      <c r="DWR19" s="228"/>
      <c r="DWS19" s="228"/>
      <c r="DWT19" s="229"/>
      <c r="DWU19" s="113"/>
      <c r="DWV19" s="230"/>
      <c r="DXS19" s="232"/>
      <c r="DXT19" s="232"/>
      <c r="DXU19" s="233"/>
      <c r="DXV19" s="234"/>
      <c r="DXW19" s="228"/>
      <c r="DXX19" s="228"/>
      <c r="DXY19" s="229"/>
      <c r="DXZ19" s="113"/>
      <c r="DYA19" s="230"/>
      <c r="DYX19" s="232"/>
      <c r="DYY19" s="232"/>
      <c r="DYZ19" s="233"/>
      <c r="DZA19" s="234"/>
      <c r="DZB19" s="228"/>
      <c r="DZC19" s="228"/>
      <c r="DZD19" s="229"/>
      <c r="DZE19" s="113"/>
      <c r="DZF19" s="230"/>
      <c r="EAC19" s="232"/>
      <c r="EAD19" s="232"/>
      <c r="EAE19" s="233"/>
      <c r="EAF19" s="234"/>
      <c r="EAG19" s="228"/>
      <c r="EAH19" s="228"/>
      <c r="EAI19" s="229"/>
      <c r="EAJ19" s="113"/>
      <c r="EAK19" s="230"/>
      <c r="EBH19" s="232"/>
      <c r="EBI19" s="232"/>
      <c r="EBJ19" s="233"/>
      <c r="EBK19" s="234"/>
      <c r="EBL19" s="228"/>
      <c r="EBM19" s="228"/>
      <c r="EBN19" s="229"/>
      <c r="EBO19" s="113"/>
      <c r="EBP19" s="230"/>
      <c r="ECM19" s="232"/>
      <c r="ECN19" s="232"/>
      <c r="ECO19" s="233"/>
      <c r="ECP19" s="234"/>
      <c r="ECQ19" s="228"/>
      <c r="ECR19" s="228"/>
      <c r="ECS19" s="229"/>
      <c r="ECT19" s="113"/>
      <c r="ECU19" s="230"/>
      <c r="EDR19" s="232"/>
      <c r="EDS19" s="232"/>
      <c r="EDT19" s="233"/>
      <c r="EDU19" s="234"/>
      <c r="EDV19" s="228"/>
      <c r="EDW19" s="228"/>
      <c r="EDX19" s="229"/>
      <c r="EDY19" s="113"/>
      <c r="EDZ19" s="230"/>
      <c r="EEW19" s="232"/>
      <c r="EEX19" s="232"/>
      <c r="EEY19" s="233"/>
      <c r="EEZ19" s="234"/>
      <c r="EFA19" s="228"/>
      <c r="EFB19" s="228"/>
      <c r="EFC19" s="229"/>
      <c r="EFD19" s="113"/>
      <c r="EFE19" s="230"/>
      <c r="EGB19" s="232"/>
      <c r="EGC19" s="232"/>
      <c r="EGD19" s="233"/>
      <c r="EGE19" s="234"/>
      <c r="EGF19" s="228"/>
      <c r="EGG19" s="228"/>
      <c r="EGH19" s="229"/>
      <c r="EGI19" s="113"/>
      <c r="EGJ19" s="230"/>
      <c r="EHG19" s="232"/>
      <c r="EHH19" s="232"/>
      <c r="EHI19" s="233"/>
      <c r="EHJ19" s="234"/>
      <c r="EHK19" s="228"/>
      <c r="EHL19" s="228"/>
      <c r="EHM19" s="229"/>
      <c r="EHN19" s="113"/>
      <c r="EHO19" s="230"/>
      <c r="EIL19" s="232"/>
      <c r="EIM19" s="232"/>
      <c r="EIN19" s="233"/>
      <c r="EIO19" s="234"/>
      <c r="EIP19" s="228"/>
      <c r="EIQ19" s="228"/>
      <c r="EIR19" s="229"/>
      <c r="EIS19" s="113"/>
      <c r="EIT19" s="230"/>
      <c r="EJQ19" s="232"/>
      <c r="EJR19" s="232"/>
      <c r="EJS19" s="233"/>
      <c r="EJT19" s="234"/>
      <c r="EJU19" s="228"/>
      <c r="EJV19" s="228"/>
      <c r="EJW19" s="229"/>
      <c r="EJX19" s="113"/>
      <c r="EJY19" s="230"/>
      <c r="EKV19" s="232"/>
      <c r="EKW19" s="232"/>
      <c r="EKX19" s="233"/>
      <c r="EKY19" s="234"/>
      <c r="EKZ19" s="228"/>
      <c r="ELA19" s="228"/>
      <c r="ELB19" s="229"/>
      <c r="ELC19" s="113"/>
      <c r="ELD19" s="230"/>
      <c r="EMA19" s="232"/>
      <c r="EMB19" s="232"/>
      <c r="EMC19" s="233"/>
      <c r="EMD19" s="234"/>
      <c r="EME19" s="228"/>
      <c r="EMF19" s="228"/>
      <c r="EMG19" s="229"/>
      <c r="EMH19" s="113"/>
      <c r="EMI19" s="230"/>
      <c r="ENF19" s="232"/>
      <c r="ENG19" s="232"/>
      <c r="ENH19" s="233"/>
      <c r="ENI19" s="234"/>
      <c r="ENJ19" s="228"/>
      <c r="ENK19" s="228"/>
      <c r="ENL19" s="229"/>
      <c r="ENM19" s="113"/>
      <c r="ENN19" s="230"/>
      <c r="EOK19" s="232"/>
      <c r="EOL19" s="232"/>
      <c r="EOM19" s="233"/>
      <c r="EON19" s="234"/>
      <c r="EOO19" s="228"/>
      <c r="EOP19" s="228"/>
      <c r="EOQ19" s="229"/>
      <c r="EOR19" s="113"/>
      <c r="EOS19" s="230"/>
      <c r="EPP19" s="232"/>
      <c r="EPQ19" s="232"/>
      <c r="EPR19" s="233"/>
      <c r="EPS19" s="234"/>
      <c r="EPT19" s="228"/>
      <c r="EPU19" s="228"/>
      <c r="EPV19" s="229"/>
      <c r="EPW19" s="113"/>
      <c r="EPX19" s="230"/>
      <c r="EQU19" s="232"/>
      <c r="EQV19" s="232"/>
      <c r="EQW19" s="233"/>
      <c r="EQX19" s="234"/>
      <c r="EQY19" s="228"/>
      <c r="EQZ19" s="228"/>
      <c r="ERA19" s="229"/>
      <c r="ERB19" s="113"/>
      <c r="ERC19" s="230"/>
      <c r="ERZ19" s="232"/>
      <c r="ESA19" s="232"/>
      <c r="ESB19" s="233"/>
      <c r="ESC19" s="234"/>
      <c r="ESD19" s="228"/>
      <c r="ESE19" s="228"/>
      <c r="ESF19" s="229"/>
      <c r="ESG19" s="113"/>
      <c r="ESH19" s="230"/>
      <c r="ETE19" s="232"/>
      <c r="ETF19" s="232"/>
      <c r="ETG19" s="233"/>
      <c r="ETH19" s="234"/>
      <c r="ETI19" s="228"/>
      <c r="ETJ19" s="228"/>
      <c r="ETK19" s="229"/>
      <c r="ETL19" s="113"/>
      <c r="ETM19" s="230"/>
      <c r="EUJ19" s="232"/>
      <c r="EUK19" s="232"/>
      <c r="EUL19" s="233"/>
      <c r="EUM19" s="234"/>
      <c r="EUN19" s="228"/>
      <c r="EUO19" s="228"/>
      <c r="EUP19" s="229"/>
      <c r="EUQ19" s="113"/>
      <c r="EUR19" s="230"/>
      <c r="EVO19" s="232"/>
      <c r="EVP19" s="232"/>
      <c r="EVQ19" s="233"/>
      <c r="EVR19" s="234"/>
      <c r="EVS19" s="228"/>
      <c r="EVT19" s="228"/>
      <c r="EVU19" s="229"/>
      <c r="EVV19" s="113"/>
      <c r="EVW19" s="230"/>
      <c r="EWT19" s="232"/>
      <c r="EWU19" s="232"/>
      <c r="EWV19" s="233"/>
      <c r="EWW19" s="234"/>
      <c r="EWX19" s="228"/>
      <c r="EWY19" s="228"/>
      <c r="EWZ19" s="229"/>
      <c r="EXA19" s="113"/>
      <c r="EXB19" s="230"/>
      <c r="EXY19" s="232"/>
      <c r="EXZ19" s="232"/>
      <c r="EYA19" s="233"/>
      <c r="EYB19" s="234"/>
      <c r="EYC19" s="228"/>
      <c r="EYD19" s="228"/>
      <c r="EYE19" s="229"/>
      <c r="EYF19" s="113"/>
      <c r="EYG19" s="230"/>
      <c r="EZD19" s="232"/>
      <c r="EZE19" s="232"/>
      <c r="EZF19" s="233"/>
      <c r="EZG19" s="234"/>
      <c r="EZH19" s="228"/>
      <c r="EZI19" s="228"/>
      <c r="EZJ19" s="229"/>
      <c r="EZK19" s="113"/>
      <c r="EZL19" s="230"/>
      <c r="FAI19" s="232"/>
      <c r="FAJ19" s="232"/>
      <c r="FAK19" s="233"/>
      <c r="FAL19" s="234"/>
      <c r="FAM19" s="228"/>
      <c r="FAN19" s="228"/>
      <c r="FAO19" s="229"/>
      <c r="FAP19" s="113"/>
      <c r="FAQ19" s="230"/>
      <c r="FBN19" s="232"/>
      <c r="FBO19" s="232"/>
      <c r="FBP19" s="233"/>
      <c r="FBQ19" s="234"/>
      <c r="FBR19" s="228"/>
      <c r="FBS19" s="228"/>
      <c r="FBT19" s="229"/>
      <c r="FBU19" s="113"/>
      <c r="FBV19" s="230"/>
      <c r="FCS19" s="232"/>
      <c r="FCT19" s="232"/>
      <c r="FCU19" s="233"/>
      <c r="FCV19" s="234"/>
      <c r="FCW19" s="228"/>
      <c r="FCX19" s="228"/>
      <c r="FCY19" s="229"/>
      <c r="FCZ19" s="113"/>
      <c r="FDA19" s="230"/>
      <c r="FDX19" s="232"/>
      <c r="FDY19" s="232"/>
      <c r="FDZ19" s="233"/>
      <c r="FEA19" s="234"/>
      <c r="FEB19" s="228"/>
      <c r="FEC19" s="228"/>
      <c r="FED19" s="229"/>
      <c r="FEE19" s="113"/>
      <c r="FEF19" s="230"/>
      <c r="FFC19" s="232"/>
      <c r="FFD19" s="232"/>
      <c r="FFE19" s="233"/>
      <c r="FFF19" s="234"/>
      <c r="FFG19" s="228"/>
      <c r="FFH19" s="228"/>
      <c r="FFI19" s="229"/>
      <c r="FFJ19" s="113"/>
      <c r="FFK19" s="230"/>
      <c r="FGH19" s="232"/>
      <c r="FGI19" s="232"/>
      <c r="FGJ19" s="233"/>
      <c r="FGK19" s="234"/>
      <c r="FGL19" s="228"/>
      <c r="FGM19" s="228"/>
      <c r="FGN19" s="229"/>
      <c r="FGO19" s="113"/>
      <c r="FGP19" s="230"/>
      <c r="FHM19" s="232"/>
      <c r="FHN19" s="232"/>
      <c r="FHO19" s="233"/>
      <c r="FHP19" s="234"/>
      <c r="FHQ19" s="228"/>
      <c r="FHR19" s="228"/>
      <c r="FHS19" s="229"/>
      <c r="FHT19" s="113"/>
      <c r="FHU19" s="230"/>
      <c r="FIR19" s="232"/>
      <c r="FIS19" s="232"/>
      <c r="FIT19" s="233"/>
      <c r="FIU19" s="234"/>
      <c r="FIV19" s="228"/>
      <c r="FIW19" s="228"/>
      <c r="FIX19" s="229"/>
      <c r="FIY19" s="113"/>
      <c r="FIZ19" s="230"/>
      <c r="FJW19" s="232"/>
      <c r="FJX19" s="232"/>
      <c r="FJY19" s="233"/>
      <c r="FJZ19" s="234"/>
      <c r="FKA19" s="228"/>
      <c r="FKB19" s="228"/>
      <c r="FKC19" s="229"/>
      <c r="FKD19" s="113"/>
      <c r="FKE19" s="230"/>
      <c r="FLB19" s="232"/>
      <c r="FLC19" s="232"/>
      <c r="FLD19" s="233"/>
      <c r="FLE19" s="234"/>
      <c r="FLF19" s="228"/>
      <c r="FLG19" s="228"/>
      <c r="FLH19" s="229"/>
      <c r="FLI19" s="113"/>
      <c r="FLJ19" s="230"/>
      <c r="FMG19" s="232"/>
      <c r="FMH19" s="232"/>
      <c r="FMI19" s="233"/>
      <c r="FMJ19" s="234"/>
      <c r="FMK19" s="228"/>
      <c r="FML19" s="228"/>
      <c r="FMM19" s="229"/>
      <c r="FMN19" s="113"/>
      <c r="FMO19" s="230"/>
      <c r="FNL19" s="232"/>
      <c r="FNM19" s="232"/>
      <c r="FNN19" s="233"/>
      <c r="FNO19" s="234"/>
      <c r="FNP19" s="228"/>
      <c r="FNQ19" s="228"/>
      <c r="FNR19" s="229"/>
      <c r="FNS19" s="113"/>
      <c r="FNT19" s="230"/>
      <c r="FOQ19" s="232"/>
      <c r="FOR19" s="232"/>
      <c r="FOS19" s="233"/>
      <c r="FOT19" s="234"/>
      <c r="FOU19" s="228"/>
      <c r="FOV19" s="228"/>
      <c r="FOW19" s="229"/>
      <c r="FOX19" s="113"/>
      <c r="FOY19" s="230"/>
      <c r="FPV19" s="232"/>
      <c r="FPW19" s="232"/>
      <c r="FPX19" s="233"/>
      <c r="FPY19" s="234"/>
      <c r="FPZ19" s="228"/>
      <c r="FQA19" s="228"/>
      <c r="FQB19" s="229"/>
      <c r="FQC19" s="113"/>
      <c r="FQD19" s="230"/>
      <c r="FRA19" s="232"/>
      <c r="FRB19" s="232"/>
      <c r="FRC19" s="233"/>
      <c r="FRD19" s="234"/>
      <c r="FRE19" s="228"/>
      <c r="FRF19" s="228"/>
      <c r="FRG19" s="229"/>
      <c r="FRH19" s="113"/>
      <c r="FRI19" s="230"/>
      <c r="FSF19" s="232"/>
      <c r="FSG19" s="232"/>
      <c r="FSH19" s="233"/>
      <c r="FSI19" s="234"/>
      <c r="FSJ19" s="228"/>
      <c r="FSK19" s="228"/>
      <c r="FSL19" s="229"/>
      <c r="FSM19" s="113"/>
      <c r="FSN19" s="230"/>
      <c r="FTK19" s="232"/>
      <c r="FTL19" s="232"/>
      <c r="FTM19" s="233"/>
      <c r="FTN19" s="234"/>
      <c r="FTO19" s="228"/>
      <c r="FTP19" s="228"/>
      <c r="FTQ19" s="229"/>
      <c r="FTR19" s="113"/>
      <c r="FTS19" s="230"/>
      <c r="FUP19" s="232"/>
      <c r="FUQ19" s="232"/>
      <c r="FUR19" s="233"/>
      <c r="FUS19" s="234"/>
      <c r="FUT19" s="228"/>
      <c r="FUU19" s="228"/>
      <c r="FUV19" s="229"/>
      <c r="FUW19" s="113"/>
      <c r="FUX19" s="230"/>
      <c r="FVU19" s="232"/>
      <c r="FVV19" s="232"/>
      <c r="FVW19" s="233"/>
      <c r="FVX19" s="234"/>
      <c r="FVY19" s="228"/>
      <c r="FVZ19" s="228"/>
      <c r="FWA19" s="229"/>
      <c r="FWB19" s="113"/>
      <c r="FWC19" s="230"/>
      <c r="FWZ19" s="232"/>
      <c r="FXA19" s="232"/>
      <c r="FXB19" s="233"/>
      <c r="FXC19" s="234"/>
      <c r="FXD19" s="228"/>
      <c r="FXE19" s="228"/>
      <c r="FXF19" s="229"/>
      <c r="FXG19" s="113"/>
      <c r="FXH19" s="230"/>
      <c r="FYE19" s="232"/>
      <c r="FYF19" s="232"/>
      <c r="FYG19" s="233"/>
      <c r="FYH19" s="234"/>
      <c r="FYI19" s="228"/>
      <c r="FYJ19" s="228"/>
      <c r="FYK19" s="229"/>
      <c r="FYL19" s="113"/>
      <c r="FYM19" s="230"/>
      <c r="FZJ19" s="232"/>
      <c r="FZK19" s="232"/>
      <c r="FZL19" s="233"/>
      <c r="FZM19" s="234"/>
      <c r="FZN19" s="228"/>
      <c r="FZO19" s="228"/>
      <c r="FZP19" s="229"/>
      <c r="FZQ19" s="113"/>
      <c r="FZR19" s="230"/>
      <c r="GAO19" s="232"/>
      <c r="GAP19" s="232"/>
      <c r="GAQ19" s="233"/>
      <c r="GAR19" s="234"/>
      <c r="GAS19" s="228"/>
      <c r="GAT19" s="228"/>
      <c r="GAU19" s="229"/>
      <c r="GAV19" s="113"/>
      <c r="GAW19" s="230"/>
      <c r="GBT19" s="232"/>
      <c r="GBU19" s="232"/>
      <c r="GBV19" s="233"/>
      <c r="GBW19" s="234"/>
      <c r="GBX19" s="228"/>
      <c r="GBY19" s="228"/>
      <c r="GBZ19" s="229"/>
      <c r="GCA19" s="113"/>
      <c r="GCB19" s="230"/>
      <c r="GCY19" s="232"/>
      <c r="GCZ19" s="232"/>
      <c r="GDA19" s="233"/>
      <c r="GDB19" s="234"/>
      <c r="GDC19" s="228"/>
      <c r="GDD19" s="228"/>
      <c r="GDE19" s="229"/>
      <c r="GDF19" s="113"/>
      <c r="GDG19" s="230"/>
      <c r="GED19" s="232"/>
      <c r="GEE19" s="232"/>
      <c r="GEF19" s="233"/>
      <c r="GEG19" s="234"/>
      <c r="GEH19" s="228"/>
      <c r="GEI19" s="228"/>
      <c r="GEJ19" s="229"/>
      <c r="GEK19" s="113"/>
      <c r="GEL19" s="230"/>
      <c r="GFI19" s="232"/>
      <c r="GFJ19" s="232"/>
      <c r="GFK19" s="233"/>
      <c r="GFL19" s="234"/>
      <c r="GFM19" s="228"/>
      <c r="GFN19" s="228"/>
      <c r="GFO19" s="229"/>
      <c r="GFP19" s="113"/>
      <c r="GFQ19" s="230"/>
      <c r="GGN19" s="232"/>
      <c r="GGO19" s="232"/>
      <c r="GGP19" s="233"/>
      <c r="GGQ19" s="234"/>
      <c r="GGR19" s="228"/>
      <c r="GGS19" s="228"/>
      <c r="GGT19" s="229"/>
      <c r="GGU19" s="113"/>
      <c r="GGV19" s="230"/>
      <c r="GHS19" s="232"/>
      <c r="GHT19" s="232"/>
      <c r="GHU19" s="233"/>
      <c r="GHV19" s="234"/>
      <c r="GHW19" s="228"/>
      <c r="GHX19" s="228"/>
      <c r="GHY19" s="229"/>
      <c r="GHZ19" s="113"/>
      <c r="GIA19" s="230"/>
      <c r="GIX19" s="232"/>
      <c r="GIY19" s="232"/>
      <c r="GIZ19" s="233"/>
      <c r="GJA19" s="234"/>
      <c r="GJB19" s="228"/>
      <c r="GJC19" s="228"/>
      <c r="GJD19" s="229"/>
      <c r="GJE19" s="113"/>
      <c r="GJF19" s="230"/>
      <c r="GKC19" s="232"/>
      <c r="GKD19" s="232"/>
      <c r="GKE19" s="233"/>
      <c r="GKF19" s="234"/>
      <c r="GKG19" s="228"/>
      <c r="GKH19" s="228"/>
      <c r="GKI19" s="229"/>
      <c r="GKJ19" s="113"/>
      <c r="GKK19" s="230"/>
      <c r="GLH19" s="232"/>
      <c r="GLI19" s="232"/>
      <c r="GLJ19" s="233"/>
      <c r="GLK19" s="234"/>
      <c r="GLL19" s="228"/>
      <c r="GLM19" s="228"/>
      <c r="GLN19" s="229"/>
      <c r="GLO19" s="113"/>
      <c r="GLP19" s="230"/>
      <c r="GMM19" s="232"/>
      <c r="GMN19" s="232"/>
      <c r="GMO19" s="233"/>
      <c r="GMP19" s="234"/>
      <c r="GMQ19" s="228"/>
      <c r="GMR19" s="228"/>
      <c r="GMS19" s="229"/>
      <c r="GMT19" s="113"/>
      <c r="GMU19" s="230"/>
      <c r="GNR19" s="232"/>
      <c r="GNS19" s="232"/>
      <c r="GNT19" s="233"/>
      <c r="GNU19" s="234"/>
      <c r="GNV19" s="228"/>
      <c r="GNW19" s="228"/>
      <c r="GNX19" s="229"/>
      <c r="GNY19" s="113"/>
      <c r="GNZ19" s="230"/>
      <c r="GOW19" s="232"/>
      <c r="GOX19" s="232"/>
      <c r="GOY19" s="233"/>
      <c r="GOZ19" s="234"/>
      <c r="GPA19" s="228"/>
      <c r="GPB19" s="228"/>
      <c r="GPC19" s="229"/>
      <c r="GPD19" s="113"/>
      <c r="GPE19" s="230"/>
      <c r="GQB19" s="232"/>
      <c r="GQC19" s="232"/>
      <c r="GQD19" s="233"/>
      <c r="GQE19" s="234"/>
      <c r="GQF19" s="228"/>
      <c r="GQG19" s="228"/>
      <c r="GQH19" s="229"/>
      <c r="GQI19" s="113"/>
      <c r="GQJ19" s="230"/>
      <c r="GRG19" s="232"/>
      <c r="GRH19" s="232"/>
      <c r="GRI19" s="233"/>
      <c r="GRJ19" s="234"/>
      <c r="GRK19" s="228"/>
      <c r="GRL19" s="228"/>
      <c r="GRM19" s="229"/>
      <c r="GRN19" s="113"/>
      <c r="GRO19" s="230"/>
      <c r="GSL19" s="232"/>
      <c r="GSM19" s="232"/>
      <c r="GSN19" s="233"/>
      <c r="GSO19" s="234"/>
      <c r="GSP19" s="228"/>
      <c r="GSQ19" s="228"/>
      <c r="GSR19" s="229"/>
      <c r="GSS19" s="113"/>
      <c r="GST19" s="230"/>
      <c r="GTQ19" s="232"/>
      <c r="GTR19" s="232"/>
      <c r="GTS19" s="233"/>
      <c r="GTT19" s="234"/>
      <c r="GTU19" s="228"/>
      <c r="GTV19" s="228"/>
      <c r="GTW19" s="229"/>
      <c r="GTX19" s="113"/>
      <c r="GTY19" s="230"/>
      <c r="GUV19" s="232"/>
      <c r="GUW19" s="232"/>
      <c r="GUX19" s="233"/>
      <c r="GUY19" s="234"/>
      <c r="GUZ19" s="228"/>
      <c r="GVA19" s="228"/>
      <c r="GVB19" s="229"/>
      <c r="GVC19" s="113"/>
      <c r="GVD19" s="230"/>
      <c r="GWA19" s="232"/>
      <c r="GWB19" s="232"/>
      <c r="GWC19" s="233"/>
      <c r="GWD19" s="234"/>
      <c r="GWE19" s="228"/>
      <c r="GWF19" s="228"/>
      <c r="GWG19" s="229"/>
      <c r="GWH19" s="113"/>
      <c r="GWI19" s="230"/>
      <c r="GXF19" s="232"/>
      <c r="GXG19" s="232"/>
      <c r="GXH19" s="233"/>
      <c r="GXI19" s="234"/>
      <c r="GXJ19" s="228"/>
      <c r="GXK19" s="228"/>
      <c r="GXL19" s="229"/>
      <c r="GXM19" s="113"/>
      <c r="GXN19" s="230"/>
      <c r="GYK19" s="232"/>
      <c r="GYL19" s="232"/>
      <c r="GYM19" s="233"/>
      <c r="GYN19" s="234"/>
      <c r="GYO19" s="228"/>
      <c r="GYP19" s="228"/>
      <c r="GYQ19" s="229"/>
      <c r="GYR19" s="113"/>
      <c r="GYS19" s="230"/>
      <c r="GZP19" s="232"/>
      <c r="GZQ19" s="232"/>
      <c r="GZR19" s="233"/>
      <c r="GZS19" s="234"/>
      <c r="GZT19" s="228"/>
      <c r="GZU19" s="228"/>
      <c r="GZV19" s="229"/>
      <c r="GZW19" s="113"/>
      <c r="GZX19" s="230"/>
      <c r="HAU19" s="232"/>
      <c r="HAV19" s="232"/>
      <c r="HAW19" s="233"/>
      <c r="HAX19" s="234"/>
      <c r="HAY19" s="228"/>
      <c r="HAZ19" s="228"/>
      <c r="HBA19" s="229"/>
      <c r="HBB19" s="113"/>
      <c r="HBC19" s="230"/>
      <c r="HBZ19" s="232"/>
      <c r="HCA19" s="232"/>
      <c r="HCB19" s="233"/>
      <c r="HCC19" s="234"/>
      <c r="HCD19" s="228"/>
      <c r="HCE19" s="228"/>
      <c r="HCF19" s="229"/>
      <c r="HCG19" s="113"/>
      <c r="HCH19" s="230"/>
      <c r="HDE19" s="232"/>
      <c r="HDF19" s="232"/>
      <c r="HDG19" s="233"/>
      <c r="HDH19" s="234"/>
      <c r="HDI19" s="228"/>
      <c r="HDJ19" s="228"/>
      <c r="HDK19" s="229"/>
      <c r="HDL19" s="113"/>
      <c r="HDM19" s="230"/>
      <c r="HEJ19" s="232"/>
      <c r="HEK19" s="232"/>
      <c r="HEL19" s="233"/>
      <c r="HEM19" s="234"/>
      <c r="HEN19" s="228"/>
      <c r="HEO19" s="228"/>
      <c r="HEP19" s="229"/>
      <c r="HEQ19" s="113"/>
      <c r="HER19" s="230"/>
      <c r="HFO19" s="232"/>
      <c r="HFP19" s="232"/>
      <c r="HFQ19" s="233"/>
      <c r="HFR19" s="234"/>
      <c r="HFS19" s="228"/>
      <c r="HFT19" s="228"/>
      <c r="HFU19" s="229"/>
      <c r="HFV19" s="113"/>
      <c r="HFW19" s="230"/>
      <c r="HGT19" s="232"/>
      <c r="HGU19" s="232"/>
      <c r="HGV19" s="233"/>
      <c r="HGW19" s="234"/>
      <c r="HGX19" s="228"/>
      <c r="HGY19" s="228"/>
      <c r="HGZ19" s="229"/>
      <c r="HHA19" s="113"/>
      <c r="HHB19" s="230"/>
      <c r="HHY19" s="232"/>
      <c r="HHZ19" s="232"/>
      <c r="HIA19" s="233"/>
      <c r="HIB19" s="234"/>
      <c r="HIC19" s="228"/>
      <c r="HID19" s="228"/>
      <c r="HIE19" s="229"/>
      <c r="HIF19" s="113"/>
      <c r="HIG19" s="230"/>
      <c r="HJD19" s="232"/>
      <c r="HJE19" s="232"/>
      <c r="HJF19" s="233"/>
      <c r="HJG19" s="234"/>
      <c r="HJH19" s="228"/>
      <c r="HJI19" s="228"/>
      <c r="HJJ19" s="229"/>
      <c r="HJK19" s="113"/>
      <c r="HJL19" s="230"/>
      <c r="HKI19" s="232"/>
      <c r="HKJ19" s="232"/>
      <c r="HKK19" s="233"/>
      <c r="HKL19" s="234"/>
      <c r="HKM19" s="228"/>
      <c r="HKN19" s="228"/>
      <c r="HKO19" s="229"/>
      <c r="HKP19" s="113"/>
      <c r="HKQ19" s="230"/>
      <c r="HLN19" s="232"/>
      <c r="HLO19" s="232"/>
      <c r="HLP19" s="233"/>
      <c r="HLQ19" s="234"/>
      <c r="HLR19" s="228"/>
      <c r="HLS19" s="228"/>
      <c r="HLT19" s="229"/>
      <c r="HLU19" s="113"/>
      <c r="HLV19" s="230"/>
      <c r="HMS19" s="232"/>
      <c r="HMT19" s="232"/>
      <c r="HMU19" s="233"/>
      <c r="HMV19" s="234"/>
      <c r="HMW19" s="228"/>
      <c r="HMX19" s="228"/>
      <c r="HMY19" s="229"/>
      <c r="HMZ19" s="113"/>
      <c r="HNA19" s="230"/>
      <c r="HNX19" s="232"/>
      <c r="HNY19" s="232"/>
      <c r="HNZ19" s="233"/>
      <c r="HOA19" s="234"/>
      <c r="HOB19" s="228"/>
      <c r="HOC19" s="228"/>
      <c r="HOD19" s="229"/>
      <c r="HOE19" s="113"/>
      <c r="HOF19" s="230"/>
      <c r="HPC19" s="232"/>
      <c r="HPD19" s="232"/>
      <c r="HPE19" s="233"/>
      <c r="HPF19" s="234"/>
      <c r="HPG19" s="228"/>
      <c r="HPH19" s="228"/>
      <c r="HPI19" s="229"/>
      <c r="HPJ19" s="113"/>
      <c r="HPK19" s="230"/>
      <c r="HQH19" s="232"/>
      <c r="HQI19" s="232"/>
      <c r="HQJ19" s="233"/>
      <c r="HQK19" s="234"/>
      <c r="HQL19" s="228"/>
      <c r="HQM19" s="228"/>
      <c r="HQN19" s="229"/>
      <c r="HQO19" s="113"/>
      <c r="HQP19" s="230"/>
      <c r="HRM19" s="232"/>
      <c r="HRN19" s="232"/>
      <c r="HRO19" s="233"/>
      <c r="HRP19" s="234"/>
      <c r="HRQ19" s="228"/>
      <c r="HRR19" s="228"/>
      <c r="HRS19" s="229"/>
      <c r="HRT19" s="113"/>
      <c r="HRU19" s="230"/>
      <c r="HSR19" s="232"/>
      <c r="HSS19" s="232"/>
      <c r="HST19" s="233"/>
      <c r="HSU19" s="234"/>
      <c r="HSV19" s="228"/>
      <c r="HSW19" s="228"/>
      <c r="HSX19" s="229"/>
      <c r="HSY19" s="113"/>
      <c r="HSZ19" s="230"/>
      <c r="HTW19" s="232"/>
      <c r="HTX19" s="232"/>
      <c r="HTY19" s="233"/>
      <c r="HTZ19" s="234"/>
      <c r="HUA19" s="228"/>
      <c r="HUB19" s="228"/>
      <c r="HUC19" s="229"/>
      <c r="HUD19" s="113"/>
      <c r="HUE19" s="230"/>
      <c r="HVB19" s="232"/>
      <c r="HVC19" s="232"/>
      <c r="HVD19" s="233"/>
      <c r="HVE19" s="234"/>
      <c r="HVF19" s="228"/>
      <c r="HVG19" s="228"/>
      <c r="HVH19" s="229"/>
      <c r="HVI19" s="113"/>
      <c r="HVJ19" s="230"/>
      <c r="HWG19" s="232"/>
      <c r="HWH19" s="232"/>
      <c r="HWI19" s="233"/>
      <c r="HWJ19" s="234"/>
      <c r="HWK19" s="228"/>
      <c r="HWL19" s="228"/>
      <c r="HWM19" s="229"/>
      <c r="HWN19" s="113"/>
      <c r="HWO19" s="230"/>
      <c r="HXL19" s="232"/>
      <c r="HXM19" s="232"/>
      <c r="HXN19" s="233"/>
      <c r="HXO19" s="234"/>
      <c r="HXP19" s="228"/>
      <c r="HXQ19" s="228"/>
      <c r="HXR19" s="229"/>
      <c r="HXS19" s="113"/>
      <c r="HXT19" s="230"/>
      <c r="HYQ19" s="232"/>
      <c r="HYR19" s="232"/>
      <c r="HYS19" s="233"/>
      <c r="HYT19" s="234"/>
      <c r="HYU19" s="228"/>
      <c r="HYV19" s="228"/>
      <c r="HYW19" s="229"/>
      <c r="HYX19" s="113"/>
      <c r="HYY19" s="230"/>
      <c r="HZV19" s="232"/>
      <c r="HZW19" s="232"/>
      <c r="HZX19" s="233"/>
      <c r="HZY19" s="234"/>
      <c r="HZZ19" s="228"/>
      <c r="IAA19" s="228"/>
      <c r="IAB19" s="229"/>
      <c r="IAC19" s="113"/>
      <c r="IAD19" s="230"/>
      <c r="IBA19" s="232"/>
      <c r="IBB19" s="232"/>
      <c r="IBC19" s="233"/>
      <c r="IBD19" s="234"/>
      <c r="IBE19" s="228"/>
      <c r="IBF19" s="228"/>
      <c r="IBG19" s="229"/>
      <c r="IBH19" s="113"/>
      <c r="IBI19" s="230"/>
      <c r="ICF19" s="232"/>
      <c r="ICG19" s="232"/>
      <c r="ICH19" s="233"/>
      <c r="ICI19" s="234"/>
      <c r="ICJ19" s="228"/>
      <c r="ICK19" s="228"/>
      <c r="ICL19" s="229"/>
      <c r="ICM19" s="113"/>
      <c r="ICN19" s="230"/>
      <c r="IDK19" s="232"/>
      <c r="IDL19" s="232"/>
      <c r="IDM19" s="233"/>
      <c r="IDN19" s="234"/>
      <c r="IDO19" s="228"/>
      <c r="IDP19" s="228"/>
      <c r="IDQ19" s="229"/>
      <c r="IDR19" s="113"/>
      <c r="IDS19" s="230"/>
      <c r="IEP19" s="232"/>
      <c r="IEQ19" s="232"/>
      <c r="IER19" s="233"/>
      <c r="IES19" s="234"/>
      <c r="IET19" s="228"/>
      <c r="IEU19" s="228"/>
      <c r="IEV19" s="229"/>
      <c r="IEW19" s="113"/>
      <c r="IEX19" s="230"/>
      <c r="IFU19" s="232"/>
      <c r="IFV19" s="232"/>
      <c r="IFW19" s="233"/>
      <c r="IFX19" s="234"/>
      <c r="IFY19" s="228"/>
      <c r="IFZ19" s="228"/>
      <c r="IGA19" s="229"/>
      <c r="IGB19" s="113"/>
      <c r="IGC19" s="230"/>
      <c r="IGZ19" s="232"/>
      <c r="IHA19" s="232"/>
      <c r="IHB19" s="233"/>
      <c r="IHC19" s="234"/>
      <c r="IHD19" s="228"/>
      <c r="IHE19" s="228"/>
      <c r="IHF19" s="229"/>
      <c r="IHG19" s="113"/>
      <c r="IHH19" s="230"/>
      <c r="IIE19" s="232"/>
      <c r="IIF19" s="232"/>
      <c r="IIG19" s="233"/>
      <c r="IIH19" s="234"/>
      <c r="III19" s="228"/>
      <c r="IIJ19" s="228"/>
      <c r="IIK19" s="229"/>
      <c r="IIL19" s="113"/>
      <c r="IIM19" s="230"/>
      <c r="IJJ19" s="232"/>
      <c r="IJK19" s="232"/>
      <c r="IJL19" s="233"/>
      <c r="IJM19" s="234"/>
      <c r="IJN19" s="228"/>
      <c r="IJO19" s="228"/>
      <c r="IJP19" s="229"/>
      <c r="IJQ19" s="113"/>
      <c r="IJR19" s="230"/>
      <c r="IKO19" s="232"/>
      <c r="IKP19" s="232"/>
      <c r="IKQ19" s="233"/>
      <c r="IKR19" s="234"/>
      <c r="IKS19" s="228"/>
      <c r="IKT19" s="228"/>
      <c r="IKU19" s="229"/>
      <c r="IKV19" s="113"/>
      <c r="IKW19" s="230"/>
      <c r="ILT19" s="232"/>
      <c r="ILU19" s="232"/>
      <c r="ILV19" s="233"/>
      <c r="ILW19" s="234"/>
      <c r="ILX19" s="228"/>
      <c r="ILY19" s="228"/>
      <c r="ILZ19" s="229"/>
      <c r="IMA19" s="113"/>
      <c r="IMB19" s="230"/>
      <c r="IMY19" s="232"/>
      <c r="IMZ19" s="232"/>
      <c r="INA19" s="233"/>
      <c r="INB19" s="234"/>
      <c r="INC19" s="228"/>
      <c r="IND19" s="228"/>
      <c r="INE19" s="229"/>
      <c r="INF19" s="113"/>
      <c r="ING19" s="230"/>
      <c r="IOD19" s="232"/>
      <c r="IOE19" s="232"/>
      <c r="IOF19" s="233"/>
      <c r="IOG19" s="234"/>
      <c r="IOH19" s="228"/>
      <c r="IOI19" s="228"/>
      <c r="IOJ19" s="229"/>
      <c r="IOK19" s="113"/>
      <c r="IOL19" s="230"/>
      <c r="IPI19" s="232"/>
      <c r="IPJ19" s="232"/>
      <c r="IPK19" s="233"/>
      <c r="IPL19" s="234"/>
      <c r="IPM19" s="228"/>
      <c r="IPN19" s="228"/>
      <c r="IPO19" s="229"/>
      <c r="IPP19" s="113"/>
      <c r="IPQ19" s="230"/>
      <c r="IQN19" s="232"/>
      <c r="IQO19" s="232"/>
      <c r="IQP19" s="233"/>
      <c r="IQQ19" s="234"/>
      <c r="IQR19" s="228"/>
      <c r="IQS19" s="228"/>
      <c r="IQT19" s="229"/>
      <c r="IQU19" s="113"/>
      <c r="IQV19" s="230"/>
      <c r="IRS19" s="232"/>
      <c r="IRT19" s="232"/>
      <c r="IRU19" s="233"/>
      <c r="IRV19" s="234"/>
      <c r="IRW19" s="228"/>
      <c r="IRX19" s="228"/>
      <c r="IRY19" s="229"/>
      <c r="IRZ19" s="113"/>
      <c r="ISA19" s="230"/>
      <c r="ISX19" s="232"/>
      <c r="ISY19" s="232"/>
      <c r="ISZ19" s="233"/>
      <c r="ITA19" s="234"/>
      <c r="ITB19" s="228"/>
      <c r="ITC19" s="228"/>
      <c r="ITD19" s="229"/>
      <c r="ITE19" s="113"/>
      <c r="ITF19" s="230"/>
      <c r="IUC19" s="232"/>
      <c r="IUD19" s="232"/>
      <c r="IUE19" s="233"/>
      <c r="IUF19" s="234"/>
      <c r="IUG19" s="228"/>
      <c r="IUH19" s="228"/>
      <c r="IUI19" s="229"/>
      <c r="IUJ19" s="113"/>
      <c r="IUK19" s="230"/>
      <c r="IVH19" s="232"/>
      <c r="IVI19" s="232"/>
      <c r="IVJ19" s="233"/>
      <c r="IVK19" s="234"/>
      <c r="IVL19" s="228"/>
      <c r="IVM19" s="228"/>
      <c r="IVN19" s="229"/>
      <c r="IVO19" s="113"/>
      <c r="IVP19" s="230"/>
      <c r="IWM19" s="232"/>
      <c r="IWN19" s="232"/>
      <c r="IWO19" s="233"/>
      <c r="IWP19" s="234"/>
      <c r="IWQ19" s="228"/>
      <c r="IWR19" s="228"/>
      <c r="IWS19" s="229"/>
      <c r="IWT19" s="113"/>
      <c r="IWU19" s="230"/>
      <c r="IXR19" s="232"/>
      <c r="IXS19" s="232"/>
      <c r="IXT19" s="233"/>
      <c r="IXU19" s="234"/>
      <c r="IXV19" s="228"/>
      <c r="IXW19" s="228"/>
      <c r="IXX19" s="229"/>
      <c r="IXY19" s="113"/>
      <c r="IXZ19" s="230"/>
      <c r="IYW19" s="232"/>
      <c r="IYX19" s="232"/>
      <c r="IYY19" s="233"/>
      <c r="IYZ19" s="234"/>
      <c r="IZA19" s="228"/>
      <c r="IZB19" s="228"/>
      <c r="IZC19" s="229"/>
      <c r="IZD19" s="113"/>
      <c r="IZE19" s="230"/>
      <c r="JAB19" s="232"/>
      <c r="JAC19" s="232"/>
      <c r="JAD19" s="233"/>
      <c r="JAE19" s="234"/>
      <c r="JAF19" s="228"/>
      <c r="JAG19" s="228"/>
      <c r="JAH19" s="229"/>
      <c r="JAI19" s="113"/>
      <c r="JAJ19" s="230"/>
      <c r="JBG19" s="232"/>
      <c r="JBH19" s="232"/>
      <c r="JBI19" s="233"/>
      <c r="JBJ19" s="234"/>
      <c r="JBK19" s="228"/>
      <c r="JBL19" s="228"/>
      <c r="JBM19" s="229"/>
      <c r="JBN19" s="113"/>
      <c r="JBO19" s="230"/>
      <c r="JCL19" s="232"/>
      <c r="JCM19" s="232"/>
      <c r="JCN19" s="233"/>
      <c r="JCO19" s="234"/>
      <c r="JCP19" s="228"/>
      <c r="JCQ19" s="228"/>
      <c r="JCR19" s="229"/>
      <c r="JCS19" s="113"/>
      <c r="JCT19" s="230"/>
      <c r="JDQ19" s="232"/>
      <c r="JDR19" s="232"/>
      <c r="JDS19" s="233"/>
      <c r="JDT19" s="234"/>
      <c r="JDU19" s="228"/>
      <c r="JDV19" s="228"/>
      <c r="JDW19" s="229"/>
      <c r="JDX19" s="113"/>
      <c r="JDY19" s="230"/>
      <c r="JEV19" s="232"/>
      <c r="JEW19" s="232"/>
      <c r="JEX19" s="233"/>
      <c r="JEY19" s="234"/>
      <c r="JEZ19" s="228"/>
      <c r="JFA19" s="228"/>
      <c r="JFB19" s="229"/>
      <c r="JFC19" s="113"/>
      <c r="JFD19" s="230"/>
      <c r="JGA19" s="232"/>
      <c r="JGB19" s="232"/>
      <c r="JGC19" s="233"/>
      <c r="JGD19" s="234"/>
      <c r="JGE19" s="228"/>
      <c r="JGF19" s="228"/>
      <c r="JGG19" s="229"/>
      <c r="JGH19" s="113"/>
      <c r="JGI19" s="230"/>
      <c r="JHF19" s="232"/>
      <c r="JHG19" s="232"/>
      <c r="JHH19" s="233"/>
      <c r="JHI19" s="234"/>
      <c r="JHJ19" s="228"/>
      <c r="JHK19" s="228"/>
      <c r="JHL19" s="229"/>
      <c r="JHM19" s="113"/>
      <c r="JHN19" s="230"/>
      <c r="JIK19" s="232"/>
      <c r="JIL19" s="232"/>
      <c r="JIM19" s="233"/>
      <c r="JIN19" s="234"/>
      <c r="JIO19" s="228"/>
      <c r="JIP19" s="228"/>
      <c r="JIQ19" s="229"/>
      <c r="JIR19" s="113"/>
      <c r="JIS19" s="230"/>
      <c r="JJP19" s="232"/>
      <c r="JJQ19" s="232"/>
      <c r="JJR19" s="233"/>
      <c r="JJS19" s="234"/>
      <c r="JJT19" s="228"/>
      <c r="JJU19" s="228"/>
      <c r="JJV19" s="229"/>
      <c r="JJW19" s="113"/>
      <c r="JJX19" s="230"/>
      <c r="JKU19" s="232"/>
      <c r="JKV19" s="232"/>
      <c r="JKW19" s="233"/>
      <c r="JKX19" s="234"/>
      <c r="JKY19" s="228"/>
      <c r="JKZ19" s="228"/>
      <c r="JLA19" s="229"/>
      <c r="JLB19" s="113"/>
      <c r="JLC19" s="230"/>
      <c r="JLZ19" s="232"/>
      <c r="JMA19" s="232"/>
      <c r="JMB19" s="233"/>
      <c r="JMC19" s="234"/>
      <c r="JMD19" s="228"/>
      <c r="JME19" s="228"/>
      <c r="JMF19" s="229"/>
      <c r="JMG19" s="113"/>
      <c r="JMH19" s="230"/>
      <c r="JNE19" s="232"/>
      <c r="JNF19" s="232"/>
      <c r="JNG19" s="233"/>
      <c r="JNH19" s="234"/>
      <c r="JNI19" s="228"/>
      <c r="JNJ19" s="228"/>
      <c r="JNK19" s="229"/>
      <c r="JNL19" s="113"/>
      <c r="JNM19" s="230"/>
      <c r="JOJ19" s="232"/>
      <c r="JOK19" s="232"/>
      <c r="JOL19" s="233"/>
      <c r="JOM19" s="234"/>
      <c r="JON19" s="228"/>
      <c r="JOO19" s="228"/>
      <c r="JOP19" s="229"/>
      <c r="JOQ19" s="113"/>
      <c r="JOR19" s="230"/>
      <c r="JPO19" s="232"/>
      <c r="JPP19" s="232"/>
      <c r="JPQ19" s="233"/>
      <c r="JPR19" s="234"/>
      <c r="JPS19" s="228"/>
      <c r="JPT19" s="228"/>
      <c r="JPU19" s="229"/>
      <c r="JPV19" s="113"/>
      <c r="JPW19" s="230"/>
      <c r="JQT19" s="232"/>
      <c r="JQU19" s="232"/>
      <c r="JQV19" s="233"/>
      <c r="JQW19" s="234"/>
      <c r="JQX19" s="228"/>
      <c r="JQY19" s="228"/>
      <c r="JQZ19" s="229"/>
      <c r="JRA19" s="113"/>
      <c r="JRB19" s="230"/>
      <c r="JRY19" s="232"/>
      <c r="JRZ19" s="232"/>
      <c r="JSA19" s="233"/>
      <c r="JSB19" s="234"/>
      <c r="JSC19" s="228"/>
      <c r="JSD19" s="228"/>
      <c r="JSE19" s="229"/>
      <c r="JSF19" s="113"/>
      <c r="JSG19" s="230"/>
      <c r="JTD19" s="232"/>
      <c r="JTE19" s="232"/>
      <c r="JTF19" s="233"/>
      <c r="JTG19" s="234"/>
      <c r="JTH19" s="228"/>
      <c r="JTI19" s="228"/>
      <c r="JTJ19" s="229"/>
      <c r="JTK19" s="113"/>
      <c r="JTL19" s="230"/>
      <c r="JUI19" s="232"/>
      <c r="JUJ19" s="232"/>
      <c r="JUK19" s="233"/>
      <c r="JUL19" s="234"/>
      <c r="JUM19" s="228"/>
      <c r="JUN19" s="228"/>
      <c r="JUO19" s="229"/>
      <c r="JUP19" s="113"/>
      <c r="JUQ19" s="230"/>
      <c r="JVN19" s="232"/>
      <c r="JVO19" s="232"/>
      <c r="JVP19" s="233"/>
      <c r="JVQ19" s="234"/>
      <c r="JVR19" s="228"/>
      <c r="JVS19" s="228"/>
      <c r="JVT19" s="229"/>
      <c r="JVU19" s="113"/>
      <c r="JVV19" s="230"/>
      <c r="JWS19" s="232"/>
      <c r="JWT19" s="232"/>
      <c r="JWU19" s="233"/>
      <c r="JWV19" s="234"/>
      <c r="JWW19" s="228"/>
      <c r="JWX19" s="228"/>
      <c r="JWY19" s="229"/>
      <c r="JWZ19" s="113"/>
      <c r="JXA19" s="230"/>
      <c r="JXX19" s="232"/>
      <c r="JXY19" s="232"/>
      <c r="JXZ19" s="233"/>
      <c r="JYA19" s="234"/>
      <c r="JYB19" s="228"/>
      <c r="JYC19" s="228"/>
      <c r="JYD19" s="229"/>
      <c r="JYE19" s="113"/>
      <c r="JYF19" s="230"/>
      <c r="JZC19" s="232"/>
      <c r="JZD19" s="232"/>
      <c r="JZE19" s="233"/>
      <c r="JZF19" s="234"/>
      <c r="JZG19" s="228"/>
      <c r="JZH19" s="228"/>
      <c r="JZI19" s="229"/>
      <c r="JZJ19" s="113"/>
      <c r="JZK19" s="230"/>
      <c r="KAH19" s="232"/>
      <c r="KAI19" s="232"/>
      <c r="KAJ19" s="233"/>
      <c r="KAK19" s="234"/>
      <c r="KAL19" s="228"/>
      <c r="KAM19" s="228"/>
      <c r="KAN19" s="229"/>
      <c r="KAO19" s="113"/>
      <c r="KAP19" s="230"/>
      <c r="KBM19" s="232"/>
      <c r="KBN19" s="232"/>
      <c r="KBO19" s="233"/>
      <c r="KBP19" s="234"/>
      <c r="KBQ19" s="228"/>
      <c r="KBR19" s="228"/>
      <c r="KBS19" s="229"/>
      <c r="KBT19" s="113"/>
      <c r="KBU19" s="230"/>
      <c r="KCR19" s="232"/>
      <c r="KCS19" s="232"/>
      <c r="KCT19" s="233"/>
      <c r="KCU19" s="234"/>
      <c r="KCV19" s="228"/>
      <c r="KCW19" s="228"/>
      <c r="KCX19" s="229"/>
      <c r="KCY19" s="113"/>
      <c r="KCZ19" s="230"/>
      <c r="KDW19" s="232"/>
      <c r="KDX19" s="232"/>
      <c r="KDY19" s="233"/>
      <c r="KDZ19" s="234"/>
      <c r="KEA19" s="228"/>
      <c r="KEB19" s="228"/>
      <c r="KEC19" s="229"/>
      <c r="KED19" s="113"/>
      <c r="KEE19" s="230"/>
      <c r="KFB19" s="232"/>
      <c r="KFC19" s="232"/>
      <c r="KFD19" s="233"/>
      <c r="KFE19" s="234"/>
      <c r="KFF19" s="228"/>
      <c r="KFG19" s="228"/>
      <c r="KFH19" s="229"/>
      <c r="KFI19" s="113"/>
      <c r="KFJ19" s="230"/>
      <c r="KGG19" s="232"/>
      <c r="KGH19" s="232"/>
      <c r="KGI19" s="233"/>
      <c r="KGJ19" s="234"/>
      <c r="KGK19" s="228"/>
      <c r="KGL19" s="228"/>
      <c r="KGM19" s="229"/>
      <c r="KGN19" s="113"/>
      <c r="KGO19" s="230"/>
      <c r="KHL19" s="232"/>
      <c r="KHM19" s="232"/>
      <c r="KHN19" s="233"/>
      <c r="KHO19" s="234"/>
      <c r="KHP19" s="228"/>
      <c r="KHQ19" s="228"/>
      <c r="KHR19" s="229"/>
      <c r="KHS19" s="113"/>
      <c r="KHT19" s="230"/>
      <c r="KIQ19" s="232"/>
      <c r="KIR19" s="232"/>
      <c r="KIS19" s="233"/>
      <c r="KIT19" s="234"/>
      <c r="KIU19" s="228"/>
      <c r="KIV19" s="228"/>
      <c r="KIW19" s="229"/>
      <c r="KIX19" s="113"/>
      <c r="KIY19" s="230"/>
      <c r="KJV19" s="232"/>
      <c r="KJW19" s="232"/>
      <c r="KJX19" s="233"/>
      <c r="KJY19" s="234"/>
      <c r="KJZ19" s="228"/>
      <c r="KKA19" s="228"/>
      <c r="KKB19" s="229"/>
      <c r="KKC19" s="113"/>
      <c r="KKD19" s="230"/>
      <c r="KLA19" s="232"/>
      <c r="KLB19" s="232"/>
      <c r="KLC19" s="233"/>
      <c r="KLD19" s="234"/>
      <c r="KLE19" s="228"/>
      <c r="KLF19" s="228"/>
      <c r="KLG19" s="229"/>
      <c r="KLH19" s="113"/>
      <c r="KLI19" s="230"/>
      <c r="KMF19" s="232"/>
      <c r="KMG19" s="232"/>
      <c r="KMH19" s="233"/>
      <c r="KMI19" s="234"/>
      <c r="KMJ19" s="228"/>
      <c r="KMK19" s="228"/>
      <c r="KML19" s="229"/>
      <c r="KMM19" s="113"/>
      <c r="KMN19" s="230"/>
      <c r="KNK19" s="232"/>
      <c r="KNL19" s="232"/>
      <c r="KNM19" s="233"/>
      <c r="KNN19" s="234"/>
      <c r="KNO19" s="228"/>
      <c r="KNP19" s="228"/>
      <c r="KNQ19" s="229"/>
      <c r="KNR19" s="113"/>
      <c r="KNS19" s="230"/>
      <c r="KOP19" s="232"/>
      <c r="KOQ19" s="232"/>
      <c r="KOR19" s="233"/>
      <c r="KOS19" s="234"/>
      <c r="KOT19" s="228"/>
      <c r="KOU19" s="228"/>
      <c r="KOV19" s="229"/>
      <c r="KOW19" s="113"/>
      <c r="KOX19" s="230"/>
      <c r="KPU19" s="232"/>
      <c r="KPV19" s="232"/>
      <c r="KPW19" s="233"/>
      <c r="KPX19" s="234"/>
      <c r="KPY19" s="228"/>
      <c r="KPZ19" s="228"/>
      <c r="KQA19" s="229"/>
      <c r="KQB19" s="113"/>
      <c r="KQC19" s="230"/>
      <c r="KQZ19" s="232"/>
      <c r="KRA19" s="232"/>
      <c r="KRB19" s="233"/>
      <c r="KRC19" s="234"/>
      <c r="KRD19" s="228"/>
      <c r="KRE19" s="228"/>
      <c r="KRF19" s="229"/>
      <c r="KRG19" s="113"/>
      <c r="KRH19" s="230"/>
      <c r="KSE19" s="232"/>
      <c r="KSF19" s="232"/>
      <c r="KSG19" s="233"/>
      <c r="KSH19" s="234"/>
      <c r="KSI19" s="228"/>
      <c r="KSJ19" s="228"/>
      <c r="KSK19" s="229"/>
      <c r="KSL19" s="113"/>
      <c r="KSM19" s="230"/>
      <c r="KTJ19" s="232"/>
      <c r="KTK19" s="232"/>
      <c r="KTL19" s="233"/>
      <c r="KTM19" s="234"/>
      <c r="KTN19" s="228"/>
      <c r="KTO19" s="228"/>
      <c r="KTP19" s="229"/>
      <c r="KTQ19" s="113"/>
      <c r="KTR19" s="230"/>
      <c r="KUO19" s="232"/>
      <c r="KUP19" s="232"/>
      <c r="KUQ19" s="233"/>
      <c r="KUR19" s="234"/>
      <c r="KUS19" s="228"/>
      <c r="KUT19" s="228"/>
      <c r="KUU19" s="229"/>
      <c r="KUV19" s="113"/>
      <c r="KUW19" s="230"/>
      <c r="KVT19" s="232"/>
      <c r="KVU19" s="232"/>
      <c r="KVV19" s="233"/>
      <c r="KVW19" s="234"/>
      <c r="KVX19" s="228"/>
      <c r="KVY19" s="228"/>
      <c r="KVZ19" s="229"/>
      <c r="KWA19" s="113"/>
      <c r="KWB19" s="230"/>
      <c r="KWY19" s="232"/>
      <c r="KWZ19" s="232"/>
      <c r="KXA19" s="233"/>
      <c r="KXB19" s="234"/>
      <c r="KXC19" s="228"/>
      <c r="KXD19" s="228"/>
      <c r="KXE19" s="229"/>
      <c r="KXF19" s="113"/>
      <c r="KXG19" s="230"/>
      <c r="KYD19" s="232"/>
      <c r="KYE19" s="232"/>
      <c r="KYF19" s="233"/>
      <c r="KYG19" s="234"/>
      <c r="KYH19" s="228"/>
      <c r="KYI19" s="228"/>
      <c r="KYJ19" s="229"/>
      <c r="KYK19" s="113"/>
      <c r="KYL19" s="230"/>
      <c r="KZI19" s="232"/>
      <c r="KZJ19" s="232"/>
      <c r="KZK19" s="233"/>
      <c r="KZL19" s="234"/>
      <c r="KZM19" s="228"/>
      <c r="KZN19" s="228"/>
      <c r="KZO19" s="229"/>
      <c r="KZP19" s="113"/>
      <c r="KZQ19" s="230"/>
      <c r="LAN19" s="232"/>
      <c r="LAO19" s="232"/>
      <c r="LAP19" s="233"/>
      <c r="LAQ19" s="234"/>
      <c r="LAR19" s="228"/>
      <c r="LAS19" s="228"/>
      <c r="LAT19" s="229"/>
      <c r="LAU19" s="113"/>
      <c r="LAV19" s="230"/>
      <c r="LBS19" s="232"/>
      <c r="LBT19" s="232"/>
      <c r="LBU19" s="233"/>
      <c r="LBV19" s="234"/>
      <c r="LBW19" s="228"/>
      <c r="LBX19" s="228"/>
      <c r="LBY19" s="229"/>
      <c r="LBZ19" s="113"/>
      <c r="LCA19" s="230"/>
      <c r="LCX19" s="232"/>
      <c r="LCY19" s="232"/>
      <c r="LCZ19" s="233"/>
      <c r="LDA19" s="234"/>
      <c r="LDB19" s="228"/>
      <c r="LDC19" s="228"/>
      <c r="LDD19" s="229"/>
      <c r="LDE19" s="113"/>
      <c r="LDF19" s="230"/>
      <c r="LEC19" s="232"/>
      <c r="LED19" s="232"/>
      <c r="LEE19" s="233"/>
      <c r="LEF19" s="234"/>
      <c r="LEG19" s="228"/>
      <c r="LEH19" s="228"/>
      <c r="LEI19" s="229"/>
      <c r="LEJ19" s="113"/>
      <c r="LEK19" s="230"/>
      <c r="LFH19" s="232"/>
      <c r="LFI19" s="232"/>
      <c r="LFJ19" s="233"/>
      <c r="LFK19" s="234"/>
      <c r="LFL19" s="228"/>
      <c r="LFM19" s="228"/>
      <c r="LFN19" s="229"/>
      <c r="LFO19" s="113"/>
      <c r="LFP19" s="230"/>
      <c r="LGM19" s="232"/>
      <c r="LGN19" s="232"/>
      <c r="LGO19" s="233"/>
      <c r="LGP19" s="234"/>
      <c r="LGQ19" s="228"/>
      <c r="LGR19" s="228"/>
      <c r="LGS19" s="229"/>
      <c r="LGT19" s="113"/>
      <c r="LGU19" s="230"/>
      <c r="LHR19" s="232"/>
      <c r="LHS19" s="232"/>
      <c r="LHT19" s="233"/>
      <c r="LHU19" s="234"/>
      <c r="LHV19" s="228"/>
      <c r="LHW19" s="228"/>
      <c r="LHX19" s="229"/>
      <c r="LHY19" s="113"/>
      <c r="LHZ19" s="230"/>
      <c r="LIW19" s="232"/>
      <c r="LIX19" s="232"/>
      <c r="LIY19" s="233"/>
      <c r="LIZ19" s="234"/>
      <c r="LJA19" s="228"/>
      <c r="LJB19" s="228"/>
      <c r="LJC19" s="229"/>
      <c r="LJD19" s="113"/>
      <c r="LJE19" s="230"/>
      <c r="LKB19" s="232"/>
      <c r="LKC19" s="232"/>
      <c r="LKD19" s="233"/>
      <c r="LKE19" s="234"/>
      <c r="LKF19" s="228"/>
      <c r="LKG19" s="228"/>
      <c r="LKH19" s="229"/>
      <c r="LKI19" s="113"/>
      <c r="LKJ19" s="230"/>
      <c r="LLG19" s="232"/>
      <c r="LLH19" s="232"/>
      <c r="LLI19" s="233"/>
      <c r="LLJ19" s="234"/>
      <c r="LLK19" s="228"/>
      <c r="LLL19" s="228"/>
      <c r="LLM19" s="229"/>
      <c r="LLN19" s="113"/>
      <c r="LLO19" s="230"/>
      <c r="LML19" s="232"/>
      <c r="LMM19" s="232"/>
      <c r="LMN19" s="233"/>
      <c r="LMO19" s="234"/>
      <c r="LMP19" s="228"/>
      <c r="LMQ19" s="228"/>
      <c r="LMR19" s="229"/>
      <c r="LMS19" s="113"/>
      <c r="LMT19" s="230"/>
      <c r="LNQ19" s="232"/>
      <c r="LNR19" s="232"/>
      <c r="LNS19" s="233"/>
      <c r="LNT19" s="234"/>
      <c r="LNU19" s="228"/>
      <c r="LNV19" s="228"/>
      <c r="LNW19" s="229"/>
      <c r="LNX19" s="113"/>
      <c r="LNY19" s="230"/>
      <c r="LOV19" s="232"/>
      <c r="LOW19" s="232"/>
      <c r="LOX19" s="233"/>
      <c r="LOY19" s="234"/>
      <c r="LOZ19" s="228"/>
      <c r="LPA19" s="228"/>
      <c r="LPB19" s="229"/>
      <c r="LPC19" s="113"/>
      <c r="LPD19" s="230"/>
      <c r="LQA19" s="232"/>
      <c r="LQB19" s="232"/>
      <c r="LQC19" s="233"/>
      <c r="LQD19" s="234"/>
      <c r="LQE19" s="228"/>
      <c r="LQF19" s="228"/>
      <c r="LQG19" s="229"/>
      <c r="LQH19" s="113"/>
      <c r="LQI19" s="230"/>
      <c r="LRF19" s="232"/>
      <c r="LRG19" s="232"/>
      <c r="LRH19" s="233"/>
      <c r="LRI19" s="234"/>
      <c r="LRJ19" s="228"/>
      <c r="LRK19" s="228"/>
      <c r="LRL19" s="229"/>
      <c r="LRM19" s="113"/>
      <c r="LRN19" s="230"/>
      <c r="LSK19" s="232"/>
      <c r="LSL19" s="232"/>
      <c r="LSM19" s="233"/>
      <c r="LSN19" s="234"/>
      <c r="LSO19" s="228"/>
      <c r="LSP19" s="228"/>
      <c r="LSQ19" s="229"/>
      <c r="LSR19" s="113"/>
      <c r="LSS19" s="230"/>
      <c r="LTP19" s="232"/>
      <c r="LTQ19" s="232"/>
      <c r="LTR19" s="233"/>
      <c r="LTS19" s="234"/>
      <c r="LTT19" s="228"/>
      <c r="LTU19" s="228"/>
      <c r="LTV19" s="229"/>
      <c r="LTW19" s="113"/>
      <c r="LTX19" s="230"/>
      <c r="LUU19" s="232"/>
      <c r="LUV19" s="232"/>
      <c r="LUW19" s="233"/>
      <c r="LUX19" s="234"/>
      <c r="LUY19" s="228"/>
      <c r="LUZ19" s="228"/>
      <c r="LVA19" s="229"/>
      <c r="LVB19" s="113"/>
      <c r="LVC19" s="230"/>
      <c r="LVZ19" s="232"/>
      <c r="LWA19" s="232"/>
      <c r="LWB19" s="233"/>
      <c r="LWC19" s="234"/>
      <c r="LWD19" s="228"/>
      <c r="LWE19" s="228"/>
      <c r="LWF19" s="229"/>
      <c r="LWG19" s="113"/>
      <c r="LWH19" s="230"/>
      <c r="LXE19" s="232"/>
      <c r="LXF19" s="232"/>
      <c r="LXG19" s="233"/>
      <c r="LXH19" s="234"/>
      <c r="LXI19" s="228"/>
      <c r="LXJ19" s="228"/>
      <c r="LXK19" s="229"/>
      <c r="LXL19" s="113"/>
      <c r="LXM19" s="230"/>
      <c r="LYJ19" s="232"/>
      <c r="LYK19" s="232"/>
      <c r="LYL19" s="233"/>
      <c r="LYM19" s="234"/>
      <c r="LYN19" s="228"/>
      <c r="LYO19" s="228"/>
      <c r="LYP19" s="229"/>
      <c r="LYQ19" s="113"/>
      <c r="LYR19" s="230"/>
      <c r="LZO19" s="232"/>
      <c r="LZP19" s="232"/>
      <c r="LZQ19" s="233"/>
      <c r="LZR19" s="234"/>
      <c r="LZS19" s="228"/>
      <c r="LZT19" s="228"/>
      <c r="LZU19" s="229"/>
      <c r="LZV19" s="113"/>
      <c r="LZW19" s="230"/>
      <c r="MAT19" s="232"/>
      <c r="MAU19" s="232"/>
      <c r="MAV19" s="233"/>
      <c r="MAW19" s="234"/>
      <c r="MAX19" s="228"/>
      <c r="MAY19" s="228"/>
      <c r="MAZ19" s="229"/>
      <c r="MBA19" s="113"/>
      <c r="MBB19" s="230"/>
      <c r="MBY19" s="232"/>
      <c r="MBZ19" s="232"/>
      <c r="MCA19" s="233"/>
      <c r="MCB19" s="234"/>
      <c r="MCC19" s="228"/>
      <c r="MCD19" s="228"/>
      <c r="MCE19" s="229"/>
      <c r="MCF19" s="113"/>
      <c r="MCG19" s="230"/>
      <c r="MDD19" s="232"/>
      <c r="MDE19" s="232"/>
      <c r="MDF19" s="233"/>
      <c r="MDG19" s="234"/>
      <c r="MDH19" s="228"/>
      <c r="MDI19" s="228"/>
      <c r="MDJ19" s="229"/>
      <c r="MDK19" s="113"/>
      <c r="MDL19" s="230"/>
      <c r="MEI19" s="232"/>
      <c r="MEJ19" s="232"/>
      <c r="MEK19" s="233"/>
      <c r="MEL19" s="234"/>
      <c r="MEM19" s="228"/>
      <c r="MEN19" s="228"/>
      <c r="MEO19" s="229"/>
      <c r="MEP19" s="113"/>
      <c r="MEQ19" s="230"/>
      <c r="MFN19" s="232"/>
      <c r="MFO19" s="232"/>
      <c r="MFP19" s="233"/>
      <c r="MFQ19" s="234"/>
      <c r="MFR19" s="228"/>
      <c r="MFS19" s="228"/>
      <c r="MFT19" s="229"/>
      <c r="MFU19" s="113"/>
      <c r="MFV19" s="230"/>
      <c r="MGS19" s="232"/>
      <c r="MGT19" s="232"/>
      <c r="MGU19" s="233"/>
      <c r="MGV19" s="234"/>
      <c r="MGW19" s="228"/>
      <c r="MGX19" s="228"/>
      <c r="MGY19" s="229"/>
      <c r="MGZ19" s="113"/>
      <c r="MHA19" s="230"/>
      <c r="MHX19" s="232"/>
      <c r="MHY19" s="232"/>
      <c r="MHZ19" s="233"/>
      <c r="MIA19" s="234"/>
      <c r="MIB19" s="228"/>
      <c r="MIC19" s="228"/>
      <c r="MID19" s="229"/>
      <c r="MIE19" s="113"/>
      <c r="MIF19" s="230"/>
      <c r="MJC19" s="232"/>
      <c r="MJD19" s="232"/>
      <c r="MJE19" s="233"/>
      <c r="MJF19" s="234"/>
      <c r="MJG19" s="228"/>
      <c r="MJH19" s="228"/>
      <c r="MJI19" s="229"/>
      <c r="MJJ19" s="113"/>
      <c r="MJK19" s="230"/>
      <c r="MKH19" s="232"/>
      <c r="MKI19" s="232"/>
      <c r="MKJ19" s="233"/>
      <c r="MKK19" s="234"/>
      <c r="MKL19" s="228"/>
      <c r="MKM19" s="228"/>
      <c r="MKN19" s="229"/>
      <c r="MKO19" s="113"/>
      <c r="MKP19" s="230"/>
      <c r="MLM19" s="232"/>
      <c r="MLN19" s="232"/>
      <c r="MLO19" s="233"/>
      <c r="MLP19" s="234"/>
      <c r="MLQ19" s="228"/>
      <c r="MLR19" s="228"/>
      <c r="MLS19" s="229"/>
      <c r="MLT19" s="113"/>
      <c r="MLU19" s="230"/>
      <c r="MMR19" s="232"/>
      <c r="MMS19" s="232"/>
      <c r="MMT19" s="233"/>
      <c r="MMU19" s="234"/>
      <c r="MMV19" s="228"/>
      <c r="MMW19" s="228"/>
      <c r="MMX19" s="229"/>
      <c r="MMY19" s="113"/>
      <c r="MMZ19" s="230"/>
      <c r="MNW19" s="232"/>
      <c r="MNX19" s="232"/>
      <c r="MNY19" s="233"/>
      <c r="MNZ19" s="234"/>
      <c r="MOA19" s="228"/>
      <c r="MOB19" s="228"/>
      <c r="MOC19" s="229"/>
      <c r="MOD19" s="113"/>
      <c r="MOE19" s="230"/>
      <c r="MPB19" s="232"/>
      <c r="MPC19" s="232"/>
      <c r="MPD19" s="233"/>
      <c r="MPE19" s="234"/>
      <c r="MPF19" s="228"/>
      <c r="MPG19" s="228"/>
      <c r="MPH19" s="229"/>
      <c r="MPI19" s="113"/>
      <c r="MPJ19" s="230"/>
      <c r="MQG19" s="232"/>
      <c r="MQH19" s="232"/>
      <c r="MQI19" s="233"/>
      <c r="MQJ19" s="234"/>
      <c r="MQK19" s="228"/>
      <c r="MQL19" s="228"/>
      <c r="MQM19" s="229"/>
      <c r="MQN19" s="113"/>
      <c r="MQO19" s="230"/>
      <c r="MRL19" s="232"/>
      <c r="MRM19" s="232"/>
      <c r="MRN19" s="233"/>
      <c r="MRO19" s="234"/>
      <c r="MRP19" s="228"/>
      <c r="MRQ19" s="228"/>
      <c r="MRR19" s="229"/>
      <c r="MRS19" s="113"/>
      <c r="MRT19" s="230"/>
      <c r="MSQ19" s="232"/>
      <c r="MSR19" s="232"/>
      <c r="MSS19" s="233"/>
      <c r="MST19" s="234"/>
      <c r="MSU19" s="228"/>
      <c r="MSV19" s="228"/>
      <c r="MSW19" s="229"/>
      <c r="MSX19" s="113"/>
      <c r="MSY19" s="230"/>
      <c r="MTV19" s="232"/>
      <c r="MTW19" s="232"/>
      <c r="MTX19" s="233"/>
      <c r="MTY19" s="234"/>
      <c r="MTZ19" s="228"/>
      <c r="MUA19" s="228"/>
      <c r="MUB19" s="229"/>
      <c r="MUC19" s="113"/>
      <c r="MUD19" s="230"/>
      <c r="MVA19" s="232"/>
      <c r="MVB19" s="232"/>
      <c r="MVC19" s="233"/>
      <c r="MVD19" s="234"/>
      <c r="MVE19" s="228"/>
      <c r="MVF19" s="228"/>
      <c r="MVG19" s="229"/>
      <c r="MVH19" s="113"/>
      <c r="MVI19" s="230"/>
      <c r="MWF19" s="232"/>
      <c r="MWG19" s="232"/>
      <c r="MWH19" s="233"/>
      <c r="MWI19" s="234"/>
      <c r="MWJ19" s="228"/>
      <c r="MWK19" s="228"/>
      <c r="MWL19" s="229"/>
      <c r="MWM19" s="113"/>
      <c r="MWN19" s="230"/>
      <c r="MXK19" s="232"/>
      <c r="MXL19" s="232"/>
      <c r="MXM19" s="233"/>
      <c r="MXN19" s="234"/>
      <c r="MXO19" s="228"/>
      <c r="MXP19" s="228"/>
      <c r="MXQ19" s="229"/>
      <c r="MXR19" s="113"/>
      <c r="MXS19" s="230"/>
      <c r="MYP19" s="232"/>
      <c r="MYQ19" s="232"/>
      <c r="MYR19" s="233"/>
      <c r="MYS19" s="234"/>
      <c r="MYT19" s="228"/>
      <c r="MYU19" s="228"/>
      <c r="MYV19" s="229"/>
      <c r="MYW19" s="113"/>
      <c r="MYX19" s="230"/>
      <c r="MZU19" s="232"/>
      <c r="MZV19" s="232"/>
      <c r="MZW19" s="233"/>
      <c r="MZX19" s="234"/>
      <c r="MZY19" s="228"/>
      <c r="MZZ19" s="228"/>
      <c r="NAA19" s="229"/>
      <c r="NAB19" s="113"/>
      <c r="NAC19" s="230"/>
      <c r="NAZ19" s="232"/>
      <c r="NBA19" s="232"/>
      <c r="NBB19" s="233"/>
      <c r="NBC19" s="234"/>
      <c r="NBD19" s="228"/>
      <c r="NBE19" s="228"/>
      <c r="NBF19" s="229"/>
      <c r="NBG19" s="113"/>
      <c r="NBH19" s="230"/>
      <c r="NCE19" s="232"/>
      <c r="NCF19" s="232"/>
      <c r="NCG19" s="233"/>
      <c r="NCH19" s="234"/>
      <c r="NCI19" s="228"/>
      <c r="NCJ19" s="228"/>
      <c r="NCK19" s="229"/>
      <c r="NCL19" s="113"/>
      <c r="NCM19" s="230"/>
      <c r="NDJ19" s="232"/>
      <c r="NDK19" s="232"/>
      <c r="NDL19" s="233"/>
      <c r="NDM19" s="234"/>
      <c r="NDN19" s="228"/>
      <c r="NDO19" s="228"/>
      <c r="NDP19" s="229"/>
      <c r="NDQ19" s="113"/>
      <c r="NDR19" s="230"/>
      <c r="NEO19" s="232"/>
      <c r="NEP19" s="232"/>
      <c r="NEQ19" s="233"/>
      <c r="NER19" s="234"/>
      <c r="NES19" s="228"/>
      <c r="NET19" s="228"/>
      <c r="NEU19" s="229"/>
      <c r="NEV19" s="113"/>
      <c r="NEW19" s="230"/>
      <c r="NFT19" s="232"/>
      <c r="NFU19" s="232"/>
      <c r="NFV19" s="233"/>
      <c r="NFW19" s="234"/>
      <c r="NFX19" s="228"/>
      <c r="NFY19" s="228"/>
      <c r="NFZ19" s="229"/>
      <c r="NGA19" s="113"/>
      <c r="NGB19" s="230"/>
      <c r="NGY19" s="232"/>
      <c r="NGZ19" s="232"/>
      <c r="NHA19" s="233"/>
      <c r="NHB19" s="234"/>
      <c r="NHC19" s="228"/>
      <c r="NHD19" s="228"/>
      <c r="NHE19" s="229"/>
      <c r="NHF19" s="113"/>
      <c r="NHG19" s="230"/>
      <c r="NID19" s="232"/>
      <c r="NIE19" s="232"/>
      <c r="NIF19" s="233"/>
      <c r="NIG19" s="234"/>
      <c r="NIH19" s="228"/>
      <c r="NII19" s="228"/>
      <c r="NIJ19" s="229"/>
      <c r="NIK19" s="113"/>
      <c r="NIL19" s="230"/>
      <c r="NJI19" s="232"/>
      <c r="NJJ19" s="232"/>
      <c r="NJK19" s="233"/>
      <c r="NJL19" s="234"/>
      <c r="NJM19" s="228"/>
      <c r="NJN19" s="228"/>
      <c r="NJO19" s="229"/>
      <c r="NJP19" s="113"/>
      <c r="NJQ19" s="230"/>
      <c r="NKN19" s="232"/>
      <c r="NKO19" s="232"/>
      <c r="NKP19" s="233"/>
      <c r="NKQ19" s="234"/>
      <c r="NKR19" s="228"/>
      <c r="NKS19" s="228"/>
      <c r="NKT19" s="229"/>
      <c r="NKU19" s="113"/>
      <c r="NKV19" s="230"/>
      <c r="NLS19" s="232"/>
      <c r="NLT19" s="232"/>
      <c r="NLU19" s="233"/>
      <c r="NLV19" s="234"/>
      <c r="NLW19" s="228"/>
      <c r="NLX19" s="228"/>
      <c r="NLY19" s="229"/>
      <c r="NLZ19" s="113"/>
      <c r="NMA19" s="230"/>
      <c r="NMX19" s="232"/>
      <c r="NMY19" s="232"/>
      <c r="NMZ19" s="233"/>
      <c r="NNA19" s="234"/>
      <c r="NNB19" s="228"/>
      <c r="NNC19" s="228"/>
      <c r="NND19" s="229"/>
      <c r="NNE19" s="113"/>
      <c r="NNF19" s="230"/>
      <c r="NOC19" s="232"/>
      <c r="NOD19" s="232"/>
      <c r="NOE19" s="233"/>
      <c r="NOF19" s="234"/>
      <c r="NOG19" s="228"/>
      <c r="NOH19" s="228"/>
      <c r="NOI19" s="229"/>
      <c r="NOJ19" s="113"/>
      <c r="NOK19" s="230"/>
      <c r="NPH19" s="232"/>
      <c r="NPI19" s="232"/>
      <c r="NPJ19" s="233"/>
      <c r="NPK19" s="234"/>
      <c r="NPL19" s="228"/>
      <c r="NPM19" s="228"/>
      <c r="NPN19" s="229"/>
      <c r="NPO19" s="113"/>
      <c r="NPP19" s="230"/>
      <c r="NQM19" s="232"/>
      <c r="NQN19" s="232"/>
      <c r="NQO19" s="233"/>
      <c r="NQP19" s="234"/>
      <c r="NQQ19" s="228"/>
      <c r="NQR19" s="228"/>
      <c r="NQS19" s="229"/>
      <c r="NQT19" s="113"/>
      <c r="NQU19" s="230"/>
      <c r="NRR19" s="232"/>
      <c r="NRS19" s="232"/>
      <c r="NRT19" s="233"/>
      <c r="NRU19" s="234"/>
      <c r="NRV19" s="228"/>
      <c r="NRW19" s="228"/>
      <c r="NRX19" s="229"/>
      <c r="NRY19" s="113"/>
      <c r="NRZ19" s="230"/>
      <c r="NSW19" s="232"/>
      <c r="NSX19" s="232"/>
      <c r="NSY19" s="233"/>
      <c r="NSZ19" s="234"/>
      <c r="NTA19" s="228"/>
      <c r="NTB19" s="228"/>
      <c r="NTC19" s="229"/>
      <c r="NTD19" s="113"/>
      <c r="NTE19" s="230"/>
      <c r="NUB19" s="232"/>
      <c r="NUC19" s="232"/>
      <c r="NUD19" s="233"/>
      <c r="NUE19" s="234"/>
      <c r="NUF19" s="228"/>
      <c r="NUG19" s="228"/>
      <c r="NUH19" s="229"/>
      <c r="NUI19" s="113"/>
      <c r="NUJ19" s="230"/>
      <c r="NVG19" s="232"/>
      <c r="NVH19" s="232"/>
      <c r="NVI19" s="233"/>
      <c r="NVJ19" s="234"/>
      <c r="NVK19" s="228"/>
      <c r="NVL19" s="228"/>
      <c r="NVM19" s="229"/>
      <c r="NVN19" s="113"/>
      <c r="NVO19" s="230"/>
      <c r="NWL19" s="232"/>
      <c r="NWM19" s="232"/>
      <c r="NWN19" s="233"/>
      <c r="NWO19" s="234"/>
      <c r="NWP19" s="228"/>
      <c r="NWQ19" s="228"/>
      <c r="NWR19" s="229"/>
      <c r="NWS19" s="113"/>
      <c r="NWT19" s="230"/>
      <c r="NXQ19" s="232"/>
      <c r="NXR19" s="232"/>
      <c r="NXS19" s="233"/>
      <c r="NXT19" s="234"/>
      <c r="NXU19" s="228"/>
      <c r="NXV19" s="228"/>
      <c r="NXW19" s="229"/>
      <c r="NXX19" s="113"/>
      <c r="NXY19" s="230"/>
      <c r="NYV19" s="232"/>
      <c r="NYW19" s="232"/>
      <c r="NYX19" s="233"/>
      <c r="NYY19" s="234"/>
      <c r="NYZ19" s="228"/>
      <c r="NZA19" s="228"/>
      <c r="NZB19" s="229"/>
      <c r="NZC19" s="113"/>
      <c r="NZD19" s="230"/>
      <c r="OAA19" s="232"/>
      <c r="OAB19" s="232"/>
      <c r="OAC19" s="233"/>
      <c r="OAD19" s="234"/>
      <c r="OAE19" s="228"/>
      <c r="OAF19" s="228"/>
      <c r="OAG19" s="229"/>
      <c r="OAH19" s="113"/>
      <c r="OAI19" s="230"/>
      <c r="OBF19" s="232"/>
      <c r="OBG19" s="232"/>
      <c r="OBH19" s="233"/>
      <c r="OBI19" s="234"/>
      <c r="OBJ19" s="228"/>
      <c r="OBK19" s="228"/>
      <c r="OBL19" s="229"/>
      <c r="OBM19" s="113"/>
      <c r="OBN19" s="230"/>
      <c r="OCK19" s="232"/>
      <c r="OCL19" s="232"/>
      <c r="OCM19" s="233"/>
      <c r="OCN19" s="234"/>
      <c r="OCO19" s="228"/>
      <c r="OCP19" s="228"/>
      <c r="OCQ19" s="229"/>
      <c r="OCR19" s="113"/>
      <c r="OCS19" s="230"/>
      <c r="ODP19" s="232"/>
      <c r="ODQ19" s="232"/>
      <c r="ODR19" s="233"/>
      <c r="ODS19" s="234"/>
      <c r="ODT19" s="228"/>
      <c r="ODU19" s="228"/>
      <c r="ODV19" s="229"/>
      <c r="ODW19" s="113"/>
      <c r="ODX19" s="230"/>
      <c r="OEU19" s="232"/>
      <c r="OEV19" s="232"/>
      <c r="OEW19" s="233"/>
      <c r="OEX19" s="234"/>
      <c r="OEY19" s="228"/>
      <c r="OEZ19" s="228"/>
      <c r="OFA19" s="229"/>
      <c r="OFB19" s="113"/>
      <c r="OFC19" s="230"/>
      <c r="OFZ19" s="232"/>
      <c r="OGA19" s="232"/>
      <c r="OGB19" s="233"/>
      <c r="OGC19" s="234"/>
      <c r="OGD19" s="228"/>
      <c r="OGE19" s="228"/>
      <c r="OGF19" s="229"/>
      <c r="OGG19" s="113"/>
      <c r="OGH19" s="230"/>
      <c r="OHE19" s="232"/>
      <c r="OHF19" s="232"/>
      <c r="OHG19" s="233"/>
      <c r="OHH19" s="234"/>
      <c r="OHI19" s="228"/>
      <c r="OHJ19" s="228"/>
      <c r="OHK19" s="229"/>
      <c r="OHL19" s="113"/>
      <c r="OHM19" s="230"/>
      <c r="OIJ19" s="232"/>
      <c r="OIK19" s="232"/>
      <c r="OIL19" s="233"/>
      <c r="OIM19" s="234"/>
      <c r="OIN19" s="228"/>
      <c r="OIO19" s="228"/>
      <c r="OIP19" s="229"/>
      <c r="OIQ19" s="113"/>
      <c r="OIR19" s="230"/>
      <c r="OJO19" s="232"/>
      <c r="OJP19" s="232"/>
      <c r="OJQ19" s="233"/>
      <c r="OJR19" s="234"/>
      <c r="OJS19" s="228"/>
      <c r="OJT19" s="228"/>
      <c r="OJU19" s="229"/>
      <c r="OJV19" s="113"/>
      <c r="OJW19" s="230"/>
      <c r="OKT19" s="232"/>
      <c r="OKU19" s="232"/>
      <c r="OKV19" s="233"/>
      <c r="OKW19" s="234"/>
      <c r="OKX19" s="228"/>
      <c r="OKY19" s="228"/>
      <c r="OKZ19" s="229"/>
      <c r="OLA19" s="113"/>
      <c r="OLB19" s="230"/>
      <c r="OLY19" s="232"/>
      <c r="OLZ19" s="232"/>
      <c r="OMA19" s="233"/>
      <c r="OMB19" s="234"/>
      <c r="OMC19" s="228"/>
      <c r="OMD19" s="228"/>
      <c r="OME19" s="229"/>
      <c r="OMF19" s="113"/>
      <c r="OMG19" s="230"/>
      <c r="OND19" s="232"/>
      <c r="ONE19" s="232"/>
      <c r="ONF19" s="233"/>
      <c r="ONG19" s="234"/>
      <c r="ONH19" s="228"/>
      <c r="ONI19" s="228"/>
      <c r="ONJ19" s="229"/>
      <c r="ONK19" s="113"/>
      <c r="ONL19" s="230"/>
      <c r="OOI19" s="232"/>
      <c r="OOJ19" s="232"/>
      <c r="OOK19" s="233"/>
      <c r="OOL19" s="234"/>
      <c r="OOM19" s="228"/>
      <c r="OON19" s="228"/>
      <c r="OOO19" s="229"/>
      <c r="OOP19" s="113"/>
      <c r="OOQ19" s="230"/>
      <c r="OPN19" s="232"/>
      <c r="OPO19" s="232"/>
      <c r="OPP19" s="233"/>
      <c r="OPQ19" s="234"/>
      <c r="OPR19" s="228"/>
      <c r="OPS19" s="228"/>
      <c r="OPT19" s="229"/>
      <c r="OPU19" s="113"/>
      <c r="OPV19" s="230"/>
      <c r="OQS19" s="232"/>
      <c r="OQT19" s="232"/>
      <c r="OQU19" s="233"/>
      <c r="OQV19" s="234"/>
      <c r="OQW19" s="228"/>
      <c r="OQX19" s="228"/>
      <c r="OQY19" s="229"/>
      <c r="OQZ19" s="113"/>
      <c r="ORA19" s="230"/>
      <c r="ORX19" s="232"/>
      <c r="ORY19" s="232"/>
      <c r="ORZ19" s="233"/>
      <c r="OSA19" s="234"/>
      <c r="OSB19" s="228"/>
      <c r="OSC19" s="228"/>
      <c r="OSD19" s="229"/>
      <c r="OSE19" s="113"/>
      <c r="OSF19" s="230"/>
      <c r="OTC19" s="232"/>
      <c r="OTD19" s="232"/>
      <c r="OTE19" s="233"/>
      <c r="OTF19" s="234"/>
      <c r="OTG19" s="228"/>
      <c r="OTH19" s="228"/>
      <c r="OTI19" s="229"/>
      <c r="OTJ19" s="113"/>
      <c r="OTK19" s="230"/>
      <c r="OUH19" s="232"/>
      <c r="OUI19" s="232"/>
      <c r="OUJ19" s="233"/>
      <c r="OUK19" s="234"/>
      <c r="OUL19" s="228"/>
      <c r="OUM19" s="228"/>
      <c r="OUN19" s="229"/>
      <c r="OUO19" s="113"/>
      <c r="OUP19" s="230"/>
      <c r="OVM19" s="232"/>
      <c r="OVN19" s="232"/>
      <c r="OVO19" s="233"/>
      <c r="OVP19" s="234"/>
      <c r="OVQ19" s="228"/>
      <c r="OVR19" s="228"/>
      <c r="OVS19" s="229"/>
      <c r="OVT19" s="113"/>
      <c r="OVU19" s="230"/>
      <c r="OWR19" s="232"/>
      <c r="OWS19" s="232"/>
      <c r="OWT19" s="233"/>
      <c r="OWU19" s="234"/>
      <c r="OWV19" s="228"/>
      <c r="OWW19" s="228"/>
      <c r="OWX19" s="229"/>
      <c r="OWY19" s="113"/>
      <c r="OWZ19" s="230"/>
      <c r="OXW19" s="232"/>
      <c r="OXX19" s="232"/>
      <c r="OXY19" s="233"/>
      <c r="OXZ19" s="234"/>
      <c r="OYA19" s="228"/>
      <c r="OYB19" s="228"/>
      <c r="OYC19" s="229"/>
      <c r="OYD19" s="113"/>
      <c r="OYE19" s="230"/>
      <c r="OZB19" s="232"/>
      <c r="OZC19" s="232"/>
      <c r="OZD19" s="233"/>
      <c r="OZE19" s="234"/>
      <c r="OZF19" s="228"/>
      <c r="OZG19" s="228"/>
      <c r="OZH19" s="229"/>
      <c r="OZI19" s="113"/>
      <c r="OZJ19" s="230"/>
      <c r="PAG19" s="232"/>
      <c r="PAH19" s="232"/>
      <c r="PAI19" s="233"/>
      <c r="PAJ19" s="234"/>
      <c r="PAK19" s="228"/>
      <c r="PAL19" s="228"/>
      <c r="PAM19" s="229"/>
      <c r="PAN19" s="113"/>
      <c r="PAO19" s="230"/>
      <c r="PBL19" s="232"/>
      <c r="PBM19" s="232"/>
      <c r="PBN19" s="233"/>
      <c r="PBO19" s="234"/>
      <c r="PBP19" s="228"/>
      <c r="PBQ19" s="228"/>
      <c r="PBR19" s="229"/>
      <c r="PBS19" s="113"/>
      <c r="PBT19" s="230"/>
      <c r="PCQ19" s="232"/>
      <c r="PCR19" s="232"/>
      <c r="PCS19" s="233"/>
      <c r="PCT19" s="234"/>
      <c r="PCU19" s="228"/>
      <c r="PCV19" s="228"/>
      <c r="PCW19" s="229"/>
      <c r="PCX19" s="113"/>
      <c r="PCY19" s="230"/>
      <c r="PDV19" s="232"/>
      <c r="PDW19" s="232"/>
      <c r="PDX19" s="233"/>
      <c r="PDY19" s="234"/>
      <c r="PDZ19" s="228"/>
      <c r="PEA19" s="228"/>
      <c r="PEB19" s="229"/>
      <c r="PEC19" s="113"/>
      <c r="PED19" s="230"/>
      <c r="PFA19" s="232"/>
      <c r="PFB19" s="232"/>
      <c r="PFC19" s="233"/>
      <c r="PFD19" s="234"/>
      <c r="PFE19" s="228"/>
      <c r="PFF19" s="228"/>
      <c r="PFG19" s="229"/>
      <c r="PFH19" s="113"/>
      <c r="PFI19" s="230"/>
      <c r="PGF19" s="232"/>
      <c r="PGG19" s="232"/>
      <c r="PGH19" s="233"/>
      <c r="PGI19" s="234"/>
      <c r="PGJ19" s="228"/>
      <c r="PGK19" s="228"/>
      <c r="PGL19" s="229"/>
      <c r="PGM19" s="113"/>
      <c r="PGN19" s="230"/>
      <c r="PHK19" s="232"/>
      <c r="PHL19" s="232"/>
      <c r="PHM19" s="233"/>
      <c r="PHN19" s="234"/>
      <c r="PHO19" s="228"/>
      <c r="PHP19" s="228"/>
      <c r="PHQ19" s="229"/>
      <c r="PHR19" s="113"/>
      <c r="PHS19" s="230"/>
      <c r="PIP19" s="232"/>
      <c r="PIQ19" s="232"/>
      <c r="PIR19" s="233"/>
      <c r="PIS19" s="234"/>
      <c r="PIT19" s="228"/>
      <c r="PIU19" s="228"/>
      <c r="PIV19" s="229"/>
      <c r="PIW19" s="113"/>
      <c r="PIX19" s="230"/>
      <c r="PJU19" s="232"/>
      <c r="PJV19" s="232"/>
      <c r="PJW19" s="233"/>
      <c r="PJX19" s="234"/>
      <c r="PJY19" s="228"/>
      <c r="PJZ19" s="228"/>
      <c r="PKA19" s="229"/>
      <c r="PKB19" s="113"/>
      <c r="PKC19" s="230"/>
      <c r="PKZ19" s="232"/>
      <c r="PLA19" s="232"/>
      <c r="PLB19" s="233"/>
      <c r="PLC19" s="234"/>
      <c r="PLD19" s="228"/>
      <c r="PLE19" s="228"/>
      <c r="PLF19" s="229"/>
      <c r="PLG19" s="113"/>
      <c r="PLH19" s="230"/>
      <c r="PME19" s="232"/>
      <c r="PMF19" s="232"/>
      <c r="PMG19" s="233"/>
      <c r="PMH19" s="234"/>
      <c r="PMI19" s="228"/>
      <c r="PMJ19" s="228"/>
      <c r="PMK19" s="229"/>
      <c r="PML19" s="113"/>
      <c r="PMM19" s="230"/>
      <c r="PNJ19" s="232"/>
      <c r="PNK19" s="232"/>
      <c r="PNL19" s="233"/>
      <c r="PNM19" s="234"/>
      <c r="PNN19" s="228"/>
      <c r="PNO19" s="228"/>
      <c r="PNP19" s="229"/>
      <c r="PNQ19" s="113"/>
      <c r="PNR19" s="230"/>
      <c r="POO19" s="232"/>
      <c r="POP19" s="232"/>
      <c r="POQ19" s="233"/>
      <c r="POR19" s="234"/>
      <c r="POS19" s="228"/>
      <c r="POT19" s="228"/>
      <c r="POU19" s="229"/>
      <c r="POV19" s="113"/>
      <c r="POW19" s="230"/>
      <c r="PPT19" s="232"/>
      <c r="PPU19" s="232"/>
      <c r="PPV19" s="233"/>
      <c r="PPW19" s="234"/>
      <c r="PPX19" s="228"/>
      <c r="PPY19" s="228"/>
      <c r="PPZ19" s="229"/>
      <c r="PQA19" s="113"/>
      <c r="PQB19" s="230"/>
      <c r="PQY19" s="232"/>
      <c r="PQZ19" s="232"/>
      <c r="PRA19" s="233"/>
      <c r="PRB19" s="234"/>
      <c r="PRC19" s="228"/>
      <c r="PRD19" s="228"/>
      <c r="PRE19" s="229"/>
      <c r="PRF19" s="113"/>
      <c r="PRG19" s="230"/>
      <c r="PSD19" s="232"/>
      <c r="PSE19" s="232"/>
      <c r="PSF19" s="233"/>
      <c r="PSG19" s="234"/>
      <c r="PSH19" s="228"/>
      <c r="PSI19" s="228"/>
      <c r="PSJ19" s="229"/>
      <c r="PSK19" s="113"/>
      <c r="PSL19" s="230"/>
      <c r="PTI19" s="232"/>
      <c r="PTJ19" s="232"/>
      <c r="PTK19" s="233"/>
      <c r="PTL19" s="234"/>
      <c r="PTM19" s="228"/>
      <c r="PTN19" s="228"/>
      <c r="PTO19" s="229"/>
      <c r="PTP19" s="113"/>
      <c r="PTQ19" s="230"/>
      <c r="PUN19" s="232"/>
      <c r="PUO19" s="232"/>
      <c r="PUP19" s="233"/>
      <c r="PUQ19" s="234"/>
      <c r="PUR19" s="228"/>
      <c r="PUS19" s="228"/>
      <c r="PUT19" s="229"/>
      <c r="PUU19" s="113"/>
      <c r="PUV19" s="230"/>
      <c r="PVS19" s="232"/>
      <c r="PVT19" s="232"/>
      <c r="PVU19" s="233"/>
      <c r="PVV19" s="234"/>
      <c r="PVW19" s="228"/>
      <c r="PVX19" s="228"/>
      <c r="PVY19" s="229"/>
      <c r="PVZ19" s="113"/>
      <c r="PWA19" s="230"/>
      <c r="PWX19" s="232"/>
      <c r="PWY19" s="232"/>
      <c r="PWZ19" s="233"/>
      <c r="PXA19" s="234"/>
      <c r="PXB19" s="228"/>
      <c r="PXC19" s="228"/>
      <c r="PXD19" s="229"/>
      <c r="PXE19" s="113"/>
      <c r="PXF19" s="230"/>
      <c r="PYC19" s="232"/>
      <c r="PYD19" s="232"/>
      <c r="PYE19" s="233"/>
      <c r="PYF19" s="234"/>
      <c r="PYG19" s="228"/>
      <c r="PYH19" s="228"/>
      <c r="PYI19" s="229"/>
      <c r="PYJ19" s="113"/>
      <c r="PYK19" s="230"/>
      <c r="PZH19" s="232"/>
      <c r="PZI19" s="232"/>
      <c r="PZJ19" s="233"/>
      <c r="PZK19" s="234"/>
      <c r="PZL19" s="228"/>
      <c r="PZM19" s="228"/>
      <c r="PZN19" s="229"/>
      <c r="PZO19" s="113"/>
      <c r="PZP19" s="230"/>
      <c r="QAM19" s="232"/>
      <c r="QAN19" s="232"/>
      <c r="QAO19" s="233"/>
      <c r="QAP19" s="234"/>
      <c r="QAQ19" s="228"/>
      <c r="QAR19" s="228"/>
      <c r="QAS19" s="229"/>
      <c r="QAT19" s="113"/>
      <c r="QAU19" s="230"/>
      <c r="QBR19" s="232"/>
      <c r="QBS19" s="232"/>
      <c r="QBT19" s="233"/>
      <c r="QBU19" s="234"/>
      <c r="QBV19" s="228"/>
      <c r="QBW19" s="228"/>
      <c r="QBX19" s="229"/>
      <c r="QBY19" s="113"/>
      <c r="QBZ19" s="230"/>
      <c r="QCW19" s="232"/>
      <c r="QCX19" s="232"/>
      <c r="QCY19" s="233"/>
      <c r="QCZ19" s="234"/>
      <c r="QDA19" s="228"/>
      <c r="QDB19" s="228"/>
      <c r="QDC19" s="229"/>
      <c r="QDD19" s="113"/>
      <c r="QDE19" s="230"/>
      <c r="QEB19" s="232"/>
      <c r="QEC19" s="232"/>
      <c r="QED19" s="233"/>
      <c r="QEE19" s="234"/>
      <c r="QEF19" s="228"/>
      <c r="QEG19" s="228"/>
      <c r="QEH19" s="229"/>
      <c r="QEI19" s="113"/>
      <c r="QEJ19" s="230"/>
      <c r="QFG19" s="232"/>
      <c r="QFH19" s="232"/>
      <c r="QFI19" s="233"/>
      <c r="QFJ19" s="234"/>
      <c r="QFK19" s="228"/>
      <c r="QFL19" s="228"/>
      <c r="QFM19" s="229"/>
      <c r="QFN19" s="113"/>
      <c r="QFO19" s="230"/>
      <c r="QGL19" s="232"/>
      <c r="QGM19" s="232"/>
      <c r="QGN19" s="233"/>
      <c r="QGO19" s="234"/>
      <c r="QGP19" s="228"/>
      <c r="QGQ19" s="228"/>
      <c r="QGR19" s="229"/>
      <c r="QGS19" s="113"/>
      <c r="QGT19" s="230"/>
      <c r="QHQ19" s="232"/>
      <c r="QHR19" s="232"/>
      <c r="QHS19" s="233"/>
      <c r="QHT19" s="234"/>
      <c r="QHU19" s="228"/>
      <c r="QHV19" s="228"/>
      <c r="QHW19" s="229"/>
      <c r="QHX19" s="113"/>
      <c r="QHY19" s="230"/>
      <c r="QIV19" s="232"/>
      <c r="QIW19" s="232"/>
      <c r="QIX19" s="233"/>
      <c r="QIY19" s="234"/>
      <c r="QIZ19" s="228"/>
      <c r="QJA19" s="228"/>
      <c r="QJB19" s="229"/>
      <c r="QJC19" s="113"/>
      <c r="QJD19" s="230"/>
      <c r="QKA19" s="232"/>
      <c r="QKB19" s="232"/>
      <c r="QKC19" s="233"/>
      <c r="QKD19" s="234"/>
      <c r="QKE19" s="228"/>
      <c r="QKF19" s="228"/>
      <c r="QKG19" s="229"/>
      <c r="QKH19" s="113"/>
      <c r="QKI19" s="230"/>
      <c r="QLF19" s="232"/>
      <c r="QLG19" s="232"/>
      <c r="QLH19" s="233"/>
      <c r="QLI19" s="234"/>
      <c r="QLJ19" s="228"/>
      <c r="QLK19" s="228"/>
      <c r="QLL19" s="229"/>
      <c r="QLM19" s="113"/>
      <c r="QLN19" s="230"/>
      <c r="QMK19" s="232"/>
      <c r="QML19" s="232"/>
      <c r="QMM19" s="233"/>
      <c r="QMN19" s="234"/>
      <c r="QMO19" s="228"/>
      <c r="QMP19" s="228"/>
      <c r="QMQ19" s="229"/>
      <c r="QMR19" s="113"/>
      <c r="QMS19" s="230"/>
      <c r="QNP19" s="232"/>
      <c r="QNQ19" s="232"/>
      <c r="QNR19" s="233"/>
      <c r="QNS19" s="234"/>
      <c r="QNT19" s="228"/>
      <c r="QNU19" s="228"/>
      <c r="QNV19" s="229"/>
      <c r="QNW19" s="113"/>
      <c r="QNX19" s="230"/>
      <c r="QOU19" s="232"/>
      <c r="QOV19" s="232"/>
      <c r="QOW19" s="233"/>
      <c r="QOX19" s="234"/>
      <c r="QOY19" s="228"/>
      <c r="QOZ19" s="228"/>
      <c r="QPA19" s="229"/>
      <c r="QPB19" s="113"/>
      <c r="QPC19" s="230"/>
      <c r="QPZ19" s="232"/>
      <c r="QQA19" s="232"/>
      <c r="QQB19" s="233"/>
      <c r="QQC19" s="234"/>
      <c r="QQD19" s="228"/>
      <c r="QQE19" s="228"/>
      <c r="QQF19" s="229"/>
      <c r="QQG19" s="113"/>
      <c r="QQH19" s="230"/>
      <c r="QRE19" s="232"/>
      <c r="QRF19" s="232"/>
      <c r="QRG19" s="233"/>
      <c r="QRH19" s="234"/>
      <c r="QRI19" s="228"/>
      <c r="QRJ19" s="228"/>
      <c r="QRK19" s="229"/>
      <c r="QRL19" s="113"/>
      <c r="QRM19" s="230"/>
      <c r="QSJ19" s="232"/>
      <c r="QSK19" s="232"/>
      <c r="QSL19" s="233"/>
      <c r="QSM19" s="234"/>
      <c r="QSN19" s="228"/>
      <c r="QSO19" s="228"/>
      <c r="QSP19" s="229"/>
      <c r="QSQ19" s="113"/>
      <c r="QSR19" s="230"/>
      <c r="QTO19" s="232"/>
      <c r="QTP19" s="232"/>
      <c r="QTQ19" s="233"/>
      <c r="QTR19" s="234"/>
      <c r="QTS19" s="228"/>
      <c r="QTT19" s="228"/>
      <c r="QTU19" s="229"/>
      <c r="QTV19" s="113"/>
      <c r="QTW19" s="230"/>
      <c r="QUT19" s="232"/>
      <c r="QUU19" s="232"/>
      <c r="QUV19" s="233"/>
      <c r="QUW19" s="234"/>
      <c r="QUX19" s="228"/>
      <c r="QUY19" s="228"/>
      <c r="QUZ19" s="229"/>
      <c r="QVA19" s="113"/>
      <c r="QVB19" s="230"/>
      <c r="QVY19" s="232"/>
      <c r="QVZ19" s="232"/>
      <c r="QWA19" s="233"/>
      <c r="QWB19" s="234"/>
      <c r="QWC19" s="228"/>
      <c r="QWD19" s="228"/>
      <c r="QWE19" s="229"/>
      <c r="QWF19" s="113"/>
      <c r="QWG19" s="230"/>
      <c r="QXD19" s="232"/>
      <c r="QXE19" s="232"/>
      <c r="QXF19" s="233"/>
      <c r="QXG19" s="234"/>
      <c r="QXH19" s="228"/>
      <c r="QXI19" s="228"/>
      <c r="QXJ19" s="229"/>
      <c r="QXK19" s="113"/>
      <c r="QXL19" s="230"/>
      <c r="QYI19" s="232"/>
      <c r="QYJ19" s="232"/>
      <c r="QYK19" s="233"/>
      <c r="QYL19" s="234"/>
      <c r="QYM19" s="228"/>
      <c r="QYN19" s="228"/>
      <c r="QYO19" s="229"/>
      <c r="QYP19" s="113"/>
      <c r="QYQ19" s="230"/>
      <c r="QZN19" s="232"/>
      <c r="QZO19" s="232"/>
      <c r="QZP19" s="233"/>
      <c r="QZQ19" s="234"/>
      <c r="QZR19" s="228"/>
      <c r="QZS19" s="228"/>
      <c r="QZT19" s="229"/>
      <c r="QZU19" s="113"/>
      <c r="QZV19" s="230"/>
      <c r="RAS19" s="232"/>
      <c r="RAT19" s="232"/>
      <c r="RAU19" s="233"/>
      <c r="RAV19" s="234"/>
      <c r="RAW19" s="228"/>
      <c r="RAX19" s="228"/>
      <c r="RAY19" s="229"/>
      <c r="RAZ19" s="113"/>
      <c r="RBA19" s="230"/>
      <c r="RBX19" s="232"/>
      <c r="RBY19" s="232"/>
      <c r="RBZ19" s="233"/>
      <c r="RCA19" s="234"/>
      <c r="RCB19" s="228"/>
      <c r="RCC19" s="228"/>
      <c r="RCD19" s="229"/>
      <c r="RCE19" s="113"/>
      <c r="RCF19" s="230"/>
      <c r="RDC19" s="232"/>
      <c r="RDD19" s="232"/>
      <c r="RDE19" s="233"/>
      <c r="RDF19" s="234"/>
      <c r="RDG19" s="228"/>
      <c r="RDH19" s="228"/>
      <c r="RDI19" s="229"/>
      <c r="RDJ19" s="113"/>
      <c r="RDK19" s="230"/>
      <c r="REH19" s="232"/>
      <c r="REI19" s="232"/>
      <c r="REJ19" s="233"/>
      <c r="REK19" s="234"/>
      <c r="REL19" s="228"/>
      <c r="REM19" s="228"/>
      <c r="REN19" s="229"/>
      <c r="REO19" s="113"/>
      <c r="REP19" s="230"/>
      <c r="RFM19" s="232"/>
      <c r="RFN19" s="232"/>
      <c r="RFO19" s="233"/>
      <c r="RFP19" s="234"/>
      <c r="RFQ19" s="228"/>
      <c r="RFR19" s="228"/>
      <c r="RFS19" s="229"/>
      <c r="RFT19" s="113"/>
      <c r="RFU19" s="230"/>
      <c r="RGR19" s="232"/>
      <c r="RGS19" s="232"/>
      <c r="RGT19" s="233"/>
      <c r="RGU19" s="234"/>
      <c r="RGV19" s="228"/>
      <c r="RGW19" s="228"/>
      <c r="RGX19" s="229"/>
      <c r="RGY19" s="113"/>
      <c r="RGZ19" s="230"/>
      <c r="RHW19" s="232"/>
      <c r="RHX19" s="232"/>
      <c r="RHY19" s="233"/>
      <c r="RHZ19" s="234"/>
      <c r="RIA19" s="228"/>
      <c r="RIB19" s="228"/>
      <c r="RIC19" s="229"/>
      <c r="RID19" s="113"/>
      <c r="RIE19" s="230"/>
      <c r="RJB19" s="232"/>
      <c r="RJC19" s="232"/>
      <c r="RJD19" s="233"/>
      <c r="RJE19" s="234"/>
      <c r="RJF19" s="228"/>
      <c r="RJG19" s="228"/>
      <c r="RJH19" s="229"/>
      <c r="RJI19" s="113"/>
      <c r="RJJ19" s="230"/>
      <c r="RKG19" s="232"/>
      <c r="RKH19" s="232"/>
      <c r="RKI19" s="233"/>
      <c r="RKJ19" s="234"/>
      <c r="RKK19" s="228"/>
      <c r="RKL19" s="228"/>
      <c r="RKM19" s="229"/>
      <c r="RKN19" s="113"/>
      <c r="RKO19" s="230"/>
      <c r="RLL19" s="232"/>
      <c r="RLM19" s="232"/>
      <c r="RLN19" s="233"/>
      <c r="RLO19" s="234"/>
      <c r="RLP19" s="228"/>
      <c r="RLQ19" s="228"/>
      <c r="RLR19" s="229"/>
      <c r="RLS19" s="113"/>
      <c r="RLT19" s="230"/>
      <c r="RMQ19" s="232"/>
      <c r="RMR19" s="232"/>
      <c r="RMS19" s="233"/>
      <c r="RMT19" s="234"/>
      <c r="RMU19" s="228"/>
      <c r="RMV19" s="228"/>
      <c r="RMW19" s="229"/>
      <c r="RMX19" s="113"/>
      <c r="RMY19" s="230"/>
      <c r="RNV19" s="232"/>
      <c r="RNW19" s="232"/>
      <c r="RNX19" s="233"/>
      <c r="RNY19" s="234"/>
      <c r="RNZ19" s="228"/>
      <c r="ROA19" s="228"/>
      <c r="ROB19" s="229"/>
      <c r="ROC19" s="113"/>
      <c r="ROD19" s="230"/>
      <c r="RPA19" s="232"/>
      <c r="RPB19" s="232"/>
      <c r="RPC19" s="233"/>
      <c r="RPD19" s="234"/>
      <c r="RPE19" s="228"/>
      <c r="RPF19" s="228"/>
      <c r="RPG19" s="229"/>
      <c r="RPH19" s="113"/>
      <c r="RPI19" s="230"/>
      <c r="RQF19" s="232"/>
      <c r="RQG19" s="232"/>
      <c r="RQH19" s="233"/>
      <c r="RQI19" s="234"/>
      <c r="RQJ19" s="228"/>
      <c r="RQK19" s="228"/>
      <c r="RQL19" s="229"/>
      <c r="RQM19" s="113"/>
      <c r="RQN19" s="230"/>
      <c r="RRK19" s="232"/>
      <c r="RRL19" s="232"/>
      <c r="RRM19" s="233"/>
      <c r="RRN19" s="234"/>
      <c r="RRO19" s="228"/>
      <c r="RRP19" s="228"/>
      <c r="RRQ19" s="229"/>
      <c r="RRR19" s="113"/>
      <c r="RRS19" s="230"/>
      <c r="RSP19" s="232"/>
      <c r="RSQ19" s="232"/>
      <c r="RSR19" s="233"/>
      <c r="RSS19" s="234"/>
      <c r="RST19" s="228"/>
      <c r="RSU19" s="228"/>
      <c r="RSV19" s="229"/>
      <c r="RSW19" s="113"/>
      <c r="RSX19" s="230"/>
      <c r="RTU19" s="232"/>
      <c r="RTV19" s="232"/>
      <c r="RTW19" s="233"/>
      <c r="RTX19" s="234"/>
      <c r="RTY19" s="228"/>
      <c r="RTZ19" s="228"/>
      <c r="RUA19" s="229"/>
      <c r="RUB19" s="113"/>
      <c r="RUC19" s="230"/>
      <c r="RUZ19" s="232"/>
      <c r="RVA19" s="232"/>
      <c r="RVB19" s="233"/>
      <c r="RVC19" s="234"/>
      <c r="RVD19" s="228"/>
      <c r="RVE19" s="228"/>
      <c r="RVF19" s="229"/>
      <c r="RVG19" s="113"/>
      <c r="RVH19" s="230"/>
      <c r="RWE19" s="232"/>
      <c r="RWF19" s="232"/>
      <c r="RWG19" s="233"/>
      <c r="RWH19" s="234"/>
      <c r="RWI19" s="228"/>
      <c r="RWJ19" s="228"/>
      <c r="RWK19" s="229"/>
      <c r="RWL19" s="113"/>
      <c r="RWM19" s="230"/>
      <c r="RXJ19" s="232"/>
      <c r="RXK19" s="232"/>
      <c r="RXL19" s="233"/>
      <c r="RXM19" s="234"/>
      <c r="RXN19" s="228"/>
      <c r="RXO19" s="228"/>
      <c r="RXP19" s="229"/>
      <c r="RXQ19" s="113"/>
      <c r="RXR19" s="230"/>
      <c r="RYO19" s="232"/>
      <c r="RYP19" s="232"/>
      <c r="RYQ19" s="233"/>
      <c r="RYR19" s="234"/>
      <c r="RYS19" s="228"/>
      <c r="RYT19" s="228"/>
      <c r="RYU19" s="229"/>
      <c r="RYV19" s="113"/>
      <c r="RYW19" s="230"/>
      <c r="RZT19" s="232"/>
      <c r="RZU19" s="232"/>
      <c r="RZV19" s="233"/>
      <c r="RZW19" s="234"/>
      <c r="RZX19" s="228"/>
      <c r="RZY19" s="228"/>
      <c r="RZZ19" s="229"/>
      <c r="SAA19" s="113"/>
      <c r="SAB19" s="230"/>
      <c r="SAY19" s="232"/>
      <c r="SAZ19" s="232"/>
      <c r="SBA19" s="233"/>
      <c r="SBB19" s="234"/>
      <c r="SBC19" s="228"/>
      <c r="SBD19" s="228"/>
      <c r="SBE19" s="229"/>
      <c r="SBF19" s="113"/>
      <c r="SBG19" s="230"/>
      <c r="SCD19" s="232"/>
      <c r="SCE19" s="232"/>
      <c r="SCF19" s="233"/>
      <c r="SCG19" s="234"/>
      <c r="SCH19" s="228"/>
      <c r="SCI19" s="228"/>
      <c r="SCJ19" s="229"/>
      <c r="SCK19" s="113"/>
      <c r="SCL19" s="230"/>
      <c r="SDI19" s="232"/>
      <c r="SDJ19" s="232"/>
      <c r="SDK19" s="233"/>
      <c r="SDL19" s="234"/>
      <c r="SDM19" s="228"/>
      <c r="SDN19" s="228"/>
      <c r="SDO19" s="229"/>
      <c r="SDP19" s="113"/>
      <c r="SDQ19" s="230"/>
      <c r="SEN19" s="232"/>
      <c r="SEO19" s="232"/>
      <c r="SEP19" s="233"/>
      <c r="SEQ19" s="234"/>
      <c r="SER19" s="228"/>
      <c r="SES19" s="228"/>
      <c r="SET19" s="229"/>
      <c r="SEU19" s="113"/>
      <c r="SEV19" s="230"/>
      <c r="SFS19" s="232"/>
      <c r="SFT19" s="232"/>
      <c r="SFU19" s="233"/>
      <c r="SFV19" s="234"/>
      <c r="SFW19" s="228"/>
      <c r="SFX19" s="228"/>
      <c r="SFY19" s="229"/>
      <c r="SFZ19" s="113"/>
      <c r="SGA19" s="230"/>
      <c r="SGX19" s="232"/>
      <c r="SGY19" s="232"/>
      <c r="SGZ19" s="233"/>
      <c r="SHA19" s="234"/>
      <c r="SHB19" s="228"/>
      <c r="SHC19" s="228"/>
      <c r="SHD19" s="229"/>
      <c r="SHE19" s="113"/>
      <c r="SHF19" s="230"/>
      <c r="SIC19" s="232"/>
      <c r="SID19" s="232"/>
      <c r="SIE19" s="233"/>
      <c r="SIF19" s="234"/>
      <c r="SIG19" s="228"/>
      <c r="SIH19" s="228"/>
      <c r="SII19" s="229"/>
      <c r="SIJ19" s="113"/>
      <c r="SIK19" s="230"/>
      <c r="SJH19" s="232"/>
      <c r="SJI19" s="232"/>
      <c r="SJJ19" s="233"/>
      <c r="SJK19" s="234"/>
      <c r="SJL19" s="228"/>
      <c r="SJM19" s="228"/>
      <c r="SJN19" s="229"/>
      <c r="SJO19" s="113"/>
      <c r="SJP19" s="230"/>
      <c r="SKM19" s="232"/>
      <c r="SKN19" s="232"/>
      <c r="SKO19" s="233"/>
      <c r="SKP19" s="234"/>
      <c r="SKQ19" s="228"/>
      <c r="SKR19" s="228"/>
      <c r="SKS19" s="229"/>
      <c r="SKT19" s="113"/>
      <c r="SKU19" s="230"/>
      <c r="SLR19" s="232"/>
      <c r="SLS19" s="232"/>
      <c r="SLT19" s="233"/>
      <c r="SLU19" s="234"/>
      <c r="SLV19" s="228"/>
      <c r="SLW19" s="228"/>
      <c r="SLX19" s="229"/>
      <c r="SLY19" s="113"/>
      <c r="SLZ19" s="230"/>
      <c r="SMW19" s="232"/>
      <c r="SMX19" s="232"/>
      <c r="SMY19" s="233"/>
      <c r="SMZ19" s="234"/>
      <c r="SNA19" s="228"/>
      <c r="SNB19" s="228"/>
      <c r="SNC19" s="229"/>
      <c r="SND19" s="113"/>
      <c r="SNE19" s="230"/>
      <c r="SOB19" s="232"/>
      <c r="SOC19" s="232"/>
      <c r="SOD19" s="233"/>
      <c r="SOE19" s="234"/>
      <c r="SOF19" s="228"/>
      <c r="SOG19" s="228"/>
      <c r="SOH19" s="229"/>
      <c r="SOI19" s="113"/>
      <c r="SOJ19" s="230"/>
      <c r="SPG19" s="232"/>
      <c r="SPH19" s="232"/>
      <c r="SPI19" s="233"/>
      <c r="SPJ19" s="234"/>
      <c r="SPK19" s="228"/>
      <c r="SPL19" s="228"/>
      <c r="SPM19" s="229"/>
      <c r="SPN19" s="113"/>
      <c r="SPO19" s="230"/>
      <c r="SQL19" s="232"/>
      <c r="SQM19" s="232"/>
      <c r="SQN19" s="233"/>
      <c r="SQO19" s="234"/>
      <c r="SQP19" s="228"/>
      <c r="SQQ19" s="228"/>
      <c r="SQR19" s="229"/>
      <c r="SQS19" s="113"/>
      <c r="SQT19" s="230"/>
      <c r="SRQ19" s="232"/>
      <c r="SRR19" s="232"/>
      <c r="SRS19" s="233"/>
      <c r="SRT19" s="234"/>
      <c r="SRU19" s="228"/>
      <c r="SRV19" s="228"/>
      <c r="SRW19" s="229"/>
      <c r="SRX19" s="113"/>
      <c r="SRY19" s="230"/>
      <c r="SSV19" s="232"/>
      <c r="SSW19" s="232"/>
      <c r="SSX19" s="233"/>
      <c r="SSY19" s="234"/>
      <c r="SSZ19" s="228"/>
      <c r="STA19" s="228"/>
      <c r="STB19" s="229"/>
      <c r="STC19" s="113"/>
      <c r="STD19" s="230"/>
      <c r="SUA19" s="232"/>
      <c r="SUB19" s="232"/>
      <c r="SUC19" s="233"/>
      <c r="SUD19" s="234"/>
      <c r="SUE19" s="228"/>
      <c r="SUF19" s="228"/>
      <c r="SUG19" s="229"/>
      <c r="SUH19" s="113"/>
      <c r="SUI19" s="230"/>
      <c r="SVF19" s="232"/>
      <c r="SVG19" s="232"/>
      <c r="SVH19" s="233"/>
      <c r="SVI19" s="234"/>
      <c r="SVJ19" s="228"/>
      <c r="SVK19" s="228"/>
      <c r="SVL19" s="229"/>
      <c r="SVM19" s="113"/>
      <c r="SVN19" s="230"/>
      <c r="SWK19" s="232"/>
      <c r="SWL19" s="232"/>
      <c r="SWM19" s="233"/>
      <c r="SWN19" s="234"/>
      <c r="SWO19" s="228"/>
      <c r="SWP19" s="228"/>
      <c r="SWQ19" s="229"/>
      <c r="SWR19" s="113"/>
      <c r="SWS19" s="230"/>
      <c r="SXP19" s="232"/>
      <c r="SXQ19" s="232"/>
      <c r="SXR19" s="233"/>
      <c r="SXS19" s="234"/>
      <c r="SXT19" s="228"/>
      <c r="SXU19" s="228"/>
      <c r="SXV19" s="229"/>
      <c r="SXW19" s="113"/>
      <c r="SXX19" s="230"/>
      <c r="SYU19" s="232"/>
      <c r="SYV19" s="232"/>
      <c r="SYW19" s="233"/>
      <c r="SYX19" s="234"/>
      <c r="SYY19" s="228"/>
      <c r="SYZ19" s="228"/>
      <c r="SZA19" s="229"/>
      <c r="SZB19" s="113"/>
      <c r="SZC19" s="230"/>
      <c r="SZZ19" s="232"/>
      <c r="TAA19" s="232"/>
      <c r="TAB19" s="233"/>
      <c r="TAC19" s="234"/>
      <c r="TAD19" s="228"/>
      <c r="TAE19" s="228"/>
      <c r="TAF19" s="229"/>
      <c r="TAG19" s="113"/>
      <c r="TAH19" s="230"/>
      <c r="TBE19" s="232"/>
      <c r="TBF19" s="232"/>
      <c r="TBG19" s="233"/>
      <c r="TBH19" s="234"/>
      <c r="TBI19" s="228"/>
      <c r="TBJ19" s="228"/>
      <c r="TBK19" s="229"/>
      <c r="TBL19" s="113"/>
      <c r="TBM19" s="230"/>
      <c r="TCJ19" s="232"/>
      <c r="TCK19" s="232"/>
      <c r="TCL19" s="233"/>
      <c r="TCM19" s="234"/>
      <c r="TCN19" s="228"/>
      <c r="TCO19" s="228"/>
      <c r="TCP19" s="229"/>
      <c r="TCQ19" s="113"/>
      <c r="TCR19" s="230"/>
      <c r="TDO19" s="232"/>
      <c r="TDP19" s="232"/>
      <c r="TDQ19" s="233"/>
      <c r="TDR19" s="234"/>
      <c r="TDS19" s="228"/>
      <c r="TDT19" s="228"/>
      <c r="TDU19" s="229"/>
      <c r="TDV19" s="113"/>
      <c r="TDW19" s="230"/>
      <c r="TET19" s="232"/>
      <c r="TEU19" s="232"/>
      <c r="TEV19" s="233"/>
      <c r="TEW19" s="234"/>
      <c r="TEX19" s="228"/>
      <c r="TEY19" s="228"/>
      <c r="TEZ19" s="229"/>
      <c r="TFA19" s="113"/>
      <c r="TFB19" s="230"/>
      <c r="TFY19" s="232"/>
      <c r="TFZ19" s="232"/>
      <c r="TGA19" s="233"/>
      <c r="TGB19" s="234"/>
      <c r="TGC19" s="228"/>
      <c r="TGD19" s="228"/>
      <c r="TGE19" s="229"/>
      <c r="TGF19" s="113"/>
      <c r="TGG19" s="230"/>
      <c r="THD19" s="232"/>
      <c r="THE19" s="232"/>
      <c r="THF19" s="233"/>
      <c r="THG19" s="234"/>
      <c r="THH19" s="228"/>
      <c r="THI19" s="228"/>
      <c r="THJ19" s="229"/>
      <c r="THK19" s="113"/>
      <c r="THL19" s="230"/>
      <c r="TII19" s="232"/>
      <c r="TIJ19" s="232"/>
      <c r="TIK19" s="233"/>
      <c r="TIL19" s="234"/>
      <c r="TIM19" s="228"/>
      <c r="TIN19" s="228"/>
      <c r="TIO19" s="229"/>
      <c r="TIP19" s="113"/>
      <c r="TIQ19" s="230"/>
      <c r="TJN19" s="232"/>
      <c r="TJO19" s="232"/>
      <c r="TJP19" s="233"/>
      <c r="TJQ19" s="234"/>
      <c r="TJR19" s="228"/>
      <c r="TJS19" s="228"/>
      <c r="TJT19" s="229"/>
      <c r="TJU19" s="113"/>
      <c r="TJV19" s="230"/>
      <c r="TKS19" s="232"/>
      <c r="TKT19" s="232"/>
      <c r="TKU19" s="233"/>
      <c r="TKV19" s="234"/>
      <c r="TKW19" s="228"/>
      <c r="TKX19" s="228"/>
      <c r="TKY19" s="229"/>
      <c r="TKZ19" s="113"/>
      <c r="TLA19" s="230"/>
      <c r="TLX19" s="232"/>
      <c r="TLY19" s="232"/>
      <c r="TLZ19" s="233"/>
      <c r="TMA19" s="234"/>
      <c r="TMB19" s="228"/>
      <c r="TMC19" s="228"/>
      <c r="TMD19" s="229"/>
      <c r="TME19" s="113"/>
      <c r="TMF19" s="230"/>
      <c r="TNC19" s="232"/>
      <c r="TND19" s="232"/>
      <c r="TNE19" s="233"/>
      <c r="TNF19" s="234"/>
      <c r="TNG19" s="228"/>
      <c r="TNH19" s="228"/>
      <c r="TNI19" s="229"/>
      <c r="TNJ19" s="113"/>
      <c r="TNK19" s="230"/>
      <c r="TOH19" s="232"/>
      <c r="TOI19" s="232"/>
      <c r="TOJ19" s="233"/>
      <c r="TOK19" s="234"/>
      <c r="TOL19" s="228"/>
      <c r="TOM19" s="228"/>
      <c r="TON19" s="229"/>
      <c r="TOO19" s="113"/>
      <c r="TOP19" s="230"/>
      <c r="TPM19" s="232"/>
      <c r="TPN19" s="232"/>
      <c r="TPO19" s="233"/>
      <c r="TPP19" s="234"/>
      <c r="TPQ19" s="228"/>
      <c r="TPR19" s="228"/>
      <c r="TPS19" s="229"/>
      <c r="TPT19" s="113"/>
      <c r="TPU19" s="230"/>
      <c r="TQR19" s="232"/>
      <c r="TQS19" s="232"/>
      <c r="TQT19" s="233"/>
      <c r="TQU19" s="234"/>
      <c r="TQV19" s="228"/>
      <c r="TQW19" s="228"/>
      <c r="TQX19" s="229"/>
      <c r="TQY19" s="113"/>
      <c r="TQZ19" s="230"/>
      <c r="TRW19" s="232"/>
      <c r="TRX19" s="232"/>
      <c r="TRY19" s="233"/>
      <c r="TRZ19" s="234"/>
      <c r="TSA19" s="228"/>
      <c r="TSB19" s="228"/>
      <c r="TSC19" s="229"/>
      <c r="TSD19" s="113"/>
      <c r="TSE19" s="230"/>
      <c r="TTB19" s="232"/>
      <c r="TTC19" s="232"/>
      <c r="TTD19" s="233"/>
      <c r="TTE19" s="234"/>
      <c r="TTF19" s="228"/>
      <c r="TTG19" s="228"/>
      <c r="TTH19" s="229"/>
      <c r="TTI19" s="113"/>
      <c r="TTJ19" s="230"/>
      <c r="TUG19" s="232"/>
      <c r="TUH19" s="232"/>
      <c r="TUI19" s="233"/>
      <c r="TUJ19" s="234"/>
      <c r="TUK19" s="228"/>
      <c r="TUL19" s="228"/>
      <c r="TUM19" s="229"/>
      <c r="TUN19" s="113"/>
      <c r="TUO19" s="230"/>
      <c r="TVL19" s="232"/>
      <c r="TVM19" s="232"/>
      <c r="TVN19" s="233"/>
      <c r="TVO19" s="234"/>
      <c r="TVP19" s="228"/>
      <c r="TVQ19" s="228"/>
      <c r="TVR19" s="229"/>
      <c r="TVS19" s="113"/>
      <c r="TVT19" s="230"/>
      <c r="TWQ19" s="232"/>
      <c r="TWR19" s="232"/>
      <c r="TWS19" s="233"/>
      <c r="TWT19" s="234"/>
      <c r="TWU19" s="228"/>
      <c r="TWV19" s="228"/>
      <c r="TWW19" s="229"/>
      <c r="TWX19" s="113"/>
      <c r="TWY19" s="230"/>
      <c r="TXV19" s="232"/>
      <c r="TXW19" s="232"/>
      <c r="TXX19" s="233"/>
      <c r="TXY19" s="234"/>
      <c r="TXZ19" s="228"/>
      <c r="TYA19" s="228"/>
      <c r="TYB19" s="229"/>
      <c r="TYC19" s="113"/>
      <c r="TYD19" s="230"/>
      <c r="TZA19" s="232"/>
      <c r="TZB19" s="232"/>
      <c r="TZC19" s="233"/>
      <c r="TZD19" s="234"/>
      <c r="TZE19" s="228"/>
      <c r="TZF19" s="228"/>
      <c r="TZG19" s="229"/>
      <c r="TZH19" s="113"/>
      <c r="TZI19" s="230"/>
      <c r="UAF19" s="232"/>
      <c r="UAG19" s="232"/>
      <c r="UAH19" s="233"/>
      <c r="UAI19" s="234"/>
      <c r="UAJ19" s="228"/>
      <c r="UAK19" s="228"/>
      <c r="UAL19" s="229"/>
      <c r="UAM19" s="113"/>
      <c r="UAN19" s="230"/>
      <c r="UBK19" s="232"/>
      <c r="UBL19" s="232"/>
      <c r="UBM19" s="233"/>
      <c r="UBN19" s="234"/>
      <c r="UBO19" s="228"/>
      <c r="UBP19" s="228"/>
      <c r="UBQ19" s="229"/>
      <c r="UBR19" s="113"/>
      <c r="UBS19" s="230"/>
      <c r="UCP19" s="232"/>
      <c r="UCQ19" s="232"/>
      <c r="UCR19" s="233"/>
      <c r="UCS19" s="234"/>
      <c r="UCT19" s="228"/>
      <c r="UCU19" s="228"/>
      <c r="UCV19" s="229"/>
      <c r="UCW19" s="113"/>
      <c r="UCX19" s="230"/>
      <c r="UDU19" s="232"/>
      <c r="UDV19" s="232"/>
      <c r="UDW19" s="233"/>
      <c r="UDX19" s="234"/>
      <c r="UDY19" s="228"/>
      <c r="UDZ19" s="228"/>
      <c r="UEA19" s="229"/>
      <c r="UEB19" s="113"/>
      <c r="UEC19" s="230"/>
      <c r="UEZ19" s="232"/>
      <c r="UFA19" s="232"/>
      <c r="UFB19" s="233"/>
      <c r="UFC19" s="234"/>
      <c r="UFD19" s="228"/>
      <c r="UFE19" s="228"/>
      <c r="UFF19" s="229"/>
      <c r="UFG19" s="113"/>
      <c r="UFH19" s="230"/>
      <c r="UGE19" s="232"/>
      <c r="UGF19" s="232"/>
      <c r="UGG19" s="233"/>
      <c r="UGH19" s="234"/>
      <c r="UGI19" s="228"/>
      <c r="UGJ19" s="228"/>
      <c r="UGK19" s="229"/>
      <c r="UGL19" s="113"/>
      <c r="UGM19" s="230"/>
      <c r="UHJ19" s="232"/>
      <c r="UHK19" s="232"/>
      <c r="UHL19" s="233"/>
      <c r="UHM19" s="234"/>
      <c r="UHN19" s="228"/>
      <c r="UHO19" s="228"/>
      <c r="UHP19" s="229"/>
      <c r="UHQ19" s="113"/>
      <c r="UHR19" s="230"/>
      <c r="UIO19" s="232"/>
      <c r="UIP19" s="232"/>
      <c r="UIQ19" s="233"/>
      <c r="UIR19" s="234"/>
      <c r="UIS19" s="228"/>
      <c r="UIT19" s="228"/>
      <c r="UIU19" s="229"/>
      <c r="UIV19" s="113"/>
      <c r="UIW19" s="230"/>
      <c r="UJT19" s="232"/>
      <c r="UJU19" s="232"/>
      <c r="UJV19" s="233"/>
      <c r="UJW19" s="234"/>
      <c r="UJX19" s="228"/>
      <c r="UJY19" s="228"/>
      <c r="UJZ19" s="229"/>
      <c r="UKA19" s="113"/>
      <c r="UKB19" s="230"/>
      <c r="UKY19" s="232"/>
      <c r="UKZ19" s="232"/>
      <c r="ULA19" s="233"/>
      <c r="ULB19" s="234"/>
      <c r="ULC19" s="228"/>
      <c r="ULD19" s="228"/>
      <c r="ULE19" s="229"/>
      <c r="ULF19" s="113"/>
      <c r="ULG19" s="230"/>
      <c r="UMD19" s="232"/>
      <c r="UME19" s="232"/>
      <c r="UMF19" s="233"/>
      <c r="UMG19" s="234"/>
      <c r="UMH19" s="228"/>
      <c r="UMI19" s="228"/>
      <c r="UMJ19" s="229"/>
      <c r="UMK19" s="113"/>
      <c r="UML19" s="230"/>
      <c r="UNI19" s="232"/>
      <c r="UNJ19" s="232"/>
      <c r="UNK19" s="233"/>
      <c r="UNL19" s="234"/>
      <c r="UNM19" s="228"/>
      <c r="UNN19" s="228"/>
      <c r="UNO19" s="229"/>
      <c r="UNP19" s="113"/>
      <c r="UNQ19" s="230"/>
      <c r="UON19" s="232"/>
      <c r="UOO19" s="232"/>
      <c r="UOP19" s="233"/>
      <c r="UOQ19" s="234"/>
      <c r="UOR19" s="228"/>
      <c r="UOS19" s="228"/>
      <c r="UOT19" s="229"/>
      <c r="UOU19" s="113"/>
      <c r="UOV19" s="230"/>
      <c r="UPS19" s="232"/>
      <c r="UPT19" s="232"/>
      <c r="UPU19" s="233"/>
      <c r="UPV19" s="234"/>
      <c r="UPW19" s="228"/>
      <c r="UPX19" s="228"/>
      <c r="UPY19" s="229"/>
      <c r="UPZ19" s="113"/>
      <c r="UQA19" s="230"/>
      <c r="UQX19" s="232"/>
      <c r="UQY19" s="232"/>
      <c r="UQZ19" s="233"/>
      <c r="URA19" s="234"/>
      <c r="URB19" s="228"/>
      <c r="URC19" s="228"/>
      <c r="URD19" s="229"/>
      <c r="URE19" s="113"/>
      <c r="URF19" s="230"/>
      <c r="USC19" s="232"/>
      <c r="USD19" s="232"/>
      <c r="USE19" s="233"/>
      <c r="USF19" s="234"/>
      <c r="USG19" s="228"/>
      <c r="USH19" s="228"/>
      <c r="USI19" s="229"/>
      <c r="USJ19" s="113"/>
      <c r="USK19" s="230"/>
      <c r="UTH19" s="232"/>
      <c r="UTI19" s="232"/>
      <c r="UTJ19" s="233"/>
      <c r="UTK19" s="234"/>
      <c r="UTL19" s="228"/>
      <c r="UTM19" s="228"/>
      <c r="UTN19" s="229"/>
      <c r="UTO19" s="113"/>
      <c r="UTP19" s="230"/>
      <c r="UUM19" s="232"/>
      <c r="UUN19" s="232"/>
      <c r="UUO19" s="233"/>
      <c r="UUP19" s="234"/>
      <c r="UUQ19" s="228"/>
      <c r="UUR19" s="228"/>
      <c r="UUS19" s="229"/>
      <c r="UUT19" s="113"/>
      <c r="UUU19" s="230"/>
      <c r="UVR19" s="232"/>
      <c r="UVS19" s="232"/>
      <c r="UVT19" s="233"/>
      <c r="UVU19" s="234"/>
      <c r="UVV19" s="228"/>
      <c r="UVW19" s="228"/>
      <c r="UVX19" s="229"/>
      <c r="UVY19" s="113"/>
      <c r="UVZ19" s="230"/>
      <c r="UWW19" s="232"/>
      <c r="UWX19" s="232"/>
      <c r="UWY19" s="233"/>
      <c r="UWZ19" s="234"/>
      <c r="UXA19" s="228"/>
      <c r="UXB19" s="228"/>
      <c r="UXC19" s="229"/>
      <c r="UXD19" s="113"/>
      <c r="UXE19" s="230"/>
      <c r="UYB19" s="232"/>
      <c r="UYC19" s="232"/>
      <c r="UYD19" s="233"/>
      <c r="UYE19" s="234"/>
      <c r="UYF19" s="228"/>
      <c r="UYG19" s="228"/>
      <c r="UYH19" s="229"/>
      <c r="UYI19" s="113"/>
      <c r="UYJ19" s="230"/>
      <c r="UZG19" s="232"/>
      <c r="UZH19" s="232"/>
      <c r="UZI19" s="233"/>
      <c r="UZJ19" s="234"/>
      <c r="UZK19" s="228"/>
      <c r="UZL19" s="228"/>
      <c r="UZM19" s="229"/>
      <c r="UZN19" s="113"/>
      <c r="UZO19" s="230"/>
      <c r="VAL19" s="232"/>
      <c r="VAM19" s="232"/>
      <c r="VAN19" s="233"/>
      <c r="VAO19" s="234"/>
      <c r="VAP19" s="228"/>
      <c r="VAQ19" s="228"/>
      <c r="VAR19" s="229"/>
      <c r="VAS19" s="113"/>
      <c r="VAT19" s="230"/>
      <c r="VBQ19" s="232"/>
      <c r="VBR19" s="232"/>
      <c r="VBS19" s="233"/>
      <c r="VBT19" s="234"/>
      <c r="VBU19" s="228"/>
      <c r="VBV19" s="228"/>
      <c r="VBW19" s="229"/>
      <c r="VBX19" s="113"/>
      <c r="VBY19" s="230"/>
      <c r="VCV19" s="232"/>
      <c r="VCW19" s="232"/>
      <c r="VCX19" s="233"/>
      <c r="VCY19" s="234"/>
      <c r="VCZ19" s="228"/>
      <c r="VDA19" s="228"/>
      <c r="VDB19" s="229"/>
      <c r="VDC19" s="113"/>
      <c r="VDD19" s="230"/>
      <c r="VEA19" s="232"/>
      <c r="VEB19" s="232"/>
      <c r="VEC19" s="233"/>
      <c r="VED19" s="234"/>
      <c r="VEE19" s="228"/>
      <c r="VEF19" s="228"/>
      <c r="VEG19" s="229"/>
      <c r="VEH19" s="113"/>
      <c r="VEI19" s="230"/>
      <c r="VFF19" s="232"/>
      <c r="VFG19" s="232"/>
      <c r="VFH19" s="233"/>
      <c r="VFI19" s="234"/>
      <c r="VFJ19" s="228"/>
      <c r="VFK19" s="228"/>
      <c r="VFL19" s="229"/>
      <c r="VFM19" s="113"/>
      <c r="VFN19" s="230"/>
      <c r="VGK19" s="232"/>
      <c r="VGL19" s="232"/>
      <c r="VGM19" s="233"/>
      <c r="VGN19" s="234"/>
      <c r="VGO19" s="228"/>
      <c r="VGP19" s="228"/>
      <c r="VGQ19" s="229"/>
      <c r="VGR19" s="113"/>
      <c r="VGS19" s="230"/>
      <c r="VHP19" s="232"/>
      <c r="VHQ19" s="232"/>
      <c r="VHR19" s="233"/>
      <c r="VHS19" s="234"/>
      <c r="VHT19" s="228"/>
      <c r="VHU19" s="228"/>
      <c r="VHV19" s="229"/>
      <c r="VHW19" s="113"/>
      <c r="VHX19" s="230"/>
      <c r="VIU19" s="232"/>
      <c r="VIV19" s="232"/>
      <c r="VIW19" s="233"/>
      <c r="VIX19" s="234"/>
      <c r="VIY19" s="228"/>
      <c r="VIZ19" s="228"/>
      <c r="VJA19" s="229"/>
      <c r="VJB19" s="113"/>
      <c r="VJC19" s="230"/>
      <c r="VJZ19" s="232"/>
      <c r="VKA19" s="232"/>
      <c r="VKB19" s="233"/>
      <c r="VKC19" s="234"/>
      <c r="VKD19" s="228"/>
      <c r="VKE19" s="228"/>
      <c r="VKF19" s="229"/>
      <c r="VKG19" s="113"/>
      <c r="VKH19" s="230"/>
      <c r="VLE19" s="232"/>
      <c r="VLF19" s="232"/>
      <c r="VLG19" s="233"/>
      <c r="VLH19" s="234"/>
      <c r="VLI19" s="228"/>
      <c r="VLJ19" s="228"/>
      <c r="VLK19" s="229"/>
      <c r="VLL19" s="113"/>
      <c r="VLM19" s="230"/>
      <c r="VMJ19" s="232"/>
      <c r="VMK19" s="232"/>
      <c r="VML19" s="233"/>
      <c r="VMM19" s="234"/>
      <c r="VMN19" s="228"/>
      <c r="VMO19" s="228"/>
      <c r="VMP19" s="229"/>
      <c r="VMQ19" s="113"/>
      <c r="VMR19" s="230"/>
      <c r="VNO19" s="232"/>
      <c r="VNP19" s="232"/>
      <c r="VNQ19" s="233"/>
      <c r="VNR19" s="234"/>
      <c r="VNS19" s="228"/>
      <c r="VNT19" s="228"/>
      <c r="VNU19" s="229"/>
      <c r="VNV19" s="113"/>
      <c r="VNW19" s="230"/>
      <c r="VOT19" s="232"/>
      <c r="VOU19" s="232"/>
      <c r="VOV19" s="233"/>
      <c r="VOW19" s="234"/>
      <c r="VOX19" s="228"/>
      <c r="VOY19" s="228"/>
      <c r="VOZ19" s="229"/>
      <c r="VPA19" s="113"/>
      <c r="VPB19" s="230"/>
      <c r="VPY19" s="232"/>
      <c r="VPZ19" s="232"/>
      <c r="VQA19" s="233"/>
      <c r="VQB19" s="234"/>
      <c r="VQC19" s="228"/>
      <c r="VQD19" s="228"/>
      <c r="VQE19" s="229"/>
      <c r="VQF19" s="113"/>
      <c r="VQG19" s="230"/>
      <c r="VRD19" s="232"/>
      <c r="VRE19" s="232"/>
      <c r="VRF19" s="233"/>
      <c r="VRG19" s="234"/>
      <c r="VRH19" s="228"/>
      <c r="VRI19" s="228"/>
      <c r="VRJ19" s="229"/>
      <c r="VRK19" s="113"/>
      <c r="VRL19" s="230"/>
      <c r="VSI19" s="232"/>
      <c r="VSJ19" s="232"/>
      <c r="VSK19" s="233"/>
      <c r="VSL19" s="234"/>
      <c r="VSM19" s="228"/>
      <c r="VSN19" s="228"/>
      <c r="VSO19" s="229"/>
      <c r="VSP19" s="113"/>
      <c r="VSQ19" s="230"/>
      <c r="VTN19" s="232"/>
      <c r="VTO19" s="232"/>
      <c r="VTP19" s="233"/>
      <c r="VTQ19" s="234"/>
      <c r="VTR19" s="228"/>
      <c r="VTS19" s="228"/>
      <c r="VTT19" s="229"/>
      <c r="VTU19" s="113"/>
      <c r="VTV19" s="230"/>
      <c r="VUS19" s="232"/>
      <c r="VUT19" s="232"/>
      <c r="VUU19" s="233"/>
      <c r="VUV19" s="234"/>
      <c r="VUW19" s="228"/>
      <c r="VUX19" s="228"/>
      <c r="VUY19" s="229"/>
      <c r="VUZ19" s="113"/>
      <c r="VVA19" s="230"/>
      <c r="VVX19" s="232"/>
      <c r="VVY19" s="232"/>
      <c r="VVZ19" s="233"/>
      <c r="VWA19" s="234"/>
      <c r="VWB19" s="228"/>
      <c r="VWC19" s="228"/>
      <c r="VWD19" s="229"/>
      <c r="VWE19" s="113"/>
      <c r="VWF19" s="230"/>
      <c r="VXC19" s="232"/>
      <c r="VXD19" s="232"/>
      <c r="VXE19" s="233"/>
      <c r="VXF19" s="234"/>
      <c r="VXG19" s="228"/>
      <c r="VXH19" s="228"/>
      <c r="VXI19" s="229"/>
      <c r="VXJ19" s="113"/>
      <c r="VXK19" s="230"/>
      <c r="VYH19" s="232"/>
      <c r="VYI19" s="232"/>
      <c r="VYJ19" s="233"/>
      <c r="VYK19" s="234"/>
      <c r="VYL19" s="228"/>
      <c r="VYM19" s="228"/>
      <c r="VYN19" s="229"/>
      <c r="VYO19" s="113"/>
      <c r="VYP19" s="230"/>
      <c r="VZM19" s="232"/>
      <c r="VZN19" s="232"/>
      <c r="VZO19" s="233"/>
      <c r="VZP19" s="234"/>
      <c r="VZQ19" s="228"/>
      <c r="VZR19" s="228"/>
      <c r="VZS19" s="229"/>
      <c r="VZT19" s="113"/>
      <c r="VZU19" s="230"/>
      <c r="WAR19" s="232"/>
      <c r="WAS19" s="232"/>
      <c r="WAT19" s="233"/>
      <c r="WAU19" s="234"/>
      <c r="WAV19" s="228"/>
      <c r="WAW19" s="228"/>
      <c r="WAX19" s="229"/>
      <c r="WAY19" s="113"/>
      <c r="WAZ19" s="230"/>
      <c r="WBW19" s="232"/>
      <c r="WBX19" s="232"/>
      <c r="WBY19" s="233"/>
      <c r="WBZ19" s="234"/>
      <c r="WCA19" s="228"/>
      <c r="WCB19" s="228"/>
      <c r="WCC19" s="229"/>
      <c r="WCD19" s="113"/>
      <c r="WCE19" s="230"/>
      <c r="WDB19" s="232"/>
      <c r="WDC19" s="232"/>
      <c r="WDD19" s="233"/>
      <c r="WDE19" s="234"/>
      <c r="WDF19" s="228"/>
      <c r="WDG19" s="228"/>
      <c r="WDH19" s="229"/>
      <c r="WDI19" s="113"/>
      <c r="WDJ19" s="230"/>
      <c r="WEG19" s="232"/>
      <c r="WEH19" s="232"/>
      <c r="WEI19" s="233"/>
      <c r="WEJ19" s="234"/>
      <c r="WEK19" s="228"/>
      <c r="WEL19" s="228"/>
      <c r="WEM19" s="229"/>
      <c r="WEN19" s="113"/>
      <c r="WEO19" s="230"/>
      <c r="WFL19" s="232"/>
      <c r="WFM19" s="232"/>
      <c r="WFN19" s="233"/>
      <c r="WFO19" s="234"/>
      <c r="WFP19" s="228"/>
      <c r="WFQ19" s="228"/>
      <c r="WFR19" s="229"/>
      <c r="WFS19" s="113"/>
      <c r="WFT19" s="230"/>
      <c r="WGQ19" s="232"/>
      <c r="WGR19" s="232"/>
      <c r="WGS19" s="233"/>
      <c r="WGT19" s="234"/>
      <c r="WGU19" s="228"/>
      <c r="WGV19" s="228"/>
      <c r="WGW19" s="229"/>
      <c r="WGX19" s="113"/>
      <c r="WGY19" s="230"/>
      <c r="WHV19" s="232"/>
      <c r="WHW19" s="232"/>
      <c r="WHX19" s="233"/>
      <c r="WHY19" s="234"/>
      <c r="WHZ19" s="228"/>
      <c r="WIA19" s="228"/>
      <c r="WIB19" s="229"/>
      <c r="WIC19" s="113"/>
      <c r="WID19" s="230"/>
      <c r="WJA19" s="232"/>
      <c r="WJB19" s="232"/>
      <c r="WJC19" s="233"/>
      <c r="WJD19" s="234"/>
      <c r="WJE19" s="228"/>
      <c r="WJF19" s="228"/>
      <c r="WJG19" s="229"/>
      <c r="WJH19" s="113"/>
      <c r="WJI19" s="230"/>
      <c r="WKF19" s="232"/>
      <c r="WKG19" s="232"/>
      <c r="WKH19" s="233"/>
      <c r="WKI19" s="234"/>
      <c r="WKJ19" s="228"/>
      <c r="WKK19" s="228"/>
      <c r="WKL19" s="229"/>
      <c r="WKM19" s="113"/>
      <c r="WKN19" s="230"/>
      <c r="WLK19" s="232"/>
      <c r="WLL19" s="232"/>
      <c r="WLM19" s="233"/>
      <c r="WLN19" s="234"/>
      <c r="WLO19" s="228"/>
      <c r="WLP19" s="228"/>
      <c r="WLQ19" s="229"/>
      <c r="WLR19" s="113"/>
      <c r="WLS19" s="230"/>
      <c r="WMP19" s="232"/>
      <c r="WMQ19" s="232"/>
      <c r="WMR19" s="233"/>
      <c r="WMS19" s="234"/>
      <c r="WMT19" s="228"/>
      <c r="WMU19" s="228"/>
      <c r="WMV19" s="229"/>
      <c r="WMW19" s="113"/>
      <c r="WMX19" s="230"/>
      <c r="WNU19" s="232"/>
      <c r="WNV19" s="232"/>
      <c r="WNW19" s="233"/>
      <c r="WNX19" s="234"/>
      <c r="WNY19" s="228"/>
      <c r="WNZ19" s="228"/>
      <c r="WOA19" s="229"/>
      <c r="WOB19" s="113"/>
      <c r="WOC19" s="230"/>
      <c r="WOZ19" s="232"/>
      <c r="WPA19" s="232"/>
      <c r="WPB19" s="233"/>
      <c r="WPC19" s="234"/>
      <c r="WPD19" s="228"/>
      <c r="WPE19" s="228"/>
      <c r="WPF19" s="229"/>
      <c r="WPG19" s="113"/>
      <c r="WPH19" s="230"/>
      <c r="WQE19" s="232"/>
      <c r="WQF19" s="232"/>
      <c r="WQG19" s="233"/>
      <c r="WQH19" s="234"/>
      <c r="WQI19" s="228"/>
      <c r="WQJ19" s="228"/>
      <c r="WQK19" s="229"/>
      <c r="WQL19" s="113"/>
      <c r="WQM19" s="230"/>
      <c r="WRJ19" s="232"/>
      <c r="WRK19" s="232"/>
      <c r="WRL19" s="233"/>
      <c r="WRM19" s="234"/>
      <c r="WRN19" s="228"/>
      <c r="WRO19" s="228"/>
      <c r="WRP19" s="229"/>
      <c r="WRQ19" s="113"/>
      <c r="WRR19" s="230"/>
      <c r="WSO19" s="232"/>
      <c r="WSP19" s="232"/>
      <c r="WSQ19" s="233"/>
      <c r="WSR19" s="234"/>
      <c r="WSS19" s="228"/>
      <c r="WST19" s="228"/>
      <c r="WSU19" s="229"/>
      <c r="WSV19" s="113"/>
      <c r="WSW19" s="230"/>
      <c r="WTT19" s="232"/>
      <c r="WTU19" s="232"/>
      <c r="WTV19" s="233"/>
      <c r="WTW19" s="234"/>
      <c r="WTX19" s="228"/>
      <c r="WTY19" s="228"/>
      <c r="WTZ19" s="229"/>
      <c r="WUA19" s="113"/>
      <c r="WUB19" s="230"/>
      <c r="WUY19" s="232"/>
      <c r="WUZ19" s="232"/>
      <c r="WVA19" s="233"/>
      <c r="WVB19" s="234"/>
      <c r="WVC19" s="228"/>
      <c r="WVD19" s="228"/>
      <c r="WVE19" s="229"/>
      <c r="WVF19" s="113"/>
      <c r="WVG19" s="230"/>
      <c r="WWD19" s="232"/>
      <c r="WWE19" s="232"/>
      <c r="WWF19" s="233"/>
      <c r="WWG19" s="234"/>
      <c r="WWH19" s="228"/>
      <c r="WWI19" s="228"/>
      <c r="WWJ19" s="229"/>
      <c r="WWK19" s="113"/>
      <c r="WWL19" s="230"/>
      <c r="WXI19" s="232"/>
      <c r="WXJ19" s="232"/>
      <c r="WXK19" s="233"/>
      <c r="WXL19" s="234"/>
      <c r="WXM19" s="228"/>
      <c r="WXN19" s="228"/>
      <c r="WXO19" s="229"/>
      <c r="WXP19" s="113"/>
      <c r="WXQ19" s="230"/>
      <c r="WYN19" s="232"/>
      <c r="WYO19" s="232"/>
      <c r="WYP19" s="233"/>
      <c r="WYQ19" s="234"/>
      <c r="WYR19" s="228"/>
      <c r="WYS19" s="228"/>
      <c r="WYT19" s="229"/>
      <c r="WYU19" s="113"/>
      <c r="WYV19" s="230"/>
      <c r="WZS19" s="232"/>
      <c r="WZT19" s="232"/>
      <c r="WZU19" s="233"/>
      <c r="WZV19" s="234"/>
      <c r="WZW19" s="228"/>
      <c r="WZX19" s="228"/>
      <c r="WZY19" s="229"/>
      <c r="WZZ19" s="113"/>
      <c r="XAA19" s="230"/>
      <c r="XAX19" s="232"/>
      <c r="XAY19" s="232"/>
      <c r="XAZ19" s="233"/>
      <c r="XBA19" s="234"/>
      <c r="XBB19" s="228"/>
      <c r="XBC19" s="228"/>
      <c r="XBD19" s="229"/>
      <c r="XBE19" s="113"/>
      <c r="XBF19" s="230"/>
      <c r="XCC19" s="232"/>
      <c r="XCD19" s="232"/>
      <c r="XCE19" s="233"/>
      <c r="XCF19" s="234"/>
      <c r="XCG19" s="228"/>
      <c r="XCH19" s="228"/>
      <c r="XCI19" s="229"/>
      <c r="XCJ19" s="113"/>
      <c r="XCK19" s="230"/>
      <c r="XDH19" s="232"/>
      <c r="XDI19" s="232"/>
      <c r="XDJ19" s="233"/>
      <c r="XDK19" s="234"/>
      <c r="XDL19" s="228"/>
      <c r="XDM19" s="228"/>
      <c r="XDN19" s="229"/>
      <c r="XDO19" s="113"/>
      <c r="XDP19" s="230"/>
      <c r="XEM19" s="232"/>
      <c r="XEN19" s="232"/>
      <c r="XEO19" s="233"/>
      <c r="XEP19" s="234"/>
      <c r="XEQ19" s="228"/>
      <c r="XER19" s="228"/>
      <c r="XES19" s="229"/>
      <c r="XET19" s="113"/>
      <c r="XEU19" s="230"/>
    </row>
    <row r="20" spans="1:7168 7191:8191 8214:9214 9237:10237 10260:11260 11283:12283 12306:13306 13329:14329 14352:15352 15375:16375" s="231" customFormat="1" ht="24" customHeight="1">
      <c r="A20" s="293">
        <v>467</v>
      </c>
      <c r="B20" s="373"/>
      <c r="C20" s="204">
        <v>46054</v>
      </c>
      <c r="D20" s="204" t="s">
        <v>463</v>
      </c>
      <c r="E20" s="292" t="s">
        <v>459</v>
      </c>
      <c r="F20" s="207" t="s">
        <v>461</v>
      </c>
      <c r="G20" s="305">
        <v>1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  <c r="S20" s="200">
        <v>0</v>
      </c>
      <c r="T20" s="200">
        <v>0</v>
      </c>
      <c r="U20" s="200">
        <v>0</v>
      </c>
      <c r="V20" s="200">
        <v>0</v>
      </c>
      <c r="W20" s="200">
        <v>0</v>
      </c>
      <c r="X20" s="200">
        <v>0</v>
      </c>
      <c r="Y20" s="200">
        <v>0</v>
      </c>
      <c r="Z20" s="200">
        <v>0</v>
      </c>
      <c r="AA20" s="200">
        <v>0</v>
      </c>
      <c r="AB20" s="200">
        <v>0</v>
      </c>
      <c r="AC20" s="200">
        <v>0</v>
      </c>
      <c r="AD20" s="200">
        <v>0</v>
      </c>
      <c r="AE20" s="200">
        <v>0</v>
      </c>
      <c r="AF20" s="200">
        <v>0</v>
      </c>
      <c r="AG20" s="200">
        <v>0</v>
      </c>
      <c r="AH20" s="200">
        <v>0</v>
      </c>
      <c r="AI20" s="224">
        <v>467.73321155999997</v>
      </c>
      <c r="AJ20" s="224">
        <v>473.56069229999997</v>
      </c>
      <c r="AK20" s="224">
        <v>471.01722065000001</v>
      </c>
      <c r="AL20" s="200">
        <v>481.94511119999999</v>
      </c>
      <c r="AM20" s="224">
        <v>474.83595014533</v>
      </c>
      <c r="AN20" s="224">
        <v>490.90363409533001</v>
      </c>
      <c r="AO20" s="224">
        <v>477.70315707000003</v>
      </c>
      <c r="BI20" s="232"/>
      <c r="BJ20" s="232"/>
      <c r="BK20" s="233"/>
      <c r="BL20" s="234"/>
      <c r="BM20" s="228"/>
      <c r="BN20" s="228"/>
      <c r="BO20" s="229"/>
      <c r="BP20" s="113"/>
      <c r="BQ20" s="230"/>
      <c r="CN20" s="232"/>
      <c r="CO20" s="232"/>
      <c r="CP20" s="233"/>
      <c r="CQ20" s="234"/>
      <c r="CR20" s="228"/>
      <c r="CS20" s="228"/>
      <c r="CT20" s="229"/>
      <c r="CU20" s="113"/>
      <c r="CV20" s="230"/>
      <c r="DS20" s="232"/>
      <c r="DT20" s="232"/>
      <c r="DU20" s="233"/>
      <c r="DV20" s="234"/>
      <c r="DW20" s="228"/>
      <c r="DX20" s="228"/>
      <c r="DY20" s="229"/>
      <c r="DZ20" s="113"/>
      <c r="EA20" s="230"/>
      <c r="EX20" s="232"/>
      <c r="EY20" s="232"/>
      <c r="EZ20" s="233"/>
      <c r="FA20" s="234"/>
      <c r="FB20" s="228"/>
      <c r="FC20" s="228"/>
      <c r="FD20" s="229"/>
      <c r="FE20" s="113"/>
      <c r="FF20" s="230"/>
      <c r="GC20" s="232"/>
      <c r="GD20" s="232"/>
      <c r="GE20" s="233"/>
      <c r="GF20" s="234"/>
      <c r="GG20" s="228"/>
      <c r="GH20" s="228"/>
      <c r="GI20" s="229"/>
      <c r="GJ20" s="113"/>
      <c r="GK20" s="230"/>
      <c r="HH20" s="232"/>
      <c r="HI20" s="232"/>
      <c r="HJ20" s="233"/>
      <c r="HK20" s="234"/>
      <c r="HL20" s="228"/>
      <c r="HM20" s="228"/>
      <c r="HN20" s="229"/>
      <c r="HO20" s="113"/>
      <c r="HP20" s="230"/>
      <c r="IM20" s="232"/>
      <c r="IN20" s="232"/>
      <c r="IO20" s="233"/>
      <c r="IP20" s="234"/>
      <c r="IQ20" s="228"/>
      <c r="IR20" s="228"/>
      <c r="IS20" s="229"/>
      <c r="IT20" s="113"/>
      <c r="IU20" s="230"/>
      <c r="JR20" s="232"/>
      <c r="JS20" s="232"/>
      <c r="JT20" s="233"/>
      <c r="JU20" s="234"/>
      <c r="JV20" s="228"/>
      <c r="JW20" s="228"/>
      <c r="JX20" s="229"/>
      <c r="JY20" s="113"/>
      <c r="JZ20" s="230"/>
      <c r="KW20" s="232"/>
      <c r="KX20" s="232"/>
      <c r="KY20" s="233"/>
      <c r="KZ20" s="234"/>
      <c r="LA20" s="228"/>
      <c r="LB20" s="228"/>
      <c r="LC20" s="229"/>
      <c r="LD20" s="113"/>
      <c r="LE20" s="230"/>
      <c r="MB20" s="232"/>
      <c r="MC20" s="232"/>
      <c r="MD20" s="233"/>
      <c r="ME20" s="234"/>
      <c r="MF20" s="228"/>
      <c r="MG20" s="228"/>
      <c r="MH20" s="229"/>
      <c r="MI20" s="113"/>
      <c r="MJ20" s="230"/>
      <c r="NG20" s="232"/>
      <c r="NH20" s="232"/>
      <c r="NI20" s="233"/>
      <c r="NJ20" s="234"/>
      <c r="NK20" s="228"/>
      <c r="NL20" s="228"/>
      <c r="NM20" s="229"/>
      <c r="NN20" s="113"/>
      <c r="NO20" s="230"/>
      <c r="OL20" s="232"/>
      <c r="OM20" s="232"/>
      <c r="ON20" s="233"/>
      <c r="OO20" s="234"/>
      <c r="OP20" s="228"/>
      <c r="OQ20" s="228"/>
      <c r="OR20" s="229"/>
      <c r="OS20" s="113"/>
      <c r="OT20" s="230"/>
      <c r="PQ20" s="232"/>
      <c r="PR20" s="232"/>
      <c r="PS20" s="233"/>
      <c r="PT20" s="234"/>
      <c r="PU20" s="228"/>
      <c r="PV20" s="228"/>
      <c r="PW20" s="229"/>
      <c r="PX20" s="113"/>
      <c r="PY20" s="230"/>
      <c r="QV20" s="232"/>
      <c r="QW20" s="232"/>
      <c r="QX20" s="233"/>
      <c r="QY20" s="234"/>
      <c r="QZ20" s="228"/>
      <c r="RA20" s="228"/>
      <c r="RB20" s="229"/>
      <c r="RC20" s="113"/>
      <c r="RD20" s="230"/>
      <c r="SA20" s="232"/>
      <c r="SB20" s="232"/>
      <c r="SC20" s="233"/>
      <c r="SD20" s="234"/>
      <c r="SE20" s="228"/>
      <c r="SF20" s="228"/>
      <c r="SG20" s="229"/>
      <c r="SH20" s="113"/>
      <c r="SI20" s="230"/>
      <c r="TF20" s="232"/>
      <c r="TG20" s="232"/>
      <c r="TH20" s="233"/>
      <c r="TI20" s="234"/>
      <c r="TJ20" s="228"/>
      <c r="TK20" s="228"/>
      <c r="TL20" s="229"/>
      <c r="TM20" s="113"/>
      <c r="TN20" s="230"/>
      <c r="UK20" s="232"/>
      <c r="UL20" s="232"/>
      <c r="UM20" s="233"/>
      <c r="UN20" s="234"/>
      <c r="UO20" s="228"/>
      <c r="UP20" s="228"/>
      <c r="UQ20" s="229"/>
      <c r="UR20" s="113"/>
      <c r="US20" s="230"/>
      <c r="VP20" s="232"/>
      <c r="VQ20" s="232"/>
      <c r="VR20" s="233"/>
      <c r="VS20" s="234"/>
      <c r="VT20" s="228"/>
      <c r="VU20" s="228"/>
      <c r="VV20" s="229"/>
      <c r="VW20" s="113"/>
      <c r="VX20" s="230"/>
      <c r="WU20" s="232"/>
      <c r="WV20" s="232"/>
      <c r="WW20" s="233"/>
      <c r="WX20" s="234"/>
      <c r="WY20" s="228"/>
      <c r="WZ20" s="228"/>
      <c r="XA20" s="229"/>
      <c r="XB20" s="113"/>
      <c r="XC20" s="230"/>
      <c r="XZ20" s="232"/>
      <c r="YA20" s="232"/>
      <c r="YB20" s="233"/>
      <c r="YC20" s="234"/>
      <c r="YD20" s="228"/>
      <c r="YE20" s="228"/>
      <c r="YF20" s="229"/>
      <c r="YG20" s="113"/>
      <c r="YH20" s="230"/>
      <c r="ZE20" s="232"/>
      <c r="ZF20" s="232"/>
      <c r="ZG20" s="233"/>
      <c r="ZH20" s="234"/>
      <c r="ZI20" s="228"/>
      <c r="ZJ20" s="228"/>
      <c r="ZK20" s="229"/>
      <c r="ZL20" s="113"/>
      <c r="ZM20" s="230"/>
      <c r="AAJ20" s="232"/>
      <c r="AAK20" s="232"/>
      <c r="AAL20" s="233"/>
      <c r="AAM20" s="234"/>
      <c r="AAN20" s="228"/>
      <c r="AAO20" s="228"/>
      <c r="AAP20" s="229"/>
      <c r="AAQ20" s="113"/>
      <c r="AAR20" s="230"/>
      <c r="ABO20" s="232"/>
      <c r="ABP20" s="232"/>
      <c r="ABQ20" s="233"/>
      <c r="ABR20" s="234"/>
      <c r="ABS20" s="228"/>
      <c r="ABT20" s="228"/>
      <c r="ABU20" s="229"/>
      <c r="ABV20" s="113"/>
      <c r="ABW20" s="230"/>
      <c r="ACT20" s="232"/>
      <c r="ACU20" s="232"/>
      <c r="ACV20" s="233"/>
      <c r="ACW20" s="234"/>
      <c r="ACX20" s="228"/>
      <c r="ACY20" s="228"/>
      <c r="ACZ20" s="229"/>
      <c r="ADA20" s="113"/>
      <c r="ADB20" s="230"/>
      <c r="ADY20" s="232"/>
      <c r="ADZ20" s="232"/>
      <c r="AEA20" s="233"/>
      <c r="AEB20" s="234"/>
      <c r="AEC20" s="228"/>
      <c r="AED20" s="228"/>
      <c r="AEE20" s="229"/>
      <c r="AEF20" s="113"/>
      <c r="AEG20" s="230"/>
      <c r="AFD20" s="232"/>
      <c r="AFE20" s="232"/>
      <c r="AFF20" s="233"/>
      <c r="AFG20" s="234"/>
      <c r="AFH20" s="228"/>
      <c r="AFI20" s="228"/>
      <c r="AFJ20" s="229"/>
      <c r="AFK20" s="113"/>
      <c r="AFL20" s="230"/>
      <c r="AGI20" s="232"/>
      <c r="AGJ20" s="232"/>
      <c r="AGK20" s="233"/>
      <c r="AGL20" s="234"/>
      <c r="AGM20" s="228"/>
      <c r="AGN20" s="228"/>
      <c r="AGO20" s="229"/>
      <c r="AGP20" s="113"/>
      <c r="AGQ20" s="230"/>
      <c r="AHN20" s="232"/>
      <c r="AHO20" s="232"/>
      <c r="AHP20" s="233"/>
      <c r="AHQ20" s="234"/>
      <c r="AHR20" s="228"/>
      <c r="AHS20" s="228"/>
      <c r="AHT20" s="229"/>
      <c r="AHU20" s="113"/>
      <c r="AHV20" s="230"/>
      <c r="AIS20" s="232"/>
      <c r="AIT20" s="232"/>
      <c r="AIU20" s="233"/>
      <c r="AIV20" s="234"/>
      <c r="AIW20" s="228"/>
      <c r="AIX20" s="228"/>
      <c r="AIY20" s="229"/>
      <c r="AIZ20" s="113"/>
      <c r="AJA20" s="230"/>
      <c r="AJX20" s="232"/>
      <c r="AJY20" s="232"/>
      <c r="AJZ20" s="233"/>
      <c r="AKA20" s="234"/>
      <c r="AKB20" s="228"/>
      <c r="AKC20" s="228"/>
      <c r="AKD20" s="229"/>
      <c r="AKE20" s="113"/>
      <c r="AKF20" s="230"/>
      <c r="ALC20" s="232"/>
      <c r="ALD20" s="232"/>
      <c r="ALE20" s="233"/>
      <c r="ALF20" s="234"/>
      <c r="ALG20" s="228"/>
      <c r="ALH20" s="228"/>
      <c r="ALI20" s="229"/>
      <c r="ALJ20" s="113"/>
      <c r="ALK20" s="230"/>
      <c r="AMH20" s="232"/>
      <c r="AMI20" s="232"/>
      <c r="AMJ20" s="233"/>
      <c r="AMK20" s="234"/>
      <c r="AML20" s="228"/>
      <c r="AMM20" s="228"/>
      <c r="AMN20" s="229"/>
      <c r="AMO20" s="113"/>
      <c r="AMP20" s="230"/>
      <c r="ANM20" s="232"/>
      <c r="ANN20" s="232"/>
      <c r="ANO20" s="233"/>
      <c r="ANP20" s="234"/>
      <c r="ANQ20" s="228"/>
      <c r="ANR20" s="228"/>
      <c r="ANS20" s="229"/>
      <c r="ANT20" s="113"/>
      <c r="ANU20" s="230"/>
      <c r="AOR20" s="232"/>
      <c r="AOS20" s="232"/>
      <c r="AOT20" s="233"/>
      <c r="AOU20" s="234"/>
      <c r="AOV20" s="228"/>
      <c r="AOW20" s="228"/>
      <c r="AOX20" s="229"/>
      <c r="AOY20" s="113"/>
      <c r="AOZ20" s="230"/>
      <c r="APW20" s="232"/>
      <c r="APX20" s="232"/>
      <c r="APY20" s="233"/>
      <c r="APZ20" s="234"/>
      <c r="AQA20" s="228"/>
      <c r="AQB20" s="228"/>
      <c r="AQC20" s="229"/>
      <c r="AQD20" s="113"/>
      <c r="AQE20" s="230"/>
      <c r="ARB20" s="232"/>
      <c r="ARC20" s="232"/>
      <c r="ARD20" s="233"/>
      <c r="ARE20" s="234"/>
      <c r="ARF20" s="228"/>
      <c r="ARG20" s="228"/>
      <c r="ARH20" s="229"/>
      <c r="ARI20" s="113"/>
      <c r="ARJ20" s="230"/>
      <c r="ASG20" s="232"/>
      <c r="ASH20" s="232"/>
      <c r="ASI20" s="233"/>
      <c r="ASJ20" s="234"/>
      <c r="ASK20" s="228"/>
      <c r="ASL20" s="228"/>
      <c r="ASM20" s="229"/>
      <c r="ASN20" s="113"/>
      <c r="ASO20" s="230"/>
      <c r="ATL20" s="232"/>
      <c r="ATM20" s="232"/>
      <c r="ATN20" s="233"/>
      <c r="ATO20" s="234"/>
      <c r="ATP20" s="228"/>
      <c r="ATQ20" s="228"/>
      <c r="ATR20" s="229"/>
      <c r="ATS20" s="113"/>
      <c r="ATT20" s="230"/>
      <c r="AUQ20" s="232"/>
      <c r="AUR20" s="232"/>
      <c r="AUS20" s="233"/>
      <c r="AUT20" s="234"/>
      <c r="AUU20" s="228"/>
      <c r="AUV20" s="228"/>
      <c r="AUW20" s="229"/>
      <c r="AUX20" s="113"/>
      <c r="AUY20" s="230"/>
      <c r="AVV20" s="232"/>
      <c r="AVW20" s="232"/>
      <c r="AVX20" s="233"/>
      <c r="AVY20" s="234"/>
      <c r="AVZ20" s="228"/>
      <c r="AWA20" s="228"/>
      <c r="AWB20" s="229"/>
      <c r="AWC20" s="113"/>
      <c r="AWD20" s="230"/>
      <c r="AXA20" s="232"/>
      <c r="AXB20" s="232"/>
      <c r="AXC20" s="233"/>
      <c r="AXD20" s="234"/>
      <c r="AXE20" s="228"/>
      <c r="AXF20" s="228"/>
      <c r="AXG20" s="229"/>
      <c r="AXH20" s="113"/>
      <c r="AXI20" s="230"/>
      <c r="AYF20" s="232"/>
      <c r="AYG20" s="232"/>
      <c r="AYH20" s="233"/>
      <c r="AYI20" s="234"/>
      <c r="AYJ20" s="228"/>
      <c r="AYK20" s="228"/>
      <c r="AYL20" s="229"/>
      <c r="AYM20" s="113"/>
      <c r="AYN20" s="230"/>
      <c r="AZK20" s="232"/>
      <c r="AZL20" s="232"/>
      <c r="AZM20" s="233"/>
      <c r="AZN20" s="234"/>
      <c r="AZO20" s="228"/>
      <c r="AZP20" s="228"/>
      <c r="AZQ20" s="229"/>
      <c r="AZR20" s="113"/>
      <c r="AZS20" s="230"/>
      <c r="BAP20" s="232"/>
      <c r="BAQ20" s="232"/>
      <c r="BAR20" s="233"/>
      <c r="BAS20" s="234"/>
      <c r="BAT20" s="228"/>
      <c r="BAU20" s="228"/>
      <c r="BAV20" s="229"/>
      <c r="BAW20" s="113"/>
      <c r="BAX20" s="230"/>
      <c r="BBU20" s="232"/>
      <c r="BBV20" s="232"/>
      <c r="BBW20" s="233"/>
      <c r="BBX20" s="234"/>
      <c r="BBY20" s="228"/>
      <c r="BBZ20" s="228"/>
      <c r="BCA20" s="229"/>
      <c r="BCB20" s="113"/>
      <c r="BCC20" s="230"/>
      <c r="BCZ20" s="232"/>
      <c r="BDA20" s="232"/>
      <c r="BDB20" s="233"/>
      <c r="BDC20" s="234"/>
      <c r="BDD20" s="228"/>
      <c r="BDE20" s="228"/>
      <c r="BDF20" s="229"/>
      <c r="BDG20" s="113"/>
      <c r="BDH20" s="230"/>
      <c r="BEE20" s="232"/>
      <c r="BEF20" s="232"/>
      <c r="BEG20" s="233"/>
      <c r="BEH20" s="234"/>
      <c r="BEI20" s="228"/>
      <c r="BEJ20" s="228"/>
      <c r="BEK20" s="229"/>
      <c r="BEL20" s="113"/>
      <c r="BEM20" s="230"/>
      <c r="BFJ20" s="232"/>
      <c r="BFK20" s="232"/>
      <c r="BFL20" s="233"/>
      <c r="BFM20" s="234"/>
      <c r="BFN20" s="228"/>
      <c r="BFO20" s="228"/>
      <c r="BFP20" s="229"/>
      <c r="BFQ20" s="113"/>
      <c r="BFR20" s="230"/>
      <c r="BGO20" s="232"/>
      <c r="BGP20" s="232"/>
      <c r="BGQ20" s="233"/>
      <c r="BGR20" s="234"/>
      <c r="BGS20" s="228"/>
      <c r="BGT20" s="228"/>
      <c r="BGU20" s="229"/>
      <c r="BGV20" s="113"/>
      <c r="BGW20" s="230"/>
      <c r="BHT20" s="232"/>
      <c r="BHU20" s="232"/>
      <c r="BHV20" s="233"/>
      <c r="BHW20" s="234"/>
      <c r="BHX20" s="228"/>
      <c r="BHY20" s="228"/>
      <c r="BHZ20" s="229"/>
      <c r="BIA20" s="113"/>
      <c r="BIB20" s="230"/>
      <c r="BIY20" s="232"/>
      <c r="BIZ20" s="232"/>
      <c r="BJA20" s="233"/>
      <c r="BJB20" s="234"/>
      <c r="BJC20" s="228"/>
      <c r="BJD20" s="228"/>
      <c r="BJE20" s="229"/>
      <c r="BJF20" s="113"/>
      <c r="BJG20" s="230"/>
      <c r="BKD20" s="232"/>
      <c r="BKE20" s="232"/>
      <c r="BKF20" s="233"/>
      <c r="BKG20" s="234"/>
      <c r="BKH20" s="228"/>
      <c r="BKI20" s="228"/>
      <c r="BKJ20" s="229"/>
      <c r="BKK20" s="113"/>
      <c r="BKL20" s="230"/>
      <c r="BLI20" s="232"/>
      <c r="BLJ20" s="232"/>
      <c r="BLK20" s="233"/>
      <c r="BLL20" s="234"/>
      <c r="BLM20" s="228"/>
      <c r="BLN20" s="228"/>
      <c r="BLO20" s="229"/>
      <c r="BLP20" s="113"/>
      <c r="BLQ20" s="230"/>
      <c r="BMN20" s="232"/>
      <c r="BMO20" s="232"/>
      <c r="BMP20" s="233"/>
      <c r="BMQ20" s="234"/>
      <c r="BMR20" s="228"/>
      <c r="BMS20" s="228"/>
      <c r="BMT20" s="229"/>
      <c r="BMU20" s="113"/>
      <c r="BMV20" s="230"/>
      <c r="BNS20" s="232"/>
      <c r="BNT20" s="232"/>
      <c r="BNU20" s="233"/>
      <c r="BNV20" s="234"/>
      <c r="BNW20" s="228"/>
      <c r="BNX20" s="228"/>
      <c r="BNY20" s="229"/>
      <c r="BNZ20" s="113"/>
      <c r="BOA20" s="230"/>
      <c r="BOX20" s="232"/>
      <c r="BOY20" s="232"/>
      <c r="BOZ20" s="233"/>
      <c r="BPA20" s="234"/>
      <c r="BPB20" s="228"/>
      <c r="BPC20" s="228"/>
      <c r="BPD20" s="229"/>
      <c r="BPE20" s="113"/>
      <c r="BPF20" s="230"/>
      <c r="BQC20" s="232"/>
      <c r="BQD20" s="232"/>
      <c r="BQE20" s="233"/>
      <c r="BQF20" s="234"/>
      <c r="BQG20" s="228"/>
      <c r="BQH20" s="228"/>
      <c r="BQI20" s="229"/>
      <c r="BQJ20" s="113"/>
      <c r="BQK20" s="230"/>
      <c r="BRH20" s="232"/>
      <c r="BRI20" s="232"/>
      <c r="BRJ20" s="233"/>
      <c r="BRK20" s="234"/>
      <c r="BRL20" s="228"/>
      <c r="BRM20" s="228"/>
      <c r="BRN20" s="229"/>
      <c r="BRO20" s="113"/>
      <c r="BRP20" s="230"/>
      <c r="BSM20" s="232"/>
      <c r="BSN20" s="232"/>
      <c r="BSO20" s="233"/>
      <c r="BSP20" s="234"/>
      <c r="BSQ20" s="228"/>
      <c r="BSR20" s="228"/>
      <c r="BSS20" s="229"/>
      <c r="BST20" s="113"/>
      <c r="BSU20" s="230"/>
      <c r="BTR20" s="232"/>
      <c r="BTS20" s="232"/>
      <c r="BTT20" s="233"/>
      <c r="BTU20" s="234"/>
      <c r="BTV20" s="228"/>
      <c r="BTW20" s="228"/>
      <c r="BTX20" s="229"/>
      <c r="BTY20" s="113"/>
      <c r="BTZ20" s="230"/>
      <c r="BUW20" s="232"/>
      <c r="BUX20" s="232"/>
      <c r="BUY20" s="233"/>
      <c r="BUZ20" s="234"/>
      <c r="BVA20" s="228"/>
      <c r="BVB20" s="228"/>
      <c r="BVC20" s="229"/>
      <c r="BVD20" s="113"/>
      <c r="BVE20" s="230"/>
      <c r="BWB20" s="232"/>
      <c r="BWC20" s="232"/>
      <c r="BWD20" s="233"/>
      <c r="BWE20" s="234"/>
      <c r="BWF20" s="228"/>
      <c r="BWG20" s="228"/>
      <c r="BWH20" s="229"/>
      <c r="BWI20" s="113"/>
      <c r="BWJ20" s="230"/>
      <c r="BXG20" s="232"/>
      <c r="BXH20" s="232"/>
      <c r="BXI20" s="233"/>
      <c r="BXJ20" s="234"/>
      <c r="BXK20" s="228"/>
      <c r="BXL20" s="228"/>
      <c r="BXM20" s="229"/>
      <c r="BXN20" s="113"/>
      <c r="BXO20" s="230"/>
      <c r="BYL20" s="232"/>
      <c r="BYM20" s="232"/>
      <c r="BYN20" s="233"/>
      <c r="BYO20" s="234"/>
      <c r="BYP20" s="228"/>
      <c r="BYQ20" s="228"/>
      <c r="BYR20" s="229"/>
      <c r="BYS20" s="113"/>
      <c r="BYT20" s="230"/>
      <c r="BZQ20" s="232"/>
      <c r="BZR20" s="232"/>
      <c r="BZS20" s="233"/>
      <c r="BZT20" s="234"/>
      <c r="BZU20" s="228"/>
      <c r="BZV20" s="228"/>
      <c r="BZW20" s="229"/>
      <c r="BZX20" s="113"/>
      <c r="BZY20" s="230"/>
      <c r="CAV20" s="232"/>
      <c r="CAW20" s="232"/>
      <c r="CAX20" s="233"/>
      <c r="CAY20" s="234"/>
      <c r="CAZ20" s="228"/>
      <c r="CBA20" s="228"/>
      <c r="CBB20" s="229"/>
      <c r="CBC20" s="113"/>
      <c r="CBD20" s="230"/>
      <c r="CCA20" s="232"/>
      <c r="CCB20" s="232"/>
      <c r="CCC20" s="233"/>
      <c r="CCD20" s="234"/>
      <c r="CCE20" s="228"/>
      <c r="CCF20" s="228"/>
      <c r="CCG20" s="229"/>
      <c r="CCH20" s="113"/>
      <c r="CCI20" s="230"/>
      <c r="CDF20" s="232"/>
      <c r="CDG20" s="232"/>
      <c r="CDH20" s="233"/>
      <c r="CDI20" s="234"/>
      <c r="CDJ20" s="228"/>
      <c r="CDK20" s="228"/>
      <c r="CDL20" s="229"/>
      <c r="CDM20" s="113"/>
      <c r="CDN20" s="230"/>
      <c r="CEK20" s="232"/>
      <c r="CEL20" s="232"/>
      <c r="CEM20" s="233"/>
      <c r="CEN20" s="234"/>
      <c r="CEO20" s="228"/>
      <c r="CEP20" s="228"/>
      <c r="CEQ20" s="229"/>
      <c r="CER20" s="113"/>
      <c r="CES20" s="230"/>
      <c r="CFP20" s="232"/>
      <c r="CFQ20" s="232"/>
      <c r="CFR20" s="233"/>
      <c r="CFS20" s="234"/>
      <c r="CFT20" s="228"/>
      <c r="CFU20" s="228"/>
      <c r="CFV20" s="229"/>
      <c r="CFW20" s="113"/>
      <c r="CFX20" s="230"/>
      <c r="CGU20" s="232"/>
      <c r="CGV20" s="232"/>
      <c r="CGW20" s="233"/>
      <c r="CGX20" s="234"/>
      <c r="CGY20" s="228"/>
      <c r="CGZ20" s="228"/>
      <c r="CHA20" s="229"/>
      <c r="CHB20" s="113"/>
      <c r="CHC20" s="230"/>
      <c r="CHZ20" s="232"/>
      <c r="CIA20" s="232"/>
      <c r="CIB20" s="233"/>
      <c r="CIC20" s="234"/>
      <c r="CID20" s="228"/>
      <c r="CIE20" s="228"/>
      <c r="CIF20" s="229"/>
      <c r="CIG20" s="113"/>
      <c r="CIH20" s="230"/>
      <c r="CJE20" s="232"/>
      <c r="CJF20" s="232"/>
      <c r="CJG20" s="233"/>
      <c r="CJH20" s="234"/>
      <c r="CJI20" s="228"/>
      <c r="CJJ20" s="228"/>
      <c r="CJK20" s="229"/>
      <c r="CJL20" s="113"/>
      <c r="CJM20" s="230"/>
      <c r="CKJ20" s="232"/>
      <c r="CKK20" s="232"/>
      <c r="CKL20" s="233"/>
      <c r="CKM20" s="234"/>
      <c r="CKN20" s="228"/>
      <c r="CKO20" s="228"/>
      <c r="CKP20" s="229"/>
      <c r="CKQ20" s="113"/>
      <c r="CKR20" s="230"/>
      <c r="CLO20" s="232"/>
      <c r="CLP20" s="232"/>
      <c r="CLQ20" s="233"/>
      <c r="CLR20" s="234"/>
      <c r="CLS20" s="228"/>
      <c r="CLT20" s="228"/>
      <c r="CLU20" s="229"/>
      <c r="CLV20" s="113"/>
      <c r="CLW20" s="230"/>
      <c r="CMT20" s="232"/>
      <c r="CMU20" s="232"/>
      <c r="CMV20" s="233"/>
      <c r="CMW20" s="234"/>
      <c r="CMX20" s="228"/>
      <c r="CMY20" s="228"/>
      <c r="CMZ20" s="229"/>
      <c r="CNA20" s="113"/>
      <c r="CNB20" s="230"/>
      <c r="CNY20" s="232"/>
      <c r="CNZ20" s="232"/>
      <c r="COA20" s="233"/>
      <c r="COB20" s="234"/>
      <c r="COC20" s="228"/>
      <c r="COD20" s="228"/>
      <c r="COE20" s="229"/>
      <c r="COF20" s="113"/>
      <c r="COG20" s="230"/>
      <c r="CPD20" s="232"/>
      <c r="CPE20" s="232"/>
      <c r="CPF20" s="233"/>
      <c r="CPG20" s="234"/>
      <c r="CPH20" s="228"/>
      <c r="CPI20" s="228"/>
      <c r="CPJ20" s="229"/>
      <c r="CPK20" s="113"/>
      <c r="CPL20" s="230"/>
      <c r="CQI20" s="232"/>
      <c r="CQJ20" s="232"/>
      <c r="CQK20" s="233"/>
      <c r="CQL20" s="234"/>
      <c r="CQM20" s="228"/>
      <c r="CQN20" s="228"/>
      <c r="CQO20" s="229"/>
      <c r="CQP20" s="113"/>
      <c r="CQQ20" s="230"/>
      <c r="CRN20" s="232"/>
      <c r="CRO20" s="232"/>
      <c r="CRP20" s="233"/>
      <c r="CRQ20" s="234"/>
      <c r="CRR20" s="228"/>
      <c r="CRS20" s="228"/>
      <c r="CRT20" s="229"/>
      <c r="CRU20" s="113"/>
      <c r="CRV20" s="230"/>
      <c r="CSS20" s="232"/>
      <c r="CST20" s="232"/>
      <c r="CSU20" s="233"/>
      <c r="CSV20" s="234"/>
      <c r="CSW20" s="228"/>
      <c r="CSX20" s="228"/>
      <c r="CSY20" s="229"/>
      <c r="CSZ20" s="113"/>
      <c r="CTA20" s="230"/>
      <c r="CTX20" s="232"/>
      <c r="CTY20" s="232"/>
      <c r="CTZ20" s="233"/>
      <c r="CUA20" s="234"/>
      <c r="CUB20" s="228"/>
      <c r="CUC20" s="228"/>
      <c r="CUD20" s="229"/>
      <c r="CUE20" s="113"/>
      <c r="CUF20" s="230"/>
      <c r="CVC20" s="232"/>
      <c r="CVD20" s="232"/>
      <c r="CVE20" s="233"/>
      <c r="CVF20" s="234"/>
      <c r="CVG20" s="228"/>
      <c r="CVH20" s="228"/>
      <c r="CVI20" s="229"/>
      <c r="CVJ20" s="113"/>
      <c r="CVK20" s="230"/>
      <c r="CWH20" s="232"/>
      <c r="CWI20" s="232"/>
      <c r="CWJ20" s="233"/>
      <c r="CWK20" s="234"/>
      <c r="CWL20" s="228"/>
      <c r="CWM20" s="228"/>
      <c r="CWN20" s="229"/>
      <c r="CWO20" s="113"/>
      <c r="CWP20" s="230"/>
      <c r="CXM20" s="232"/>
      <c r="CXN20" s="232"/>
      <c r="CXO20" s="233"/>
      <c r="CXP20" s="234"/>
      <c r="CXQ20" s="228"/>
      <c r="CXR20" s="228"/>
      <c r="CXS20" s="229"/>
      <c r="CXT20" s="113"/>
      <c r="CXU20" s="230"/>
      <c r="CYR20" s="232"/>
      <c r="CYS20" s="232"/>
      <c r="CYT20" s="233"/>
      <c r="CYU20" s="234"/>
      <c r="CYV20" s="228"/>
      <c r="CYW20" s="228"/>
      <c r="CYX20" s="229"/>
      <c r="CYY20" s="113"/>
      <c r="CYZ20" s="230"/>
      <c r="CZW20" s="232"/>
      <c r="CZX20" s="232"/>
      <c r="CZY20" s="233"/>
      <c r="CZZ20" s="234"/>
      <c r="DAA20" s="228"/>
      <c r="DAB20" s="228"/>
      <c r="DAC20" s="229"/>
      <c r="DAD20" s="113"/>
      <c r="DAE20" s="230"/>
      <c r="DBB20" s="232"/>
      <c r="DBC20" s="232"/>
      <c r="DBD20" s="233"/>
      <c r="DBE20" s="234"/>
      <c r="DBF20" s="228"/>
      <c r="DBG20" s="228"/>
      <c r="DBH20" s="229"/>
      <c r="DBI20" s="113"/>
      <c r="DBJ20" s="230"/>
      <c r="DCG20" s="232"/>
      <c r="DCH20" s="232"/>
      <c r="DCI20" s="233"/>
      <c r="DCJ20" s="234"/>
      <c r="DCK20" s="228"/>
      <c r="DCL20" s="228"/>
      <c r="DCM20" s="229"/>
      <c r="DCN20" s="113"/>
      <c r="DCO20" s="230"/>
      <c r="DDL20" s="232"/>
      <c r="DDM20" s="232"/>
      <c r="DDN20" s="233"/>
      <c r="DDO20" s="234"/>
      <c r="DDP20" s="228"/>
      <c r="DDQ20" s="228"/>
      <c r="DDR20" s="229"/>
      <c r="DDS20" s="113"/>
      <c r="DDT20" s="230"/>
      <c r="DEQ20" s="232"/>
      <c r="DER20" s="232"/>
      <c r="DES20" s="233"/>
      <c r="DET20" s="234"/>
      <c r="DEU20" s="228"/>
      <c r="DEV20" s="228"/>
      <c r="DEW20" s="229"/>
      <c r="DEX20" s="113"/>
      <c r="DEY20" s="230"/>
      <c r="DFV20" s="232"/>
      <c r="DFW20" s="232"/>
      <c r="DFX20" s="233"/>
      <c r="DFY20" s="234"/>
      <c r="DFZ20" s="228"/>
      <c r="DGA20" s="228"/>
      <c r="DGB20" s="229"/>
      <c r="DGC20" s="113"/>
      <c r="DGD20" s="230"/>
      <c r="DHA20" s="232"/>
      <c r="DHB20" s="232"/>
      <c r="DHC20" s="233"/>
      <c r="DHD20" s="234"/>
      <c r="DHE20" s="228"/>
      <c r="DHF20" s="228"/>
      <c r="DHG20" s="229"/>
      <c r="DHH20" s="113"/>
      <c r="DHI20" s="230"/>
      <c r="DIF20" s="232"/>
      <c r="DIG20" s="232"/>
      <c r="DIH20" s="233"/>
      <c r="DII20" s="234"/>
      <c r="DIJ20" s="228"/>
      <c r="DIK20" s="228"/>
      <c r="DIL20" s="229"/>
      <c r="DIM20" s="113"/>
      <c r="DIN20" s="230"/>
      <c r="DJK20" s="232"/>
      <c r="DJL20" s="232"/>
      <c r="DJM20" s="233"/>
      <c r="DJN20" s="234"/>
      <c r="DJO20" s="228"/>
      <c r="DJP20" s="228"/>
      <c r="DJQ20" s="229"/>
      <c r="DJR20" s="113"/>
      <c r="DJS20" s="230"/>
      <c r="DKP20" s="232"/>
      <c r="DKQ20" s="232"/>
      <c r="DKR20" s="233"/>
      <c r="DKS20" s="234"/>
      <c r="DKT20" s="228"/>
      <c r="DKU20" s="228"/>
      <c r="DKV20" s="229"/>
      <c r="DKW20" s="113"/>
      <c r="DKX20" s="230"/>
      <c r="DLU20" s="232"/>
      <c r="DLV20" s="232"/>
      <c r="DLW20" s="233"/>
      <c r="DLX20" s="234"/>
      <c r="DLY20" s="228"/>
      <c r="DLZ20" s="228"/>
      <c r="DMA20" s="229"/>
      <c r="DMB20" s="113"/>
      <c r="DMC20" s="230"/>
      <c r="DMZ20" s="232"/>
      <c r="DNA20" s="232"/>
      <c r="DNB20" s="233"/>
      <c r="DNC20" s="234"/>
      <c r="DND20" s="228"/>
      <c r="DNE20" s="228"/>
      <c r="DNF20" s="229"/>
      <c r="DNG20" s="113"/>
      <c r="DNH20" s="230"/>
      <c r="DOE20" s="232"/>
      <c r="DOF20" s="232"/>
      <c r="DOG20" s="233"/>
      <c r="DOH20" s="234"/>
      <c r="DOI20" s="228"/>
      <c r="DOJ20" s="228"/>
      <c r="DOK20" s="229"/>
      <c r="DOL20" s="113"/>
      <c r="DOM20" s="230"/>
      <c r="DPJ20" s="232"/>
      <c r="DPK20" s="232"/>
      <c r="DPL20" s="233"/>
      <c r="DPM20" s="234"/>
      <c r="DPN20" s="228"/>
      <c r="DPO20" s="228"/>
      <c r="DPP20" s="229"/>
      <c r="DPQ20" s="113"/>
      <c r="DPR20" s="230"/>
      <c r="DQO20" s="232"/>
      <c r="DQP20" s="232"/>
      <c r="DQQ20" s="233"/>
      <c r="DQR20" s="234"/>
      <c r="DQS20" s="228"/>
      <c r="DQT20" s="228"/>
      <c r="DQU20" s="229"/>
      <c r="DQV20" s="113"/>
      <c r="DQW20" s="230"/>
      <c r="DRT20" s="232"/>
      <c r="DRU20" s="232"/>
      <c r="DRV20" s="233"/>
      <c r="DRW20" s="234"/>
      <c r="DRX20" s="228"/>
      <c r="DRY20" s="228"/>
      <c r="DRZ20" s="229"/>
      <c r="DSA20" s="113"/>
      <c r="DSB20" s="230"/>
      <c r="DSY20" s="232"/>
      <c r="DSZ20" s="232"/>
      <c r="DTA20" s="233"/>
      <c r="DTB20" s="234"/>
      <c r="DTC20" s="228"/>
      <c r="DTD20" s="228"/>
      <c r="DTE20" s="229"/>
      <c r="DTF20" s="113"/>
      <c r="DTG20" s="230"/>
      <c r="DUD20" s="232"/>
      <c r="DUE20" s="232"/>
      <c r="DUF20" s="233"/>
      <c r="DUG20" s="234"/>
      <c r="DUH20" s="228"/>
      <c r="DUI20" s="228"/>
      <c r="DUJ20" s="229"/>
      <c r="DUK20" s="113"/>
      <c r="DUL20" s="230"/>
      <c r="DVI20" s="232"/>
      <c r="DVJ20" s="232"/>
      <c r="DVK20" s="233"/>
      <c r="DVL20" s="234"/>
      <c r="DVM20" s="228"/>
      <c r="DVN20" s="228"/>
      <c r="DVO20" s="229"/>
      <c r="DVP20" s="113"/>
      <c r="DVQ20" s="230"/>
      <c r="DWN20" s="232"/>
      <c r="DWO20" s="232"/>
      <c r="DWP20" s="233"/>
      <c r="DWQ20" s="234"/>
      <c r="DWR20" s="228"/>
      <c r="DWS20" s="228"/>
      <c r="DWT20" s="229"/>
      <c r="DWU20" s="113"/>
      <c r="DWV20" s="230"/>
      <c r="DXS20" s="232"/>
      <c r="DXT20" s="232"/>
      <c r="DXU20" s="233"/>
      <c r="DXV20" s="234"/>
      <c r="DXW20" s="228"/>
      <c r="DXX20" s="228"/>
      <c r="DXY20" s="229"/>
      <c r="DXZ20" s="113"/>
      <c r="DYA20" s="230"/>
      <c r="DYX20" s="232"/>
      <c r="DYY20" s="232"/>
      <c r="DYZ20" s="233"/>
      <c r="DZA20" s="234"/>
      <c r="DZB20" s="228"/>
      <c r="DZC20" s="228"/>
      <c r="DZD20" s="229"/>
      <c r="DZE20" s="113"/>
      <c r="DZF20" s="230"/>
      <c r="EAC20" s="232"/>
      <c r="EAD20" s="232"/>
      <c r="EAE20" s="233"/>
      <c r="EAF20" s="234"/>
      <c r="EAG20" s="228"/>
      <c r="EAH20" s="228"/>
      <c r="EAI20" s="229"/>
      <c r="EAJ20" s="113"/>
      <c r="EAK20" s="230"/>
      <c r="EBH20" s="232"/>
      <c r="EBI20" s="232"/>
      <c r="EBJ20" s="233"/>
      <c r="EBK20" s="234"/>
      <c r="EBL20" s="228"/>
      <c r="EBM20" s="228"/>
      <c r="EBN20" s="229"/>
      <c r="EBO20" s="113"/>
      <c r="EBP20" s="230"/>
      <c r="ECM20" s="232"/>
      <c r="ECN20" s="232"/>
      <c r="ECO20" s="233"/>
      <c r="ECP20" s="234"/>
      <c r="ECQ20" s="228"/>
      <c r="ECR20" s="228"/>
      <c r="ECS20" s="229"/>
      <c r="ECT20" s="113"/>
      <c r="ECU20" s="230"/>
      <c r="EDR20" s="232"/>
      <c r="EDS20" s="232"/>
      <c r="EDT20" s="233"/>
      <c r="EDU20" s="234"/>
      <c r="EDV20" s="228"/>
      <c r="EDW20" s="228"/>
      <c r="EDX20" s="229"/>
      <c r="EDY20" s="113"/>
      <c r="EDZ20" s="230"/>
      <c r="EEW20" s="232"/>
      <c r="EEX20" s="232"/>
      <c r="EEY20" s="233"/>
      <c r="EEZ20" s="234"/>
      <c r="EFA20" s="228"/>
      <c r="EFB20" s="228"/>
      <c r="EFC20" s="229"/>
      <c r="EFD20" s="113"/>
      <c r="EFE20" s="230"/>
      <c r="EGB20" s="232"/>
      <c r="EGC20" s="232"/>
      <c r="EGD20" s="233"/>
      <c r="EGE20" s="234"/>
      <c r="EGF20" s="228"/>
      <c r="EGG20" s="228"/>
      <c r="EGH20" s="229"/>
      <c r="EGI20" s="113"/>
      <c r="EGJ20" s="230"/>
      <c r="EHG20" s="232"/>
      <c r="EHH20" s="232"/>
      <c r="EHI20" s="233"/>
      <c r="EHJ20" s="234"/>
      <c r="EHK20" s="228"/>
      <c r="EHL20" s="228"/>
      <c r="EHM20" s="229"/>
      <c r="EHN20" s="113"/>
      <c r="EHO20" s="230"/>
      <c r="EIL20" s="232"/>
      <c r="EIM20" s="232"/>
      <c r="EIN20" s="233"/>
      <c r="EIO20" s="234"/>
      <c r="EIP20" s="228"/>
      <c r="EIQ20" s="228"/>
      <c r="EIR20" s="229"/>
      <c r="EIS20" s="113"/>
      <c r="EIT20" s="230"/>
      <c r="EJQ20" s="232"/>
      <c r="EJR20" s="232"/>
      <c r="EJS20" s="233"/>
      <c r="EJT20" s="234"/>
      <c r="EJU20" s="228"/>
      <c r="EJV20" s="228"/>
      <c r="EJW20" s="229"/>
      <c r="EJX20" s="113"/>
      <c r="EJY20" s="230"/>
      <c r="EKV20" s="232"/>
      <c r="EKW20" s="232"/>
      <c r="EKX20" s="233"/>
      <c r="EKY20" s="234"/>
      <c r="EKZ20" s="228"/>
      <c r="ELA20" s="228"/>
      <c r="ELB20" s="229"/>
      <c r="ELC20" s="113"/>
      <c r="ELD20" s="230"/>
      <c r="EMA20" s="232"/>
      <c r="EMB20" s="232"/>
      <c r="EMC20" s="233"/>
      <c r="EMD20" s="234"/>
      <c r="EME20" s="228"/>
      <c r="EMF20" s="228"/>
      <c r="EMG20" s="229"/>
      <c r="EMH20" s="113"/>
      <c r="EMI20" s="230"/>
      <c r="ENF20" s="232"/>
      <c r="ENG20" s="232"/>
      <c r="ENH20" s="233"/>
      <c r="ENI20" s="234"/>
      <c r="ENJ20" s="228"/>
      <c r="ENK20" s="228"/>
      <c r="ENL20" s="229"/>
      <c r="ENM20" s="113"/>
      <c r="ENN20" s="230"/>
      <c r="EOK20" s="232"/>
      <c r="EOL20" s="232"/>
      <c r="EOM20" s="233"/>
      <c r="EON20" s="234"/>
      <c r="EOO20" s="228"/>
      <c r="EOP20" s="228"/>
      <c r="EOQ20" s="229"/>
      <c r="EOR20" s="113"/>
      <c r="EOS20" s="230"/>
      <c r="EPP20" s="232"/>
      <c r="EPQ20" s="232"/>
      <c r="EPR20" s="233"/>
      <c r="EPS20" s="234"/>
      <c r="EPT20" s="228"/>
      <c r="EPU20" s="228"/>
      <c r="EPV20" s="229"/>
      <c r="EPW20" s="113"/>
      <c r="EPX20" s="230"/>
      <c r="EQU20" s="232"/>
      <c r="EQV20" s="232"/>
      <c r="EQW20" s="233"/>
      <c r="EQX20" s="234"/>
      <c r="EQY20" s="228"/>
      <c r="EQZ20" s="228"/>
      <c r="ERA20" s="229"/>
      <c r="ERB20" s="113"/>
      <c r="ERC20" s="230"/>
      <c r="ERZ20" s="232"/>
      <c r="ESA20" s="232"/>
      <c r="ESB20" s="233"/>
      <c r="ESC20" s="234"/>
      <c r="ESD20" s="228"/>
      <c r="ESE20" s="228"/>
      <c r="ESF20" s="229"/>
      <c r="ESG20" s="113"/>
      <c r="ESH20" s="230"/>
      <c r="ETE20" s="232"/>
      <c r="ETF20" s="232"/>
      <c r="ETG20" s="233"/>
      <c r="ETH20" s="234"/>
      <c r="ETI20" s="228"/>
      <c r="ETJ20" s="228"/>
      <c r="ETK20" s="229"/>
      <c r="ETL20" s="113"/>
      <c r="ETM20" s="230"/>
      <c r="EUJ20" s="232"/>
      <c r="EUK20" s="232"/>
      <c r="EUL20" s="233"/>
      <c r="EUM20" s="234"/>
      <c r="EUN20" s="228"/>
      <c r="EUO20" s="228"/>
      <c r="EUP20" s="229"/>
      <c r="EUQ20" s="113"/>
      <c r="EUR20" s="230"/>
      <c r="EVO20" s="232"/>
      <c r="EVP20" s="232"/>
      <c r="EVQ20" s="233"/>
      <c r="EVR20" s="234"/>
      <c r="EVS20" s="228"/>
      <c r="EVT20" s="228"/>
      <c r="EVU20" s="229"/>
      <c r="EVV20" s="113"/>
      <c r="EVW20" s="230"/>
      <c r="EWT20" s="232"/>
      <c r="EWU20" s="232"/>
      <c r="EWV20" s="233"/>
      <c r="EWW20" s="234"/>
      <c r="EWX20" s="228"/>
      <c r="EWY20" s="228"/>
      <c r="EWZ20" s="229"/>
      <c r="EXA20" s="113"/>
      <c r="EXB20" s="230"/>
      <c r="EXY20" s="232"/>
      <c r="EXZ20" s="232"/>
      <c r="EYA20" s="233"/>
      <c r="EYB20" s="234"/>
      <c r="EYC20" s="228"/>
      <c r="EYD20" s="228"/>
      <c r="EYE20" s="229"/>
      <c r="EYF20" s="113"/>
      <c r="EYG20" s="230"/>
      <c r="EZD20" s="232"/>
      <c r="EZE20" s="232"/>
      <c r="EZF20" s="233"/>
      <c r="EZG20" s="234"/>
      <c r="EZH20" s="228"/>
      <c r="EZI20" s="228"/>
      <c r="EZJ20" s="229"/>
      <c r="EZK20" s="113"/>
      <c r="EZL20" s="230"/>
      <c r="FAI20" s="232"/>
      <c r="FAJ20" s="232"/>
      <c r="FAK20" s="233"/>
      <c r="FAL20" s="234"/>
      <c r="FAM20" s="228"/>
      <c r="FAN20" s="228"/>
      <c r="FAO20" s="229"/>
      <c r="FAP20" s="113"/>
      <c r="FAQ20" s="230"/>
      <c r="FBN20" s="232"/>
      <c r="FBO20" s="232"/>
      <c r="FBP20" s="233"/>
      <c r="FBQ20" s="234"/>
      <c r="FBR20" s="228"/>
      <c r="FBS20" s="228"/>
      <c r="FBT20" s="229"/>
      <c r="FBU20" s="113"/>
      <c r="FBV20" s="230"/>
      <c r="FCS20" s="232"/>
      <c r="FCT20" s="232"/>
      <c r="FCU20" s="233"/>
      <c r="FCV20" s="234"/>
      <c r="FCW20" s="228"/>
      <c r="FCX20" s="228"/>
      <c r="FCY20" s="229"/>
      <c r="FCZ20" s="113"/>
      <c r="FDA20" s="230"/>
      <c r="FDX20" s="232"/>
      <c r="FDY20" s="232"/>
      <c r="FDZ20" s="233"/>
      <c r="FEA20" s="234"/>
      <c r="FEB20" s="228"/>
      <c r="FEC20" s="228"/>
      <c r="FED20" s="229"/>
      <c r="FEE20" s="113"/>
      <c r="FEF20" s="230"/>
      <c r="FFC20" s="232"/>
      <c r="FFD20" s="232"/>
      <c r="FFE20" s="233"/>
      <c r="FFF20" s="234"/>
      <c r="FFG20" s="228"/>
      <c r="FFH20" s="228"/>
      <c r="FFI20" s="229"/>
      <c r="FFJ20" s="113"/>
      <c r="FFK20" s="230"/>
      <c r="FGH20" s="232"/>
      <c r="FGI20" s="232"/>
      <c r="FGJ20" s="233"/>
      <c r="FGK20" s="234"/>
      <c r="FGL20" s="228"/>
      <c r="FGM20" s="228"/>
      <c r="FGN20" s="229"/>
      <c r="FGO20" s="113"/>
      <c r="FGP20" s="230"/>
      <c r="FHM20" s="232"/>
      <c r="FHN20" s="232"/>
      <c r="FHO20" s="233"/>
      <c r="FHP20" s="234"/>
      <c r="FHQ20" s="228"/>
      <c r="FHR20" s="228"/>
      <c r="FHS20" s="229"/>
      <c r="FHT20" s="113"/>
      <c r="FHU20" s="230"/>
      <c r="FIR20" s="232"/>
      <c r="FIS20" s="232"/>
      <c r="FIT20" s="233"/>
      <c r="FIU20" s="234"/>
      <c r="FIV20" s="228"/>
      <c r="FIW20" s="228"/>
      <c r="FIX20" s="229"/>
      <c r="FIY20" s="113"/>
      <c r="FIZ20" s="230"/>
      <c r="FJW20" s="232"/>
      <c r="FJX20" s="232"/>
      <c r="FJY20" s="233"/>
      <c r="FJZ20" s="234"/>
      <c r="FKA20" s="228"/>
      <c r="FKB20" s="228"/>
      <c r="FKC20" s="229"/>
      <c r="FKD20" s="113"/>
      <c r="FKE20" s="230"/>
      <c r="FLB20" s="232"/>
      <c r="FLC20" s="232"/>
      <c r="FLD20" s="233"/>
      <c r="FLE20" s="234"/>
      <c r="FLF20" s="228"/>
      <c r="FLG20" s="228"/>
      <c r="FLH20" s="229"/>
      <c r="FLI20" s="113"/>
      <c r="FLJ20" s="230"/>
      <c r="FMG20" s="232"/>
      <c r="FMH20" s="232"/>
      <c r="FMI20" s="233"/>
      <c r="FMJ20" s="234"/>
      <c r="FMK20" s="228"/>
      <c r="FML20" s="228"/>
      <c r="FMM20" s="229"/>
      <c r="FMN20" s="113"/>
      <c r="FMO20" s="230"/>
      <c r="FNL20" s="232"/>
      <c r="FNM20" s="232"/>
      <c r="FNN20" s="233"/>
      <c r="FNO20" s="234"/>
      <c r="FNP20" s="228"/>
      <c r="FNQ20" s="228"/>
      <c r="FNR20" s="229"/>
      <c r="FNS20" s="113"/>
      <c r="FNT20" s="230"/>
      <c r="FOQ20" s="232"/>
      <c r="FOR20" s="232"/>
      <c r="FOS20" s="233"/>
      <c r="FOT20" s="234"/>
      <c r="FOU20" s="228"/>
      <c r="FOV20" s="228"/>
      <c r="FOW20" s="229"/>
      <c r="FOX20" s="113"/>
      <c r="FOY20" s="230"/>
      <c r="FPV20" s="232"/>
      <c r="FPW20" s="232"/>
      <c r="FPX20" s="233"/>
      <c r="FPY20" s="234"/>
      <c r="FPZ20" s="228"/>
      <c r="FQA20" s="228"/>
      <c r="FQB20" s="229"/>
      <c r="FQC20" s="113"/>
      <c r="FQD20" s="230"/>
      <c r="FRA20" s="232"/>
      <c r="FRB20" s="232"/>
      <c r="FRC20" s="233"/>
      <c r="FRD20" s="234"/>
      <c r="FRE20" s="228"/>
      <c r="FRF20" s="228"/>
      <c r="FRG20" s="229"/>
      <c r="FRH20" s="113"/>
      <c r="FRI20" s="230"/>
      <c r="FSF20" s="232"/>
      <c r="FSG20" s="232"/>
      <c r="FSH20" s="233"/>
      <c r="FSI20" s="234"/>
      <c r="FSJ20" s="228"/>
      <c r="FSK20" s="228"/>
      <c r="FSL20" s="229"/>
      <c r="FSM20" s="113"/>
      <c r="FSN20" s="230"/>
      <c r="FTK20" s="232"/>
      <c r="FTL20" s="232"/>
      <c r="FTM20" s="233"/>
      <c r="FTN20" s="234"/>
      <c r="FTO20" s="228"/>
      <c r="FTP20" s="228"/>
      <c r="FTQ20" s="229"/>
      <c r="FTR20" s="113"/>
      <c r="FTS20" s="230"/>
      <c r="FUP20" s="232"/>
      <c r="FUQ20" s="232"/>
      <c r="FUR20" s="233"/>
      <c r="FUS20" s="234"/>
      <c r="FUT20" s="228"/>
      <c r="FUU20" s="228"/>
      <c r="FUV20" s="229"/>
      <c r="FUW20" s="113"/>
      <c r="FUX20" s="230"/>
      <c r="FVU20" s="232"/>
      <c r="FVV20" s="232"/>
      <c r="FVW20" s="233"/>
      <c r="FVX20" s="234"/>
      <c r="FVY20" s="228"/>
      <c r="FVZ20" s="228"/>
      <c r="FWA20" s="229"/>
      <c r="FWB20" s="113"/>
      <c r="FWC20" s="230"/>
      <c r="FWZ20" s="232"/>
      <c r="FXA20" s="232"/>
      <c r="FXB20" s="233"/>
      <c r="FXC20" s="234"/>
      <c r="FXD20" s="228"/>
      <c r="FXE20" s="228"/>
      <c r="FXF20" s="229"/>
      <c r="FXG20" s="113"/>
      <c r="FXH20" s="230"/>
      <c r="FYE20" s="232"/>
      <c r="FYF20" s="232"/>
      <c r="FYG20" s="233"/>
      <c r="FYH20" s="234"/>
      <c r="FYI20" s="228"/>
      <c r="FYJ20" s="228"/>
      <c r="FYK20" s="229"/>
      <c r="FYL20" s="113"/>
      <c r="FYM20" s="230"/>
      <c r="FZJ20" s="232"/>
      <c r="FZK20" s="232"/>
      <c r="FZL20" s="233"/>
      <c r="FZM20" s="234"/>
      <c r="FZN20" s="228"/>
      <c r="FZO20" s="228"/>
      <c r="FZP20" s="229"/>
      <c r="FZQ20" s="113"/>
      <c r="FZR20" s="230"/>
      <c r="GAO20" s="232"/>
      <c r="GAP20" s="232"/>
      <c r="GAQ20" s="233"/>
      <c r="GAR20" s="234"/>
      <c r="GAS20" s="228"/>
      <c r="GAT20" s="228"/>
      <c r="GAU20" s="229"/>
      <c r="GAV20" s="113"/>
      <c r="GAW20" s="230"/>
      <c r="GBT20" s="232"/>
      <c r="GBU20" s="232"/>
      <c r="GBV20" s="233"/>
      <c r="GBW20" s="234"/>
      <c r="GBX20" s="228"/>
      <c r="GBY20" s="228"/>
      <c r="GBZ20" s="229"/>
      <c r="GCA20" s="113"/>
      <c r="GCB20" s="230"/>
      <c r="GCY20" s="232"/>
      <c r="GCZ20" s="232"/>
      <c r="GDA20" s="233"/>
      <c r="GDB20" s="234"/>
      <c r="GDC20" s="228"/>
      <c r="GDD20" s="228"/>
      <c r="GDE20" s="229"/>
      <c r="GDF20" s="113"/>
      <c r="GDG20" s="230"/>
      <c r="GED20" s="232"/>
      <c r="GEE20" s="232"/>
      <c r="GEF20" s="233"/>
      <c r="GEG20" s="234"/>
      <c r="GEH20" s="228"/>
      <c r="GEI20" s="228"/>
      <c r="GEJ20" s="229"/>
      <c r="GEK20" s="113"/>
      <c r="GEL20" s="230"/>
      <c r="GFI20" s="232"/>
      <c r="GFJ20" s="232"/>
      <c r="GFK20" s="233"/>
      <c r="GFL20" s="234"/>
      <c r="GFM20" s="228"/>
      <c r="GFN20" s="228"/>
      <c r="GFO20" s="229"/>
      <c r="GFP20" s="113"/>
      <c r="GFQ20" s="230"/>
      <c r="GGN20" s="232"/>
      <c r="GGO20" s="232"/>
      <c r="GGP20" s="233"/>
      <c r="GGQ20" s="234"/>
      <c r="GGR20" s="228"/>
      <c r="GGS20" s="228"/>
      <c r="GGT20" s="229"/>
      <c r="GGU20" s="113"/>
      <c r="GGV20" s="230"/>
      <c r="GHS20" s="232"/>
      <c r="GHT20" s="232"/>
      <c r="GHU20" s="233"/>
      <c r="GHV20" s="234"/>
      <c r="GHW20" s="228"/>
      <c r="GHX20" s="228"/>
      <c r="GHY20" s="229"/>
      <c r="GHZ20" s="113"/>
      <c r="GIA20" s="230"/>
      <c r="GIX20" s="232"/>
      <c r="GIY20" s="232"/>
      <c r="GIZ20" s="233"/>
      <c r="GJA20" s="234"/>
      <c r="GJB20" s="228"/>
      <c r="GJC20" s="228"/>
      <c r="GJD20" s="229"/>
      <c r="GJE20" s="113"/>
      <c r="GJF20" s="230"/>
      <c r="GKC20" s="232"/>
      <c r="GKD20" s="232"/>
      <c r="GKE20" s="233"/>
      <c r="GKF20" s="234"/>
      <c r="GKG20" s="228"/>
      <c r="GKH20" s="228"/>
      <c r="GKI20" s="229"/>
      <c r="GKJ20" s="113"/>
      <c r="GKK20" s="230"/>
      <c r="GLH20" s="232"/>
      <c r="GLI20" s="232"/>
      <c r="GLJ20" s="233"/>
      <c r="GLK20" s="234"/>
      <c r="GLL20" s="228"/>
      <c r="GLM20" s="228"/>
      <c r="GLN20" s="229"/>
      <c r="GLO20" s="113"/>
      <c r="GLP20" s="230"/>
      <c r="GMM20" s="232"/>
      <c r="GMN20" s="232"/>
      <c r="GMO20" s="233"/>
      <c r="GMP20" s="234"/>
      <c r="GMQ20" s="228"/>
      <c r="GMR20" s="228"/>
      <c r="GMS20" s="229"/>
      <c r="GMT20" s="113"/>
      <c r="GMU20" s="230"/>
      <c r="GNR20" s="232"/>
      <c r="GNS20" s="232"/>
      <c r="GNT20" s="233"/>
      <c r="GNU20" s="234"/>
      <c r="GNV20" s="228"/>
      <c r="GNW20" s="228"/>
      <c r="GNX20" s="229"/>
      <c r="GNY20" s="113"/>
      <c r="GNZ20" s="230"/>
      <c r="GOW20" s="232"/>
      <c r="GOX20" s="232"/>
      <c r="GOY20" s="233"/>
      <c r="GOZ20" s="234"/>
      <c r="GPA20" s="228"/>
      <c r="GPB20" s="228"/>
      <c r="GPC20" s="229"/>
      <c r="GPD20" s="113"/>
      <c r="GPE20" s="230"/>
      <c r="GQB20" s="232"/>
      <c r="GQC20" s="232"/>
      <c r="GQD20" s="233"/>
      <c r="GQE20" s="234"/>
      <c r="GQF20" s="228"/>
      <c r="GQG20" s="228"/>
      <c r="GQH20" s="229"/>
      <c r="GQI20" s="113"/>
      <c r="GQJ20" s="230"/>
      <c r="GRG20" s="232"/>
      <c r="GRH20" s="232"/>
      <c r="GRI20" s="233"/>
      <c r="GRJ20" s="234"/>
      <c r="GRK20" s="228"/>
      <c r="GRL20" s="228"/>
      <c r="GRM20" s="229"/>
      <c r="GRN20" s="113"/>
      <c r="GRO20" s="230"/>
      <c r="GSL20" s="232"/>
      <c r="GSM20" s="232"/>
      <c r="GSN20" s="233"/>
      <c r="GSO20" s="234"/>
      <c r="GSP20" s="228"/>
      <c r="GSQ20" s="228"/>
      <c r="GSR20" s="229"/>
      <c r="GSS20" s="113"/>
      <c r="GST20" s="230"/>
      <c r="GTQ20" s="232"/>
      <c r="GTR20" s="232"/>
      <c r="GTS20" s="233"/>
      <c r="GTT20" s="234"/>
      <c r="GTU20" s="228"/>
      <c r="GTV20" s="228"/>
      <c r="GTW20" s="229"/>
      <c r="GTX20" s="113"/>
      <c r="GTY20" s="230"/>
      <c r="GUV20" s="232"/>
      <c r="GUW20" s="232"/>
      <c r="GUX20" s="233"/>
      <c r="GUY20" s="234"/>
      <c r="GUZ20" s="228"/>
      <c r="GVA20" s="228"/>
      <c r="GVB20" s="229"/>
      <c r="GVC20" s="113"/>
      <c r="GVD20" s="230"/>
      <c r="GWA20" s="232"/>
      <c r="GWB20" s="232"/>
      <c r="GWC20" s="233"/>
      <c r="GWD20" s="234"/>
      <c r="GWE20" s="228"/>
      <c r="GWF20" s="228"/>
      <c r="GWG20" s="229"/>
      <c r="GWH20" s="113"/>
      <c r="GWI20" s="230"/>
      <c r="GXF20" s="232"/>
      <c r="GXG20" s="232"/>
      <c r="GXH20" s="233"/>
      <c r="GXI20" s="234"/>
      <c r="GXJ20" s="228"/>
      <c r="GXK20" s="228"/>
      <c r="GXL20" s="229"/>
      <c r="GXM20" s="113"/>
      <c r="GXN20" s="230"/>
      <c r="GYK20" s="232"/>
      <c r="GYL20" s="232"/>
      <c r="GYM20" s="233"/>
      <c r="GYN20" s="234"/>
      <c r="GYO20" s="228"/>
      <c r="GYP20" s="228"/>
      <c r="GYQ20" s="229"/>
      <c r="GYR20" s="113"/>
      <c r="GYS20" s="230"/>
      <c r="GZP20" s="232"/>
      <c r="GZQ20" s="232"/>
      <c r="GZR20" s="233"/>
      <c r="GZS20" s="234"/>
      <c r="GZT20" s="228"/>
      <c r="GZU20" s="228"/>
      <c r="GZV20" s="229"/>
      <c r="GZW20" s="113"/>
      <c r="GZX20" s="230"/>
      <c r="HAU20" s="232"/>
      <c r="HAV20" s="232"/>
      <c r="HAW20" s="233"/>
      <c r="HAX20" s="234"/>
      <c r="HAY20" s="228"/>
      <c r="HAZ20" s="228"/>
      <c r="HBA20" s="229"/>
      <c r="HBB20" s="113"/>
      <c r="HBC20" s="230"/>
      <c r="HBZ20" s="232"/>
      <c r="HCA20" s="232"/>
      <c r="HCB20" s="233"/>
      <c r="HCC20" s="234"/>
      <c r="HCD20" s="228"/>
      <c r="HCE20" s="228"/>
      <c r="HCF20" s="229"/>
      <c r="HCG20" s="113"/>
      <c r="HCH20" s="230"/>
      <c r="HDE20" s="232"/>
      <c r="HDF20" s="232"/>
      <c r="HDG20" s="233"/>
      <c r="HDH20" s="234"/>
      <c r="HDI20" s="228"/>
      <c r="HDJ20" s="228"/>
      <c r="HDK20" s="229"/>
      <c r="HDL20" s="113"/>
      <c r="HDM20" s="230"/>
      <c r="HEJ20" s="232"/>
      <c r="HEK20" s="232"/>
      <c r="HEL20" s="233"/>
      <c r="HEM20" s="234"/>
      <c r="HEN20" s="228"/>
      <c r="HEO20" s="228"/>
      <c r="HEP20" s="229"/>
      <c r="HEQ20" s="113"/>
      <c r="HER20" s="230"/>
      <c r="HFO20" s="232"/>
      <c r="HFP20" s="232"/>
      <c r="HFQ20" s="233"/>
      <c r="HFR20" s="234"/>
      <c r="HFS20" s="228"/>
      <c r="HFT20" s="228"/>
      <c r="HFU20" s="229"/>
      <c r="HFV20" s="113"/>
      <c r="HFW20" s="230"/>
      <c r="HGT20" s="232"/>
      <c r="HGU20" s="232"/>
      <c r="HGV20" s="233"/>
      <c r="HGW20" s="234"/>
      <c r="HGX20" s="228"/>
      <c r="HGY20" s="228"/>
      <c r="HGZ20" s="229"/>
      <c r="HHA20" s="113"/>
      <c r="HHB20" s="230"/>
      <c r="HHY20" s="232"/>
      <c r="HHZ20" s="232"/>
      <c r="HIA20" s="233"/>
      <c r="HIB20" s="234"/>
      <c r="HIC20" s="228"/>
      <c r="HID20" s="228"/>
      <c r="HIE20" s="229"/>
      <c r="HIF20" s="113"/>
      <c r="HIG20" s="230"/>
      <c r="HJD20" s="232"/>
      <c r="HJE20" s="232"/>
      <c r="HJF20" s="233"/>
      <c r="HJG20" s="234"/>
      <c r="HJH20" s="228"/>
      <c r="HJI20" s="228"/>
      <c r="HJJ20" s="229"/>
      <c r="HJK20" s="113"/>
      <c r="HJL20" s="230"/>
      <c r="HKI20" s="232"/>
      <c r="HKJ20" s="232"/>
      <c r="HKK20" s="233"/>
      <c r="HKL20" s="234"/>
      <c r="HKM20" s="228"/>
      <c r="HKN20" s="228"/>
      <c r="HKO20" s="229"/>
      <c r="HKP20" s="113"/>
      <c r="HKQ20" s="230"/>
      <c r="HLN20" s="232"/>
      <c r="HLO20" s="232"/>
      <c r="HLP20" s="233"/>
      <c r="HLQ20" s="234"/>
      <c r="HLR20" s="228"/>
      <c r="HLS20" s="228"/>
      <c r="HLT20" s="229"/>
      <c r="HLU20" s="113"/>
      <c r="HLV20" s="230"/>
      <c r="HMS20" s="232"/>
      <c r="HMT20" s="232"/>
      <c r="HMU20" s="233"/>
      <c r="HMV20" s="234"/>
      <c r="HMW20" s="228"/>
      <c r="HMX20" s="228"/>
      <c r="HMY20" s="229"/>
      <c r="HMZ20" s="113"/>
      <c r="HNA20" s="230"/>
      <c r="HNX20" s="232"/>
      <c r="HNY20" s="232"/>
      <c r="HNZ20" s="233"/>
      <c r="HOA20" s="234"/>
      <c r="HOB20" s="228"/>
      <c r="HOC20" s="228"/>
      <c r="HOD20" s="229"/>
      <c r="HOE20" s="113"/>
      <c r="HOF20" s="230"/>
      <c r="HPC20" s="232"/>
      <c r="HPD20" s="232"/>
      <c r="HPE20" s="233"/>
      <c r="HPF20" s="234"/>
      <c r="HPG20" s="228"/>
      <c r="HPH20" s="228"/>
      <c r="HPI20" s="229"/>
      <c r="HPJ20" s="113"/>
      <c r="HPK20" s="230"/>
      <c r="HQH20" s="232"/>
      <c r="HQI20" s="232"/>
      <c r="HQJ20" s="233"/>
      <c r="HQK20" s="234"/>
      <c r="HQL20" s="228"/>
      <c r="HQM20" s="228"/>
      <c r="HQN20" s="229"/>
      <c r="HQO20" s="113"/>
      <c r="HQP20" s="230"/>
      <c r="HRM20" s="232"/>
      <c r="HRN20" s="232"/>
      <c r="HRO20" s="233"/>
      <c r="HRP20" s="234"/>
      <c r="HRQ20" s="228"/>
      <c r="HRR20" s="228"/>
      <c r="HRS20" s="229"/>
      <c r="HRT20" s="113"/>
      <c r="HRU20" s="230"/>
      <c r="HSR20" s="232"/>
      <c r="HSS20" s="232"/>
      <c r="HST20" s="233"/>
      <c r="HSU20" s="234"/>
      <c r="HSV20" s="228"/>
      <c r="HSW20" s="228"/>
      <c r="HSX20" s="229"/>
      <c r="HSY20" s="113"/>
      <c r="HSZ20" s="230"/>
      <c r="HTW20" s="232"/>
      <c r="HTX20" s="232"/>
      <c r="HTY20" s="233"/>
      <c r="HTZ20" s="234"/>
      <c r="HUA20" s="228"/>
      <c r="HUB20" s="228"/>
      <c r="HUC20" s="229"/>
      <c r="HUD20" s="113"/>
      <c r="HUE20" s="230"/>
      <c r="HVB20" s="232"/>
      <c r="HVC20" s="232"/>
      <c r="HVD20" s="233"/>
      <c r="HVE20" s="234"/>
      <c r="HVF20" s="228"/>
      <c r="HVG20" s="228"/>
      <c r="HVH20" s="229"/>
      <c r="HVI20" s="113"/>
      <c r="HVJ20" s="230"/>
      <c r="HWG20" s="232"/>
      <c r="HWH20" s="232"/>
      <c r="HWI20" s="233"/>
      <c r="HWJ20" s="234"/>
      <c r="HWK20" s="228"/>
      <c r="HWL20" s="228"/>
      <c r="HWM20" s="229"/>
      <c r="HWN20" s="113"/>
      <c r="HWO20" s="230"/>
      <c r="HXL20" s="232"/>
      <c r="HXM20" s="232"/>
      <c r="HXN20" s="233"/>
      <c r="HXO20" s="234"/>
      <c r="HXP20" s="228"/>
      <c r="HXQ20" s="228"/>
      <c r="HXR20" s="229"/>
      <c r="HXS20" s="113"/>
      <c r="HXT20" s="230"/>
      <c r="HYQ20" s="232"/>
      <c r="HYR20" s="232"/>
      <c r="HYS20" s="233"/>
      <c r="HYT20" s="234"/>
      <c r="HYU20" s="228"/>
      <c r="HYV20" s="228"/>
      <c r="HYW20" s="229"/>
      <c r="HYX20" s="113"/>
      <c r="HYY20" s="230"/>
      <c r="HZV20" s="232"/>
      <c r="HZW20" s="232"/>
      <c r="HZX20" s="233"/>
      <c r="HZY20" s="234"/>
      <c r="HZZ20" s="228"/>
      <c r="IAA20" s="228"/>
      <c r="IAB20" s="229"/>
      <c r="IAC20" s="113"/>
      <c r="IAD20" s="230"/>
      <c r="IBA20" s="232"/>
      <c r="IBB20" s="232"/>
      <c r="IBC20" s="233"/>
      <c r="IBD20" s="234"/>
      <c r="IBE20" s="228"/>
      <c r="IBF20" s="228"/>
      <c r="IBG20" s="229"/>
      <c r="IBH20" s="113"/>
      <c r="IBI20" s="230"/>
      <c r="ICF20" s="232"/>
      <c r="ICG20" s="232"/>
      <c r="ICH20" s="233"/>
      <c r="ICI20" s="234"/>
      <c r="ICJ20" s="228"/>
      <c r="ICK20" s="228"/>
      <c r="ICL20" s="229"/>
      <c r="ICM20" s="113"/>
      <c r="ICN20" s="230"/>
      <c r="IDK20" s="232"/>
      <c r="IDL20" s="232"/>
      <c r="IDM20" s="233"/>
      <c r="IDN20" s="234"/>
      <c r="IDO20" s="228"/>
      <c r="IDP20" s="228"/>
      <c r="IDQ20" s="229"/>
      <c r="IDR20" s="113"/>
      <c r="IDS20" s="230"/>
      <c r="IEP20" s="232"/>
      <c r="IEQ20" s="232"/>
      <c r="IER20" s="233"/>
      <c r="IES20" s="234"/>
      <c r="IET20" s="228"/>
      <c r="IEU20" s="228"/>
      <c r="IEV20" s="229"/>
      <c r="IEW20" s="113"/>
      <c r="IEX20" s="230"/>
      <c r="IFU20" s="232"/>
      <c r="IFV20" s="232"/>
      <c r="IFW20" s="233"/>
      <c r="IFX20" s="234"/>
      <c r="IFY20" s="228"/>
      <c r="IFZ20" s="228"/>
      <c r="IGA20" s="229"/>
      <c r="IGB20" s="113"/>
      <c r="IGC20" s="230"/>
      <c r="IGZ20" s="232"/>
      <c r="IHA20" s="232"/>
      <c r="IHB20" s="233"/>
      <c r="IHC20" s="234"/>
      <c r="IHD20" s="228"/>
      <c r="IHE20" s="228"/>
      <c r="IHF20" s="229"/>
      <c r="IHG20" s="113"/>
      <c r="IHH20" s="230"/>
      <c r="IIE20" s="232"/>
      <c r="IIF20" s="232"/>
      <c r="IIG20" s="233"/>
      <c r="IIH20" s="234"/>
      <c r="III20" s="228"/>
      <c r="IIJ20" s="228"/>
      <c r="IIK20" s="229"/>
      <c r="IIL20" s="113"/>
      <c r="IIM20" s="230"/>
      <c r="IJJ20" s="232"/>
      <c r="IJK20" s="232"/>
      <c r="IJL20" s="233"/>
      <c r="IJM20" s="234"/>
      <c r="IJN20" s="228"/>
      <c r="IJO20" s="228"/>
      <c r="IJP20" s="229"/>
      <c r="IJQ20" s="113"/>
      <c r="IJR20" s="230"/>
      <c r="IKO20" s="232"/>
      <c r="IKP20" s="232"/>
      <c r="IKQ20" s="233"/>
      <c r="IKR20" s="234"/>
      <c r="IKS20" s="228"/>
      <c r="IKT20" s="228"/>
      <c r="IKU20" s="229"/>
      <c r="IKV20" s="113"/>
      <c r="IKW20" s="230"/>
      <c r="ILT20" s="232"/>
      <c r="ILU20" s="232"/>
      <c r="ILV20" s="233"/>
      <c r="ILW20" s="234"/>
      <c r="ILX20" s="228"/>
      <c r="ILY20" s="228"/>
      <c r="ILZ20" s="229"/>
      <c r="IMA20" s="113"/>
      <c r="IMB20" s="230"/>
      <c r="IMY20" s="232"/>
      <c r="IMZ20" s="232"/>
      <c r="INA20" s="233"/>
      <c r="INB20" s="234"/>
      <c r="INC20" s="228"/>
      <c r="IND20" s="228"/>
      <c r="INE20" s="229"/>
      <c r="INF20" s="113"/>
      <c r="ING20" s="230"/>
      <c r="IOD20" s="232"/>
      <c r="IOE20" s="232"/>
      <c r="IOF20" s="233"/>
      <c r="IOG20" s="234"/>
      <c r="IOH20" s="228"/>
      <c r="IOI20" s="228"/>
      <c r="IOJ20" s="229"/>
      <c r="IOK20" s="113"/>
      <c r="IOL20" s="230"/>
      <c r="IPI20" s="232"/>
      <c r="IPJ20" s="232"/>
      <c r="IPK20" s="233"/>
      <c r="IPL20" s="234"/>
      <c r="IPM20" s="228"/>
      <c r="IPN20" s="228"/>
      <c r="IPO20" s="229"/>
      <c r="IPP20" s="113"/>
      <c r="IPQ20" s="230"/>
      <c r="IQN20" s="232"/>
      <c r="IQO20" s="232"/>
      <c r="IQP20" s="233"/>
      <c r="IQQ20" s="234"/>
      <c r="IQR20" s="228"/>
      <c r="IQS20" s="228"/>
      <c r="IQT20" s="229"/>
      <c r="IQU20" s="113"/>
      <c r="IQV20" s="230"/>
      <c r="IRS20" s="232"/>
      <c r="IRT20" s="232"/>
      <c r="IRU20" s="233"/>
      <c r="IRV20" s="234"/>
      <c r="IRW20" s="228"/>
      <c r="IRX20" s="228"/>
      <c r="IRY20" s="229"/>
      <c r="IRZ20" s="113"/>
      <c r="ISA20" s="230"/>
      <c r="ISX20" s="232"/>
      <c r="ISY20" s="232"/>
      <c r="ISZ20" s="233"/>
      <c r="ITA20" s="234"/>
      <c r="ITB20" s="228"/>
      <c r="ITC20" s="228"/>
      <c r="ITD20" s="229"/>
      <c r="ITE20" s="113"/>
      <c r="ITF20" s="230"/>
      <c r="IUC20" s="232"/>
      <c r="IUD20" s="232"/>
      <c r="IUE20" s="233"/>
      <c r="IUF20" s="234"/>
      <c r="IUG20" s="228"/>
      <c r="IUH20" s="228"/>
      <c r="IUI20" s="229"/>
      <c r="IUJ20" s="113"/>
      <c r="IUK20" s="230"/>
      <c r="IVH20" s="232"/>
      <c r="IVI20" s="232"/>
      <c r="IVJ20" s="233"/>
      <c r="IVK20" s="234"/>
      <c r="IVL20" s="228"/>
      <c r="IVM20" s="228"/>
      <c r="IVN20" s="229"/>
      <c r="IVO20" s="113"/>
      <c r="IVP20" s="230"/>
      <c r="IWM20" s="232"/>
      <c r="IWN20" s="232"/>
      <c r="IWO20" s="233"/>
      <c r="IWP20" s="234"/>
      <c r="IWQ20" s="228"/>
      <c r="IWR20" s="228"/>
      <c r="IWS20" s="229"/>
      <c r="IWT20" s="113"/>
      <c r="IWU20" s="230"/>
      <c r="IXR20" s="232"/>
      <c r="IXS20" s="232"/>
      <c r="IXT20" s="233"/>
      <c r="IXU20" s="234"/>
      <c r="IXV20" s="228"/>
      <c r="IXW20" s="228"/>
      <c r="IXX20" s="229"/>
      <c r="IXY20" s="113"/>
      <c r="IXZ20" s="230"/>
      <c r="IYW20" s="232"/>
      <c r="IYX20" s="232"/>
      <c r="IYY20" s="233"/>
      <c r="IYZ20" s="234"/>
      <c r="IZA20" s="228"/>
      <c r="IZB20" s="228"/>
      <c r="IZC20" s="229"/>
      <c r="IZD20" s="113"/>
      <c r="IZE20" s="230"/>
      <c r="JAB20" s="232"/>
      <c r="JAC20" s="232"/>
      <c r="JAD20" s="233"/>
      <c r="JAE20" s="234"/>
      <c r="JAF20" s="228"/>
      <c r="JAG20" s="228"/>
      <c r="JAH20" s="229"/>
      <c r="JAI20" s="113"/>
      <c r="JAJ20" s="230"/>
      <c r="JBG20" s="232"/>
      <c r="JBH20" s="232"/>
      <c r="JBI20" s="233"/>
      <c r="JBJ20" s="234"/>
      <c r="JBK20" s="228"/>
      <c r="JBL20" s="228"/>
      <c r="JBM20" s="229"/>
      <c r="JBN20" s="113"/>
      <c r="JBO20" s="230"/>
      <c r="JCL20" s="232"/>
      <c r="JCM20" s="232"/>
      <c r="JCN20" s="233"/>
      <c r="JCO20" s="234"/>
      <c r="JCP20" s="228"/>
      <c r="JCQ20" s="228"/>
      <c r="JCR20" s="229"/>
      <c r="JCS20" s="113"/>
      <c r="JCT20" s="230"/>
      <c r="JDQ20" s="232"/>
      <c r="JDR20" s="232"/>
      <c r="JDS20" s="233"/>
      <c r="JDT20" s="234"/>
      <c r="JDU20" s="228"/>
      <c r="JDV20" s="228"/>
      <c r="JDW20" s="229"/>
      <c r="JDX20" s="113"/>
      <c r="JDY20" s="230"/>
      <c r="JEV20" s="232"/>
      <c r="JEW20" s="232"/>
      <c r="JEX20" s="233"/>
      <c r="JEY20" s="234"/>
      <c r="JEZ20" s="228"/>
      <c r="JFA20" s="228"/>
      <c r="JFB20" s="229"/>
      <c r="JFC20" s="113"/>
      <c r="JFD20" s="230"/>
      <c r="JGA20" s="232"/>
      <c r="JGB20" s="232"/>
      <c r="JGC20" s="233"/>
      <c r="JGD20" s="234"/>
      <c r="JGE20" s="228"/>
      <c r="JGF20" s="228"/>
      <c r="JGG20" s="229"/>
      <c r="JGH20" s="113"/>
      <c r="JGI20" s="230"/>
      <c r="JHF20" s="232"/>
      <c r="JHG20" s="232"/>
      <c r="JHH20" s="233"/>
      <c r="JHI20" s="234"/>
      <c r="JHJ20" s="228"/>
      <c r="JHK20" s="228"/>
      <c r="JHL20" s="229"/>
      <c r="JHM20" s="113"/>
      <c r="JHN20" s="230"/>
      <c r="JIK20" s="232"/>
      <c r="JIL20" s="232"/>
      <c r="JIM20" s="233"/>
      <c r="JIN20" s="234"/>
      <c r="JIO20" s="228"/>
      <c r="JIP20" s="228"/>
      <c r="JIQ20" s="229"/>
      <c r="JIR20" s="113"/>
      <c r="JIS20" s="230"/>
      <c r="JJP20" s="232"/>
      <c r="JJQ20" s="232"/>
      <c r="JJR20" s="233"/>
      <c r="JJS20" s="234"/>
      <c r="JJT20" s="228"/>
      <c r="JJU20" s="228"/>
      <c r="JJV20" s="229"/>
      <c r="JJW20" s="113"/>
      <c r="JJX20" s="230"/>
      <c r="JKU20" s="232"/>
      <c r="JKV20" s="232"/>
      <c r="JKW20" s="233"/>
      <c r="JKX20" s="234"/>
      <c r="JKY20" s="228"/>
      <c r="JKZ20" s="228"/>
      <c r="JLA20" s="229"/>
      <c r="JLB20" s="113"/>
      <c r="JLC20" s="230"/>
      <c r="JLZ20" s="232"/>
      <c r="JMA20" s="232"/>
      <c r="JMB20" s="233"/>
      <c r="JMC20" s="234"/>
      <c r="JMD20" s="228"/>
      <c r="JME20" s="228"/>
      <c r="JMF20" s="229"/>
      <c r="JMG20" s="113"/>
      <c r="JMH20" s="230"/>
      <c r="JNE20" s="232"/>
      <c r="JNF20" s="232"/>
      <c r="JNG20" s="233"/>
      <c r="JNH20" s="234"/>
      <c r="JNI20" s="228"/>
      <c r="JNJ20" s="228"/>
      <c r="JNK20" s="229"/>
      <c r="JNL20" s="113"/>
      <c r="JNM20" s="230"/>
      <c r="JOJ20" s="232"/>
      <c r="JOK20" s="232"/>
      <c r="JOL20" s="233"/>
      <c r="JOM20" s="234"/>
      <c r="JON20" s="228"/>
      <c r="JOO20" s="228"/>
      <c r="JOP20" s="229"/>
      <c r="JOQ20" s="113"/>
      <c r="JOR20" s="230"/>
      <c r="JPO20" s="232"/>
      <c r="JPP20" s="232"/>
      <c r="JPQ20" s="233"/>
      <c r="JPR20" s="234"/>
      <c r="JPS20" s="228"/>
      <c r="JPT20" s="228"/>
      <c r="JPU20" s="229"/>
      <c r="JPV20" s="113"/>
      <c r="JPW20" s="230"/>
      <c r="JQT20" s="232"/>
      <c r="JQU20" s="232"/>
      <c r="JQV20" s="233"/>
      <c r="JQW20" s="234"/>
      <c r="JQX20" s="228"/>
      <c r="JQY20" s="228"/>
      <c r="JQZ20" s="229"/>
      <c r="JRA20" s="113"/>
      <c r="JRB20" s="230"/>
      <c r="JRY20" s="232"/>
      <c r="JRZ20" s="232"/>
      <c r="JSA20" s="233"/>
      <c r="JSB20" s="234"/>
      <c r="JSC20" s="228"/>
      <c r="JSD20" s="228"/>
      <c r="JSE20" s="229"/>
      <c r="JSF20" s="113"/>
      <c r="JSG20" s="230"/>
      <c r="JTD20" s="232"/>
      <c r="JTE20" s="232"/>
      <c r="JTF20" s="233"/>
      <c r="JTG20" s="234"/>
      <c r="JTH20" s="228"/>
      <c r="JTI20" s="228"/>
      <c r="JTJ20" s="229"/>
      <c r="JTK20" s="113"/>
      <c r="JTL20" s="230"/>
      <c r="JUI20" s="232"/>
      <c r="JUJ20" s="232"/>
      <c r="JUK20" s="233"/>
      <c r="JUL20" s="234"/>
      <c r="JUM20" s="228"/>
      <c r="JUN20" s="228"/>
      <c r="JUO20" s="229"/>
      <c r="JUP20" s="113"/>
      <c r="JUQ20" s="230"/>
      <c r="JVN20" s="232"/>
      <c r="JVO20" s="232"/>
      <c r="JVP20" s="233"/>
      <c r="JVQ20" s="234"/>
      <c r="JVR20" s="228"/>
      <c r="JVS20" s="228"/>
      <c r="JVT20" s="229"/>
      <c r="JVU20" s="113"/>
      <c r="JVV20" s="230"/>
      <c r="JWS20" s="232"/>
      <c r="JWT20" s="232"/>
      <c r="JWU20" s="233"/>
      <c r="JWV20" s="234"/>
      <c r="JWW20" s="228"/>
      <c r="JWX20" s="228"/>
      <c r="JWY20" s="229"/>
      <c r="JWZ20" s="113"/>
      <c r="JXA20" s="230"/>
      <c r="JXX20" s="232"/>
      <c r="JXY20" s="232"/>
      <c r="JXZ20" s="233"/>
      <c r="JYA20" s="234"/>
      <c r="JYB20" s="228"/>
      <c r="JYC20" s="228"/>
      <c r="JYD20" s="229"/>
      <c r="JYE20" s="113"/>
      <c r="JYF20" s="230"/>
      <c r="JZC20" s="232"/>
      <c r="JZD20" s="232"/>
      <c r="JZE20" s="233"/>
      <c r="JZF20" s="234"/>
      <c r="JZG20" s="228"/>
      <c r="JZH20" s="228"/>
      <c r="JZI20" s="229"/>
      <c r="JZJ20" s="113"/>
      <c r="JZK20" s="230"/>
      <c r="KAH20" s="232"/>
      <c r="KAI20" s="232"/>
      <c r="KAJ20" s="233"/>
      <c r="KAK20" s="234"/>
      <c r="KAL20" s="228"/>
      <c r="KAM20" s="228"/>
      <c r="KAN20" s="229"/>
      <c r="KAO20" s="113"/>
      <c r="KAP20" s="230"/>
      <c r="KBM20" s="232"/>
      <c r="KBN20" s="232"/>
      <c r="KBO20" s="233"/>
      <c r="KBP20" s="234"/>
      <c r="KBQ20" s="228"/>
      <c r="KBR20" s="228"/>
      <c r="KBS20" s="229"/>
      <c r="KBT20" s="113"/>
      <c r="KBU20" s="230"/>
      <c r="KCR20" s="232"/>
      <c r="KCS20" s="232"/>
      <c r="KCT20" s="233"/>
      <c r="KCU20" s="234"/>
      <c r="KCV20" s="228"/>
      <c r="KCW20" s="228"/>
      <c r="KCX20" s="229"/>
      <c r="KCY20" s="113"/>
      <c r="KCZ20" s="230"/>
      <c r="KDW20" s="232"/>
      <c r="KDX20" s="232"/>
      <c r="KDY20" s="233"/>
      <c r="KDZ20" s="234"/>
      <c r="KEA20" s="228"/>
      <c r="KEB20" s="228"/>
      <c r="KEC20" s="229"/>
      <c r="KED20" s="113"/>
      <c r="KEE20" s="230"/>
      <c r="KFB20" s="232"/>
      <c r="KFC20" s="232"/>
      <c r="KFD20" s="233"/>
      <c r="KFE20" s="234"/>
      <c r="KFF20" s="228"/>
      <c r="KFG20" s="228"/>
      <c r="KFH20" s="229"/>
      <c r="KFI20" s="113"/>
      <c r="KFJ20" s="230"/>
      <c r="KGG20" s="232"/>
      <c r="KGH20" s="232"/>
      <c r="KGI20" s="233"/>
      <c r="KGJ20" s="234"/>
      <c r="KGK20" s="228"/>
      <c r="KGL20" s="228"/>
      <c r="KGM20" s="229"/>
      <c r="KGN20" s="113"/>
      <c r="KGO20" s="230"/>
      <c r="KHL20" s="232"/>
      <c r="KHM20" s="232"/>
      <c r="KHN20" s="233"/>
      <c r="KHO20" s="234"/>
      <c r="KHP20" s="228"/>
      <c r="KHQ20" s="228"/>
      <c r="KHR20" s="229"/>
      <c r="KHS20" s="113"/>
      <c r="KHT20" s="230"/>
      <c r="KIQ20" s="232"/>
      <c r="KIR20" s="232"/>
      <c r="KIS20" s="233"/>
      <c r="KIT20" s="234"/>
      <c r="KIU20" s="228"/>
      <c r="KIV20" s="228"/>
      <c r="KIW20" s="229"/>
      <c r="KIX20" s="113"/>
      <c r="KIY20" s="230"/>
      <c r="KJV20" s="232"/>
      <c r="KJW20" s="232"/>
      <c r="KJX20" s="233"/>
      <c r="KJY20" s="234"/>
      <c r="KJZ20" s="228"/>
      <c r="KKA20" s="228"/>
      <c r="KKB20" s="229"/>
      <c r="KKC20" s="113"/>
      <c r="KKD20" s="230"/>
      <c r="KLA20" s="232"/>
      <c r="KLB20" s="232"/>
      <c r="KLC20" s="233"/>
      <c r="KLD20" s="234"/>
      <c r="KLE20" s="228"/>
      <c r="KLF20" s="228"/>
      <c r="KLG20" s="229"/>
      <c r="KLH20" s="113"/>
      <c r="KLI20" s="230"/>
      <c r="KMF20" s="232"/>
      <c r="KMG20" s="232"/>
      <c r="KMH20" s="233"/>
      <c r="KMI20" s="234"/>
      <c r="KMJ20" s="228"/>
      <c r="KMK20" s="228"/>
      <c r="KML20" s="229"/>
      <c r="KMM20" s="113"/>
      <c r="KMN20" s="230"/>
      <c r="KNK20" s="232"/>
      <c r="KNL20" s="232"/>
      <c r="KNM20" s="233"/>
      <c r="KNN20" s="234"/>
      <c r="KNO20" s="228"/>
      <c r="KNP20" s="228"/>
      <c r="KNQ20" s="229"/>
      <c r="KNR20" s="113"/>
      <c r="KNS20" s="230"/>
      <c r="KOP20" s="232"/>
      <c r="KOQ20" s="232"/>
      <c r="KOR20" s="233"/>
      <c r="KOS20" s="234"/>
      <c r="KOT20" s="228"/>
      <c r="KOU20" s="228"/>
      <c r="KOV20" s="229"/>
      <c r="KOW20" s="113"/>
      <c r="KOX20" s="230"/>
      <c r="KPU20" s="232"/>
      <c r="KPV20" s="232"/>
      <c r="KPW20" s="233"/>
      <c r="KPX20" s="234"/>
      <c r="KPY20" s="228"/>
      <c r="KPZ20" s="228"/>
      <c r="KQA20" s="229"/>
      <c r="KQB20" s="113"/>
      <c r="KQC20" s="230"/>
      <c r="KQZ20" s="232"/>
      <c r="KRA20" s="232"/>
      <c r="KRB20" s="233"/>
      <c r="KRC20" s="234"/>
      <c r="KRD20" s="228"/>
      <c r="KRE20" s="228"/>
      <c r="KRF20" s="229"/>
      <c r="KRG20" s="113"/>
      <c r="KRH20" s="230"/>
      <c r="KSE20" s="232"/>
      <c r="KSF20" s="232"/>
      <c r="KSG20" s="233"/>
      <c r="KSH20" s="234"/>
      <c r="KSI20" s="228"/>
      <c r="KSJ20" s="228"/>
      <c r="KSK20" s="229"/>
      <c r="KSL20" s="113"/>
      <c r="KSM20" s="230"/>
      <c r="KTJ20" s="232"/>
      <c r="KTK20" s="232"/>
      <c r="KTL20" s="233"/>
      <c r="KTM20" s="234"/>
      <c r="KTN20" s="228"/>
      <c r="KTO20" s="228"/>
      <c r="KTP20" s="229"/>
      <c r="KTQ20" s="113"/>
      <c r="KTR20" s="230"/>
      <c r="KUO20" s="232"/>
      <c r="KUP20" s="232"/>
      <c r="KUQ20" s="233"/>
      <c r="KUR20" s="234"/>
      <c r="KUS20" s="228"/>
      <c r="KUT20" s="228"/>
      <c r="KUU20" s="229"/>
      <c r="KUV20" s="113"/>
      <c r="KUW20" s="230"/>
      <c r="KVT20" s="232"/>
      <c r="KVU20" s="232"/>
      <c r="KVV20" s="233"/>
      <c r="KVW20" s="234"/>
      <c r="KVX20" s="228"/>
      <c r="KVY20" s="228"/>
      <c r="KVZ20" s="229"/>
      <c r="KWA20" s="113"/>
      <c r="KWB20" s="230"/>
      <c r="KWY20" s="232"/>
      <c r="KWZ20" s="232"/>
      <c r="KXA20" s="233"/>
      <c r="KXB20" s="234"/>
      <c r="KXC20" s="228"/>
      <c r="KXD20" s="228"/>
      <c r="KXE20" s="229"/>
      <c r="KXF20" s="113"/>
      <c r="KXG20" s="230"/>
      <c r="KYD20" s="232"/>
      <c r="KYE20" s="232"/>
      <c r="KYF20" s="233"/>
      <c r="KYG20" s="234"/>
      <c r="KYH20" s="228"/>
      <c r="KYI20" s="228"/>
      <c r="KYJ20" s="229"/>
      <c r="KYK20" s="113"/>
      <c r="KYL20" s="230"/>
      <c r="KZI20" s="232"/>
      <c r="KZJ20" s="232"/>
      <c r="KZK20" s="233"/>
      <c r="KZL20" s="234"/>
      <c r="KZM20" s="228"/>
      <c r="KZN20" s="228"/>
      <c r="KZO20" s="229"/>
      <c r="KZP20" s="113"/>
      <c r="KZQ20" s="230"/>
      <c r="LAN20" s="232"/>
      <c r="LAO20" s="232"/>
      <c r="LAP20" s="233"/>
      <c r="LAQ20" s="234"/>
      <c r="LAR20" s="228"/>
      <c r="LAS20" s="228"/>
      <c r="LAT20" s="229"/>
      <c r="LAU20" s="113"/>
      <c r="LAV20" s="230"/>
      <c r="LBS20" s="232"/>
      <c r="LBT20" s="232"/>
      <c r="LBU20" s="233"/>
      <c r="LBV20" s="234"/>
      <c r="LBW20" s="228"/>
      <c r="LBX20" s="228"/>
      <c r="LBY20" s="229"/>
      <c r="LBZ20" s="113"/>
      <c r="LCA20" s="230"/>
      <c r="LCX20" s="232"/>
      <c r="LCY20" s="232"/>
      <c r="LCZ20" s="233"/>
      <c r="LDA20" s="234"/>
      <c r="LDB20" s="228"/>
      <c r="LDC20" s="228"/>
      <c r="LDD20" s="229"/>
      <c r="LDE20" s="113"/>
      <c r="LDF20" s="230"/>
      <c r="LEC20" s="232"/>
      <c r="LED20" s="232"/>
      <c r="LEE20" s="233"/>
      <c r="LEF20" s="234"/>
      <c r="LEG20" s="228"/>
      <c r="LEH20" s="228"/>
      <c r="LEI20" s="229"/>
      <c r="LEJ20" s="113"/>
      <c r="LEK20" s="230"/>
      <c r="LFH20" s="232"/>
      <c r="LFI20" s="232"/>
      <c r="LFJ20" s="233"/>
      <c r="LFK20" s="234"/>
      <c r="LFL20" s="228"/>
      <c r="LFM20" s="228"/>
      <c r="LFN20" s="229"/>
      <c r="LFO20" s="113"/>
      <c r="LFP20" s="230"/>
      <c r="LGM20" s="232"/>
      <c r="LGN20" s="232"/>
      <c r="LGO20" s="233"/>
      <c r="LGP20" s="234"/>
      <c r="LGQ20" s="228"/>
      <c r="LGR20" s="228"/>
      <c r="LGS20" s="229"/>
      <c r="LGT20" s="113"/>
      <c r="LGU20" s="230"/>
      <c r="LHR20" s="232"/>
      <c r="LHS20" s="232"/>
      <c r="LHT20" s="233"/>
      <c r="LHU20" s="234"/>
      <c r="LHV20" s="228"/>
      <c r="LHW20" s="228"/>
      <c r="LHX20" s="229"/>
      <c r="LHY20" s="113"/>
      <c r="LHZ20" s="230"/>
      <c r="LIW20" s="232"/>
      <c r="LIX20" s="232"/>
      <c r="LIY20" s="233"/>
      <c r="LIZ20" s="234"/>
      <c r="LJA20" s="228"/>
      <c r="LJB20" s="228"/>
      <c r="LJC20" s="229"/>
      <c r="LJD20" s="113"/>
      <c r="LJE20" s="230"/>
      <c r="LKB20" s="232"/>
      <c r="LKC20" s="232"/>
      <c r="LKD20" s="233"/>
      <c r="LKE20" s="234"/>
      <c r="LKF20" s="228"/>
      <c r="LKG20" s="228"/>
      <c r="LKH20" s="229"/>
      <c r="LKI20" s="113"/>
      <c r="LKJ20" s="230"/>
      <c r="LLG20" s="232"/>
      <c r="LLH20" s="232"/>
      <c r="LLI20" s="233"/>
      <c r="LLJ20" s="234"/>
      <c r="LLK20" s="228"/>
      <c r="LLL20" s="228"/>
      <c r="LLM20" s="229"/>
      <c r="LLN20" s="113"/>
      <c r="LLO20" s="230"/>
      <c r="LML20" s="232"/>
      <c r="LMM20" s="232"/>
      <c r="LMN20" s="233"/>
      <c r="LMO20" s="234"/>
      <c r="LMP20" s="228"/>
      <c r="LMQ20" s="228"/>
      <c r="LMR20" s="229"/>
      <c r="LMS20" s="113"/>
      <c r="LMT20" s="230"/>
      <c r="LNQ20" s="232"/>
      <c r="LNR20" s="232"/>
      <c r="LNS20" s="233"/>
      <c r="LNT20" s="234"/>
      <c r="LNU20" s="228"/>
      <c r="LNV20" s="228"/>
      <c r="LNW20" s="229"/>
      <c r="LNX20" s="113"/>
      <c r="LNY20" s="230"/>
      <c r="LOV20" s="232"/>
      <c r="LOW20" s="232"/>
      <c r="LOX20" s="233"/>
      <c r="LOY20" s="234"/>
      <c r="LOZ20" s="228"/>
      <c r="LPA20" s="228"/>
      <c r="LPB20" s="229"/>
      <c r="LPC20" s="113"/>
      <c r="LPD20" s="230"/>
      <c r="LQA20" s="232"/>
      <c r="LQB20" s="232"/>
      <c r="LQC20" s="233"/>
      <c r="LQD20" s="234"/>
      <c r="LQE20" s="228"/>
      <c r="LQF20" s="228"/>
      <c r="LQG20" s="229"/>
      <c r="LQH20" s="113"/>
      <c r="LQI20" s="230"/>
      <c r="LRF20" s="232"/>
      <c r="LRG20" s="232"/>
      <c r="LRH20" s="233"/>
      <c r="LRI20" s="234"/>
      <c r="LRJ20" s="228"/>
      <c r="LRK20" s="228"/>
      <c r="LRL20" s="229"/>
      <c r="LRM20" s="113"/>
      <c r="LRN20" s="230"/>
      <c r="LSK20" s="232"/>
      <c r="LSL20" s="232"/>
      <c r="LSM20" s="233"/>
      <c r="LSN20" s="234"/>
      <c r="LSO20" s="228"/>
      <c r="LSP20" s="228"/>
      <c r="LSQ20" s="229"/>
      <c r="LSR20" s="113"/>
      <c r="LSS20" s="230"/>
      <c r="LTP20" s="232"/>
      <c r="LTQ20" s="232"/>
      <c r="LTR20" s="233"/>
      <c r="LTS20" s="234"/>
      <c r="LTT20" s="228"/>
      <c r="LTU20" s="228"/>
      <c r="LTV20" s="229"/>
      <c r="LTW20" s="113"/>
      <c r="LTX20" s="230"/>
      <c r="LUU20" s="232"/>
      <c r="LUV20" s="232"/>
      <c r="LUW20" s="233"/>
      <c r="LUX20" s="234"/>
      <c r="LUY20" s="228"/>
      <c r="LUZ20" s="228"/>
      <c r="LVA20" s="229"/>
      <c r="LVB20" s="113"/>
      <c r="LVC20" s="230"/>
      <c r="LVZ20" s="232"/>
      <c r="LWA20" s="232"/>
      <c r="LWB20" s="233"/>
      <c r="LWC20" s="234"/>
      <c r="LWD20" s="228"/>
      <c r="LWE20" s="228"/>
      <c r="LWF20" s="229"/>
      <c r="LWG20" s="113"/>
      <c r="LWH20" s="230"/>
      <c r="LXE20" s="232"/>
      <c r="LXF20" s="232"/>
      <c r="LXG20" s="233"/>
      <c r="LXH20" s="234"/>
      <c r="LXI20" s="228"/>
      <c r="LXJ20" s="228"/>
      <c r="LXK20" s="229"/>
      <c r="LXL20" s="113"/>
      <c r="LXM20" s="230"/>
      <c r="LYJ20" s="232"/>
      <c r="LYK20" s="232"/>
      <c r="LYL20" s="233"/>
      <c r="LYM20" s="234"/>
      <c r="LYN20" s="228"/>
      <c r="LYO20" s="228"/>
      <c r="LYP20" s="229"/>
      <c r="LYQ20" s="113"/>
      <c r="LYR20" s="230"/>
      <c r="LZO20" s="232"/>
      <c r="LZP20" s="232"/>
      <c r="LZQ20" s="233"/>
      <c r="LZR20" s="234"/>
      <c r="LZS20" s="228"/>
      <c r="LZT20" s="228"/>
      <c r="LZU20" s="229"/>
      <c r="LZV20" s="113"/>
      <c r="LZW20" s="230"/>
      <c r="MAT20" s="232"/>
      <c r="MAU20" s="232"/>
      <c r="MAV20" s="233"/>
      <c r="MAW20" s="234"/>
      <c r="MAX20" s="228"/>
      <c r="MAY20" s="228"/>
      <c r="MAZ20" s="229"/>
      <c r="MBA20" s="113"/>
      <c r="MBB20" s="230"/>
      <c r="MBY20" s="232"/>
      <c r="MBZ20" s="232"/>
      <c r="MCA20" s="233"/>
      <c r="MCB20" s="234"/>
      <c r="MCC20" s="228"/>
      <c r="MCD20" s="228"/>
      <c r="MCE20" s="229"/>
      <c r="MCF20" s="113"/>
      <c r="MCG20" s="230"/>
      <c r="MDD20" s="232"/>
      <c r="MDE20" s="232"/>
      <c r="MDF20" s="233"/>
      <c r="MDG20" s="234"/>
      <c r="MDH20" s="228"/>
      <c r="MDI20" s="228"/>
      <c r="MDJ20" s="229"/>
      <c r="MDK20" s="113"/>
      <c r="MDL20" s="230"/>
      <c r="MEI20" s="232"/>
      <c r="MEJ20" s="232"/>
      <c r="MEK20" s="233"/>
      <c r="MEL20" s="234"/>
      <c r="MEM20" s="228"/>
      <c r="MEN20" s="228"/>
      <c r="MEO20" s="229"/>
      <c r="MEP20" s="113"/>
      <c r="MEQ20" s="230"/>
      <c r="MFN20" s="232"/>
      <c r="MFO20" s="232"/>
      <c r="MFP20" s="233"/>
      <c r="MFQ20" s="234"/>
      <c r="MFR20" s="228"/>
      <c r="MFS20" s="228"/>
      <c r="MFT20" s="229"/>
      <c r="MFU20" s="113"/>
      <c r="MFV20" s="230"/>
      <c r="MGS20" s="232"/>
      <c r="MGT20" s="232"/>
      <c r="MGU20" s="233"/>
      <c r="MGV20" s="234"/>
      <c r="MGW20" s="228"/>
      <c r="MGX20" s="228"/>
      <c r="MGY20" s="229"/>
      <c r="MGZ20" s="113"/>
      <c r="MHA20" s="230"/>
      <c r="MHX20" s="232"/>
      <c r="MHY20" s="232"/>
      <c r="MHZ20" s="233"/>
      <c r="MIA20" s="234"/>
      <c r="MIB20" s="228"/>
      <c r="MIC20" s="228"/>
      <c r="MID20" s="229"/>
      <c r="MIE20" s="113"/>
      <c r="MIF20" s="230"/>
      <c r="MJC20" s="232"/>
      <c r="MJD20" s="232"/>
      <c r="MJE20" s="233"/>
      <c r="MJF20" s="234"/>
      <c r="MJG20" s="228"/>
      <c r="MJH20" s="228"/>
      <c r="MJI20" s="229"/>
      <c r="MJJ20" s="113"/>
      <c r="MJK20" s="230"/>
      <c r="MKH20" s="232"/>
      <c r="MKI20" s="232"/>
      <c r="MKJ20" s="233"/>
      <c r="MKK20" s="234"/>
      <c r="MKL20" s="228"/>
      <c r="MKM20" s="228"/>
      <c r="MKN20" s="229"/>
      <c r="MKO20" s="113"/>
      <c r="MKP20" s="230"/>
      <c r="MLM20" s="232"/>
      <c r="MLN20" s="232"/>
      <c r="MLO20" s="233"/>
      <c r="MLP20" s="234"/>
      <c r="MLQ20" s="228"/>
      <c r="MLR20" s="228"/>
      <c r="MLS20" s="229"/>
      <c r="MLT20" s="113"/>
      <c r="MLU20" s="230"/>
      <c r="MMR20" s="232"/>
      <c r="MMS20" s="232"/>
      <c r="MMT20" s="233"/>
      <c r="MMU20" s="234"/>
      <c r="MMV20" s="228"/>
      <c r="MMW20" s="228"/>
      <c r="MMX20" s="229"/>
      <c r="MMY20" s="113"/>
      <c r="MMZ20" s="230"/>
      <c r="MNW20" s="232"/>
      <c r="MNX20" s="232"/>
      <c r="MNY20" s="233"/>
      <c r="MNZ20" s="234"/>
      <c r="MOA20" s="228"/>
      <c r="MOB20" s="228"/>
      <c r="MOC20" s="229"/>
      <c r="MOD20" s="113"/>
      <c r="MOE20" s="230"/>
      <c r="MPB20" s="232"/>
      <c r="MPC20" s="232"/>
      <c r="MPD20" s="233"/>
      <c r="MPE20" s="234"/>
      <c r="MPF20" s="228"/>
      <c r="MPG20" s="228"/>
      <c r="MPH20" s="229"/>
      <c r="MPI20" s="113"/>
      <c r="MPJ20" s="230"/>
      <c r="MQG20" s="232"/>
      <c r="MQH20" s="232"/>
      <c r="MQI20" s="233"/>
      <c r="MQJ20" s="234"/>
      <c r="MQK20" s="228"/>
      <c r="MQL20" s="228"/>
      <c r="MQM20" s="229"/>
      <c r="MQN20" s="113"/>
      <c r="MQO20" s="230"/>
      <c r="MRL20" s="232"/>
      <c r="MRM20" s="232"/>
      <c r="MRN20" s="233"/>
      <c r="MRO20" s="234"/>
      <c r="MRP20" s="228"/>
      <c r="MRQ20" s="228"/>
      <c r="MRR20" s="229"/>
      <c r="MRS20" s="113"/>
      <c r="MRT20" s="230"/>
      <c r="MSQ20" s="232"/>
      <c r="MSR20" s="232"/>
      <c r="MSS20" s="233"/>
      <c r="MST20" s="234"/>
      <c r="MSU20" s="228"/>
      <c r="MSV20" s="228"/>
      <c r="MSW20" s="229"/>
      <c r="MSX20" s="113"/>
      <c r="MSY20" s="230"/>
      <c r="MTV20" s="232"/>
      <c r="MTW20" s="232"/>
      <c r="MTX20" s="233"/>
      <c r="MTY20" s="234"/>
      <c r="MTZ20" s="228"/>
      <c r="MUA20" s="228"/>
      <c r="MUB20" s="229"/>
      <c r="MUC20" s="113"/>
      <c r="MUD20" s="230"/>
      <c r="MVA20" s="232"/>
      <c r="MVB20" s="232"/>
      <c r="MVC20" s="233"/>
      <c r="MVD20" s="234"/>
      <c r="MVE20" s="228"/>
      <c r="MVF20" s="228"/>
      <c r="MVG20" s="229"/>
      <c r="MVH20" s="113"/>
      <c r="MVI20" s="230"/>
      <c r="MWF20" s="232"/>
      <c r="MWG20" s="232"/>
      <c r="MWH20" s="233"/>
      <c r="MWI20" s="234"/>
      <c r="MWJ20" s="228"/>
      <c r="MWK20" s="228"/>
      <c r="MWL20" s="229"/>
      <c r="MWM20" s="113"/>
      <c r="MWN20" s="230"/>
      <c r="MXK20" s="232"/>
      <c r="MXL20" s="232"/>
      <c r="MXM20" s="233"/>
      <c r="MXN20" s="234"/>
      <c r="MXO20" s="228"/>
      <c r="MXP20" s="228"/>
      <c r="MXQ20" s="229"/>
      <c r="MXR20" s="113"/>
      <c r="MXS20" s="230"/>
      <c r="MYP20" s="232"/>
      <c r="MYQ20" s="232"/>
      <c r="MYR20" s="233"/>
      <c r="MYS20" s="234"/>
      <c r="MYT20" s="228"/>
      <c r="MYU20" s="228"/>
      <c r="MYV20" s="229"/>
      <c r="MYW20" s="113"/>
      <c r="MYX20" s="230"/>
      <c r="MZU20" s="232"/>
      <c r="MZV20" s="232"/>
      <c r="MZW20" s="233"/>
      <c r="MZX20" s="234"/>
      <c r="MZY20" s="228"/>
      <c r="MZZ20" s="228"/>
      <c r="NAA20" s="229"/>
      <c r="NAB20" s="113"/>
      <c r="NAC20" s="230"/>
      <c r="NAZ20" s="232"/>
      <c r="NBA20" s="232"/>
      <c r="NBB20" s="233"/>
      <c r="NBC20" s="234"/>
      <c r="NBD20" s="228"/>
      <c r="NBE20" s="228"/>
      <c r="NBF20" s="229"/>
      <c r="NBG20" s="113"/>
      <c r="NBH20" s="230"/>
      <c r="NCE20" s="232"/>
      <c r="NCF20" s="232"/>
      <c r="NCG20" s="233"/>
      <c r="NCH20" s="234"/>
      <c r="NCI20" s="228"/>
      <c r="NCJ20" s="228"/>
      <c r="NCK20" s="229"/>
      <c r="NCL20" s="113"/>
      <c r="NCM20" s="230"/>
      <c r="NDJ20" s="232"/>
      <c r="NDK20" s="232"/>
      <c r="NDL20" s="233"/>
      <c r="NDM20" s="234"/>
      <c r="NDN20" s="228"/>
      <c r="NDO20" s="228"/>
      <c r="NDP20" s="229"/>
      <c r="NDQ20" s="113"/>
      <c r="NDR20" s="230"/>
      <c r="NEO20" s="232"/>
      <c r="NEP20" s="232"/>
      <c r="NEQ20" s="233"/>
      <c r="NER20" s="234"/>
      <c r="NES20" s="228"/>
      <c r="NET20" s="228"/>
      <c r="NEU20" s="229"/>
      <c r="NEV20" s="113"/>
      <c r="NEW20" s="230"/>
      <c r="NFT20" s="232"/>
      <c r="NFU20" s="232"/>
      <c r="NFV20" s="233"/>
      <c r="NFW20" s="234"/>
      <c r="NFX20" s="228"/>
      <c r="NFY20" s="228"/>
      <c r="NFZ20" s="229"/>
      <c r="NGA20" s="113"/>
      <c r="NGB20" s="230"/>
      <c r="NGY20" s="232"/>
      <c r="NGZ20" s="232"/>
      <c r="NHA20" s="233"/>
      <c r="NHB20" s="234"/>
      <c r="NHC20" s="228"/>
      <c r="NHD20" s="228"/>
      <c r="NHE20" s="229"/>
      <c r="NHF20" s="113"/>
      <c r="NHG20" s="230"/>
      <c r="NID20" s="232"/>
      <c r="NIE20" s="232"/>
      <c r="NIF20" s="233"/>
      <c r="NIG20" s="234"/>
      <c r="NIH20" s="228"/>
      <c r="NII20" s="228"/>
      <c r="NIJ20" s="229"/>
      <c r="NIK20" s="113"/>
      <c r="NIL20" s="230"/>
      <c r="NJI20" s="232"/>
      <c r="NJJ20" s="232"/>
      <c r="NJK20" s="233"/>
      <c r="NJL20" s="234"/>
      <c r="NJM20" s="228"/>
      <c r="NJN20" s="228"/>
      <c r="NJO20" s="229"/>
      <c r="NJP20" s="113"/>
      <c r="NJQ20" s="230"/>
      <c r="NKN20" s="232"/>
      <c r="NKO20" s="232"/>
      <c r="NKP20" s="233"/>
      <c r="NKQ20" s="234"/>
      <c r="NKR20" s="228"/>
      <c r="NKS20" s="228"/>
      <c r="NKT20" s="229"/>
      <c r="NKU20" s="113"/>
      <c r="NKV20" s="230"/>
      <c r="NLS20" s="232"/>
      <c r="NLT20" s="232"/>
      <c r="NLU20" s="233"/>
      <c r="NLV20" s="234"/>
      <c r="NLW20" s="228"/>
      <c r="NLX20" s="228"/>
      <c r="NLY20" s="229"/>
      <c r="NLZ20" s="113"/>
      <c r="NMA20" s="230"/>
      <c r="NMX20" s="232"/>
      <c r="NMY20" s="232"/>
      <c r="NMZ20" s="233"/>
      <c r="NNA20" s="234"/>
      <c r="NNB20" s="228"/>
      <c r="NNC20" s="228"/>
      <c r="NND20" s="229"/>
      <c r="NNE20" s="113"/>
      <c r="NNF20" s="230"/>
      <c r="NOC20" s="232"/>
      <c r="NOD20" s="232"/>
      <c r="NOE20" s="233"/>
      <c r="NOF20" s="234"/>
      <c r="NOG20" s="228"/>
      <c r="NOH20" s="228"/>
      <c r="NOI20" s="229"/>
      <c r="NOJ20" s="113"/>
      <c r="NOK20" s="230"/>
      <c r="NPH20" s="232"/>
      <c r="NPI20" s="232"/>
      <c r="NPJ20" s="233"/>
      <c r="NPK20" s="234"/>
      <c r="NPL20" s="228"/>
      <c r="NPM20" s="228"/>
      <c r="NPN20" s="229"/>
      <c r="NPO20" s="113"/>
      <c r="NPP20" s="230"/>
      <c r="NQM20" s="232"/>
      <c r="NQN20" s="232"/>
      <c r="NQO20" s="233"/>
      <c r="NQP20" s="234"/>
      <c r="NQQ20" s="228"/>
      <c r="NQR20" s="228"/>
      <c r="NQS20" s="229"/>
      <c r="NQT20" s="113"/>
      <c r="NQU20" s="230"/>
      <c r="NRR20" s="232"/>
      <c r="NRS20" s="232"/>
      <c r="NRT20" s="233"/>
      <c r="NRU20" s="234"/>
      <c r="NRV20" s="228"/>
      <c r="NRW20" s="228"/>
      <c r="NRX20" s="229"/>
      <c r="NRY20" s="113"/>
      <c r="NRZ20" s="230"/>
      <c r="NSW20" s="232"/>
      <c r="NSX20" s="232"/>
      <c r="NSY20" s="233"/>
      <c r="NSZ20" s="234"/>
      <c r="NTA20" s="228"/>
      <c r="NTB20" s="228"/>
      <c r="NTC20" s="229"/>
      <c r="NTD20" s="113"/>
      <c r="NTE20" s="230"/>
      <c r="NUB20" s="232"/>
      <c r="NUC20" s="232"/>
      <c r="NUD20" s="233"/>
      <c r="NUE20" s="234"/>
      <c r="NUF20" s="228"/>
      <c r="NUG20" s="228"/>
      <c r="NUH20" s="229"/>
      <c r="NUI20" s="113"/>
      <c r="NUJ20" s="230"/>
      <c r="NVG20" s="232"/>
      <c r="NVH20" s="232"/>
      <c r="NVI20" s="233"/>
      <c r="NVJ20" s="234"/>
      <c r="NVK20" s="228"/>
      <c r="NVL20" s="228"/>
      <c r="NVM20" s="229"/>
      <c r="NVN20" s="113"/>
      <c r="NVO20" s="230"/>
      <c r="NWL20" s="232"/>
      <c r="NWM20" s="232"/>
      <c r="NWN20" s="233"/>
      <c r="NWO20" s="234"/>
      <c r="NWP20" s="228"/>
      <c r="NWQ20" s="228"/>
      <c r="NWR20" s="229"/>
      <c r="NWS20" s="113"/>
      <c r="NWT20" s="230"/>
      <c r="NXQ20" s="232"/>
      <c r="NXR20" s="232"/>
      <c r="NXS20" s="233"/>
      <c r="NXT20" s="234"/>
      <c r="NXU20" s="228"/>
      <c r="NXV20" s="228"/>
      <c r="NXW20" s="229"/>
      <c r="NXX20" s="113"/>
      <c r="NXY20" s="230"/>
      <c r="NYV20" s="232"/>
      <c r="NYW20" s="232"/>
      <c r="NYX20" s="233"/>
      <c r="NYY20" s="234"/>
      <c r="NYZ20" s="228"/>
      <c r="NZA20" s="228"/>
      <c r="NZB20" s="229"/>
      <c r="NZC20" s="113"/>
      <c r="NZD20" s="230"/>
      <c r="OAA20" s="232"/>
      <c r="OAB20" s="232"/>
      <c r="OAC20" s="233"/>
      <c r="OAD20" s="234"/>
      <c r="OAE20" s="228"/>
      <c r="OAF20" s="228"/>
      <c r="OAG20" s="229"/>
      <c r="OAH20" s="113"/>
      <c r="OAI20" s="230"/>
      <c r="OBF20" s="232"/>
      <c r="OBG20" s="232"/>
      <c r="OBH20" s="233"/>
      <c r="OBI20" s="234"/>
      <c r="OBJ20" s="228"/>
      <c r="OBK20" s="228"/>
      <c r="OBL20" s="229"/>
      <c r="OBM20" s="113"/>
      <c r="OBN20" s="230"/>
      <c r="OCK20" s="232"/>
      <c r="OCL20" s="232"/>
      <c r="OCM20" s="233"/>
      <c r="OCN20" s="234"/>
      <c r="OCO20" s="228"/>
      <c r="OCP20" s="228"/>
      <c r="OCQ20" s="229"/>
      <c r="OCR20" s="113"/>
      <c r="OCS20" s="230"/>
      <c r="ODP20" s="232"/>
      <c r="ODQ20" s="232"/>
      <c r="ODR20" s="233"/>
      <c r="ODS20" s="234"/>
      <c r="ODT20" s="228"/>
      <c r="ODU20" s="228"/>
      <c r="ODV20" s="229"/>
      <c r="ODW20" s="113"/>
      <c r="ODX20" s="230"/>
      <c r="OEU20" s="232"/>
      <c r="OEV20" s="232"/>
      <c r="OEW20" s="233"/>
      <c r="OEX20" s="234"/>
      <c r="OEY20" s="228"/>
      <c r="OEZ20" s="228"/>
      <c r="OFA20" s="229"/>
      <c r="OFB20" s="113"/>
      <c r="OFC20" s="230"/>
      <c r="OFZ20" s="232"/>
      <c r="OGA20" s="232"/>
      <c r="OGB20" s="233"/>
      <c r="OGC20" s="234"/>
      <c r="OGD20" s="228"/>
      <c r="OGE20" s="228"/>
      <c r="OGF20" s="229"/>
      <c r="OGG20" s="113"/>
      <c r="OGH20" s="230"/>
      <c r="OHE20" s="232"/>
      <c r="OHF20" s="232"/>
      <c r="OHG20" s="233"/>
      <c r="OHH20" s="234"/>
      <c r="OHI20" s="228"/>
      <c r="OHJ20" s="228"/>
      <c r="OHK20" s="229"/>
      <c r="OHL20" s="113"/>
      <c r="OHM20" s="230"/>
      <c r="OIJ20" s="232"/>
      <c r="OIK20" s="232"/>
      <c r="OIL20" s="233"/>
      <c r="OIM20" s="234"/>
      <c r="OIN20" s="228"/>
      <c r="OIO20" s="228"/>
      <c r="OIP20" s="229"/>
      <c r="OIQ20" s="113"/>
      <c r="OIR20" s="230"/>
      <c r="OJO20" s="232"/>
      <c r="OJP20" s="232"/>
      <c r="OJQ20" s="233"/>
      <c r="OJR20" s="234"/>
      <c r="OJS20" s="228"/>
      <c r="OJT20" s="228"/>
      <c r="OJU20" s="229"/>
      <c r="OJV20" s="113"/>
      <c r="OJW20" s="230"/>
      <c r="OKT20" s="232"/>
      <c r="OKU20" s="232"/>
      <c r="OKV20" s="233"/>
      <c r="OKW20" s="234"/>
      <c r="OKX20" s="228"/>
      <c r="OKY20" s="228"/>
      <c r="OKZ20" s="229"/>
      <c r="OLA20" s="113"/>
      <c r="OLB20" s="230"/>
      <c r="OLY20" s="232"/>
      <c r="OLZ20" s="232"/>
      <c r="OMA20" s="233"/>
      <c r="OMB20" s="234"/>
      <c r="OMC20" s="228"/>
      <c r="OMD20" s="228"/>
      <c r="OME20" s="229"/>
      <c r="OMF20" s="113"/>
      <c r="OMG20" s="230"/>
      <c r="OND20" s="232"/>
      <c r="ONE20" s="232"/>
      <c r="ONF20" s="233"/>
      <c r="ONG20" s="234"/>
      <c r="ONH20" s="228"/>
      <c r="ONI20" s="228"/>
      <c r="ONJ20" s="229"/>
      <c r="ONK20" s="113"/>
      <c r="ONL20" s="230"/>
      <c r="OOI20" s="232"/>
      <c r="OOJ20" s="232"/>
      <c r="OOK20" s="233"/>
      <c r="OOL20" s="234"/>
      <c r="OOM20" s="228"/>
      <c r="OON20" s="228"/>
      <c r="OOO20" s="229"/>
      <c r="OOP20" s="113"/>
      <c r="OOQ20" s="230"/>
      <c r="OPN20" s="232"/>
      <c r="OPO20" s="232"/>
      <c r="OPP20" s="233"/>
      <c r="OPQ20" s="234"/>
      <c r="OPR20" s="228"/>
      <c r="OPS20" s="228"/>
      <c r="OPT20" s="229"/>
      <c r="OPU20" s="113"/>
      <c r="OPV20" s="230"/>
      <c r="OQS20" s="232"/>
      <c r="OQT20" s="232"/>
      <c r="OQU20" s="233"/>
      <c r="OQV20" s="234"/>
      <c r="OQW20" s="228"/>
      <c r="OQX20" s="228"/>
      <c r="OQY20" s="229"/>
      <c r="OQZ20" s="113"/>
      <c r="ORA20" s="230"/>
      <c r="ORX20" s="232"/>
      <c r="ORY20" s="232"/>
      <c r="ORZ20" s="233"/>
      <c r="OSA20" s="234"/>
      <c r="OSB20" s="228"/>
      <c r="OSC20" s="228"/>
      <c r="OSD20" s="229"/>
      <c r="OSE20" s="113"/>
      <c r="OSF20" s="230"/>
      <c r="OTC20" s="232"/>
      <c r="OTD20" s="232"/>
      <c r="OTE20" s="233"/>
      <c r="OTF20" s="234"/>
      <c r="OTG20" s="228"/>
      <c r="OTH20" s="228"/>
      <c r="OTI20" s="229"/>
      <c r="OTJ20" s="113"/>
      <c r="OTK20" s="230"/>
      <c r="OUH20" s="232"/>
      <c r="OUI20" s="232"/>
      <c r="OUJ20" s="233"/>
      <c r="OUK20" s="234"/>
      <c r="OUL20" s="228"/>
      <c r="OUM20" s="228"/>
      <c r="OUN20" s="229"/>
      <c r="OUO20" s="113"/>
      <c r="OUP20" s="230"/>
      <c r="OVM20" s="232"/>
      <c r="OVN20" s="232"/>
      <c r="OVO20" s="233"/>
      <c r="OVP20" s="234"/>
      <c r="OVQ20" s="228"/>
      <c r="OVR20" s="228"/>
      <c r="OVS20" s="229"/>
      <c r="OVT20" s="113"/>
      <c r="OVU20" s="230"/>
      <c r="OWR20" s="232"/>
      <c r="OWS20" s="232"/>
      <c r="OWT20" s="233"/>
      <c r="OWU20" s="234"/>
      <c r="OWV20" s="228"/>
      <c r="OWW20" s="228"/>
      <c r="OWX20" s="229"/>
      <c r="OWY20" s="113"/>
      <c r="OWZ20" s="230"/>
      <c r="OXW20" s="232"/>
      <c r="OXX20" s="232"/>
      <c r="OXY20" s="233"/>
      <c r="OXZ20" s="234"/>
      <c r="OYA20" s="228"/>
      <c r="OYB20" s="228"/>
      <c r="OYC20" s="229"/>
      <c r="OYD20" s="113"/>
      <c r="OYE20" s="230"/>
      <c r="OZB20" s="232"/>
      <c r="OZC20" s="232"/>
      <c r="OZD20" s="233"/>
      <c r="OZE20" s="234"/>
      <c r="OZF20" s="228"/>
      <c r="OZG20" s="228"/>
      <c r="OZH20" s="229"/>
      <c r="OZI20" s="113"/>
      <c r="OZJ20" s="230"/>
      <c r="PAG20" s="232"/>
      <c r="PAH20" s="232"/>
      <c r="PAI20" s="233"/>
      <c r="PAJ20" s="234"/>
      <c r="PAK20" s="228"/>
      <c r="PAL20" s="228"/>
      <c r="PAM20" s="229"/>
      <c r="PAN20" s="113"/>
      <c r="PAO20" s="230"/>
      <c r="PBL20" s="232"/>
      <c r="PBM20" s="232"/>
      <c r="PBN20" s="233"/>
      <c r="PBO20" s="234"/>
      <c r="PBP20" s="228"/>
      <c r="PBQ20" s="228"/>
      <c r="PBR20" s="229"/>
      <c r="PBS20" s="113"/>
      <c r="PBT20" s="230"/>
      <c r="PCQ20" s="232"/>
      <c r="PCR20" s="232"/>
      <c r="PCS20" s="233"/>
      <c r="PCT20" s="234"/>
      <c r="PCU20" s="228"/>
      <c r="PCV20" s="228"/>
      <c r="PCW20" s="229"/>
      <c r="PCX20" s="113"/>
      <c r="PCY20" s="230"/>
      <c r="PDV20" s="232"/>
      <c r="PDW20" s="232"/>
      <c r="PDX20" s="233"/>
      <c r="PDY20" s="234"/>
      <c r="PDZ20" s="228"/>
      <c r="PEA20" s="228"/>
      <c r="PEB20" s="229"/>
      <c r="PEC20" s="113"/>
      <c r="PED20" s="230"/>
      <c r="PFA20" s="232"/>
      <c r="PFB20" s="232"/>
      <c r="PFC20" s="233"/>
      <c r="PFD20" s="234"/>
      <c r="PFE20" s="228"/>
      <c r="PFF20" s="228"/>
      <c r="PFG20" s="229"/>
      <c r="PFH20" s="113"/>
      <c r="PFI20" s="230"/>
      <c r="PGF20" s="232"/>
      <c r="PGG20" s="232"/>
      <c r="PGH20" s="233"/>
      <c r="PGI20" s="234"/>
      <c r="PGJ20" s="228"/>
      <c r="PGK20" s="228"/>
      <c r="PGL20" s="229"/>
      <c r="PGM20" s="113"/>
      <c r="PGN20" s="230"/>
      <c r="PHK20" s="232"/>
      <c r="PHL20" s="232"/>
      <c r="PHM20" s="233"/>
      <c r="PHN20" s="234"/>
      <c r="PHO20" s="228"/>
      <c r="PHP20" s="228"/>
      <c r="PHQ20" s="229"/>
      <c r="PHR20" s="113"/>
      <c r="PHS20" s="230"/>
      <c r="PIP20" s="232"/>
      <c r="PIQ20" s="232"/>
      <c r="PIR20" s="233"/>
      <c r="PIS20" s="234"/>
      <c r="PIT20" s="228"/>
      <c r="PIU20" s="228"/>
      <c r="PIV20" s="229"/>
      <c r="PIW20" s="113"/>
      <c r="PIX20" s="230"/>
      <c r="PJU20" s="232"/>
      <c r="PJV20" s="232"/>
      <c r="PJW20" s="233"/>
      <c r="PJX20" s="234"/>
      <c r="PJY20" s="228"/>
      <c r="PJZ20" s="228"/>
      <c r="PKA20" s="229"/>
      <c r="PKB20" s="113"/>
      <c r="PKC20" s="230"/>
      <c r="PKZ20" s="232"/>
      <c r="PLA20" s="232"/>
      <c r="PLB20" s="233"/>
      <c r="PLC20" s="234"/>
      <c r="PLD20" s="228"/>
      <c r="PLE20" s="228"/>
      <c r="PLF20" s="229"/>
      <c r="PLG20" s="113"/>
      <c r="PLH20" s="230"/>
      <c r="PME20" s="232"/>
      <c r="PMF20" s="232"/>
      <c r="PMG20" s="233"/>
      <c r="PMH20" s="234"/>
      <c r="PMI20" s="228"/>
      <c r="PMJ20" s="228"/>
      <c r="PMK20" s="229"/>
      <c r="PML20" s="113"/>
      <c r="PMM20" s="230"/>
      <c r="PNJ20" s="232"/>
      <c r="PNK20" s="232"/>
      <c r="PNL20" s="233"/>
      <c r="PNM20" s="234"/>
      <c r="PNN20" s="228"/>
      <c r="PNO20" s="228"/>
      <c r="PNP20" s="229"/>
      <c r="PNQ20" s="113"/>
      <c r="PNR20" s="230"/>
      <c r="POO20" s="232"/>
      <c r="POP20" s="232"/>
      <c r="POQ20" s="233"/>
      <c r="POR20" s="234"/>
      <c r="POS20" s="228"/>
      <c r="POT20" s="228"/>
      <c r="POU20" s="229"/>
      <c r="POV20" s="113"/>
      <c r="POW20" s="230"/>
      <c r="PPT20" s="232"/>
      <c r="PPU20" s="232"/>
      <c r="PPV20" s="233"/>
      <c r="PPW20" s="234"/>
      <c r="PPX20" s="228"/>
      <c r="PPY20" s="228"/>
      <c r="PPZ20" s="229"/>
      <c r="PQA20" s="113"/>
      <c r="PQB20" s="230"/>
      <c r="PQY20" s="232"/>
      <c r="PQZ20" s="232"/>
      <c r="PRA20" s="233"/>
      <c r="PRB20" s="234"/>
      <c r="PRC20" s="228"/>
      <c r="PRD20" s="228"/>
      <c r="PRE20" s="229"/>
      <c r="PRF20" s="113"/>
      <c r="PRG20" s="230"/>
      <c r="PSD20" s="232"/>
      <c r="PSE20" s="232"/>
      <c r="PSF20" s="233"/>
      <c r="PSG20" s="234"/>
      <c r="PSH20" s="228"/>
      <c r="PSI20" s="228"/>
      <c r="PSJ20" s="229"/>
      <c r="PSK20" s="113"/>
      <c r="PSL20" s="230"/>
      <c r="PTI20" s="232"/>
      <c r="PTJ20" s="232"/>
      <c r="PTK20" s="233"/>
      <c r="PTL20" s="234"/>
      <c r="PTM20" s="228"/>
      <c r="PTN20" s="228"/>
      <c r="PTO20" s="229"/>
      <c r="PTP20" s="113"/>
      <c r="PTQ20" s="230"/>
      <c r="PUN20" s="232"/>
      <c r="PUO20" s="232"/>
      <c r="PUP20" s="233"/>
      <c r="PUQ20" s="234"/>
      <c r="PUR20" s="228"/>
      <c r="PUS20" s="228"/>
      <c r="PUT20" s="229"/>
      <c r="PUU20" s="113"/>
      <c r="PUV20" s="230"/>
      <c r="PVS20" s="232"/>
      <c r="PVT20" s="232"/>
      <c r="PVU20" s="233"/>
      <c r="PVV20" s="234"/>
      <c r="PVW20" s="228"/>
      <c r="PVX20" s="228"/>
      <c r="PVY20" s="229"/>
      <c r="PVZ20" s="113"/>
      <c r="PWA20" s="230"/>
      <c r="PWX20" s="232"/>
      <c r="PWY20" s="232"/>
      <c r="PWZ20" s="233"/>
      <c r="PXA20" s="234"/>
      <c r="PXB20" s="228"/>
      <c r="PXC20" s="228"/>
      <c r="PXD20" s="229"/>
      <c r="PXE20" s="113"/>
      <c r="PXF20" s="230"/>
      <c r="PYC20" s="232"/>
      <c r="PYD20" s="232"/>
      <c r="PYE20" s="233"/>
      <c r="PYF20" s="234"/>
      <c r="PYG20" s="228"/>
      <c r="PYH20" s="228"/>
      <c r="PYI20" s="229"/>
      <c r="PYJ20" s="113"/>
      <c r="PYK20" s="230"/>
      <c r="PZH20" s="232"/>
      <c r="PZI20" s="232"/>
      <c r="PZJ20" s="233"/>
      <c r="PZK20" s="234"/>
      <c r="PZL20" s="228"/>
      <c r="PZM20" s="228"/>
      <c r="PZN20" s="229"/>
      <c r="PZO20" s="113"/>
      <c r="PZP20" s="230"/>
      <c r="QAM20" s="232"/>
      <c r="QAN20" s="232"/>
      <c r="QAO20" s="233"/>
      <c r="QAP20" s="234"/>
      <c r="QAQ20" s="228"/>
      <c r="QAR20" s="228"/>
      <c r="QAS20" s="229"/>
      <c r="QAT20" s="113"/>
      <c r="QAU20" s="230"/>
      <c r="QBR20" s="232"/>
      <c r="QBS20" s="232"/>
      <c r="QBT20" s="233"/>
      <c r="QBU20" s="234"/>
      <c r="QBV20" s="228"/>
      <c r="QBW20" s="228"/>
      <c r="QBX20" s="229"/>
      <c r="QBY20" s="113"/>
      <c r="QBZ20" s="230"/>
      <c r="QCW20" s="232"/>
      <c r="QCX20" s="232"/>
      <c r="QCY20" s="233"/>
      <c r="QCZ20" s="234"/>
      <c r="QDA20" s="228"/>
      <c r="QDB20" s="228"/>
      <c r="QDC20" s="229"/>
      <c r="QDD20" s="113"/>
      <c r="QDE20" s="230"/>
      <c r="QEB20" s="232"/>
      <c r="QEC20" s="232"/>
      <c r="QED20" s="233"/>
      <c r="QEE20" s="234"/>
      <c r="QEF20" s="228"/>
      <c r="QEG20" s="228"/>
      <c r="QEH20" s="229"/>
      <c r="QEI20" s="113"/>
      <c r="QEJ20" s="230"/>
      <c r="QFG20" s="232"/>
      <c r="QFH20" s="232"/>
      <c r="QFI20" s="233"/>
      <c r="QFJ20" s="234"/>
      <c r="QFK20" s="228"/>
      <c r="QFL20" s="228"/>
      <c r="QFM20" s="229"/>
      <c r="QFN20" s="113"/>
      <c r="QFO20" s="230"/>
      <c r="QGL20" s="232"/>
      <c r="QGM20" s="232"/>
      <c r="QGN20" s="233"/>
      <c r="QGO20" s="234"/>
      <c r="QGP20" s="228"/>
      <c r="QGQ20" s="228"/>
      <c r="QGR20" s="229"/>
      <c r="QGS20" s="113"/>
      <c r="QGT20" s="230"/>
      <c r="QHQ20" s="232"/>
      <c r="QHR20" s="232"/>
      <c r="QHS20" s="233"/>
      <c r="QHT20" s="234"/>
      <c r="QHU20" s="228"/>
      <c r="QHV20" s="228"/>
      <c r="QHW20" s="229"/>
      <c r="QHX20" s="113"/>
      <c r="QHY20" s="230"/>
      <c r="QIV20" s="232"/>
      <c r="QIW20" s="232"/>
      <c r="QIX20" s="233"/>
      <c r="QIY20" s="234"/>
      <c r="QIZ20" s="228"/>
      <c r="QJA20" s="228"/>
      <c r="QJB20" s="229"/>
      <c r="QJC20" s="113"/>
      <c r="QJD20" s="230"/>
      <c r="QKA20" s="232"/>
      <c r="QKB20" s="232"/>
      <c r="QKC20" s="233"/>
      <c r="QKD20" s="234"/>
      <c r="QKE20" s="228"/>
      <c r="QKF20" s="228"/>
      <c r="QKG20" s="229"/>
      <c r="QKH20" s="113"/>
      <c r="QKI20" s="230"/>
      <c r="QLF20" s="232"/>
      <c r="QLG20" s="232"/>
      <c r="QLH20" s="233"/>
      <c r="QLI20" s="234"/>
      <c r="QLJ20" s="228"/>
      <c r="QLK20" s="228"/>
      <c r="QLL20" s="229"/>
      <c r="QLM20" s="113"/>
      <c r="QLN20" s="230"/>
      <c r="QMK20" s="232"/>
      <c r="QML20" s="232"/>
      <c r="QMM20" s="233"/>
      <c r="QMN20" s="234"/>
      <c r="QMO20" s="228"/>
      <c r="QMP20" s="228"/>
      <c r="QMQ20" s="229"/>
      <c r="QMR20" s="113"/>
      <c r="QMS20" s="230"/>
      <c r="QNP20" s="232"/>
      <c r="QNQ20" s="232"/>
      <c r="QNR20" s="233"/>
      <c r="QNS20" s="234"/>
      <c r="QNT20" s="228"/>
      <c r="QNU20" s="228"/>
      <c r="QNV20" s="229"/>
      <c r="QNW20" s="113"/>
      <c r="QNX20" s="230"/>
      <c r="QOU20" s="232"/>
      <c r="QOV20" s="232"/>
      <c r="QOW20" s="233"/>
      <c r="QOX20" s="234"/>
      <c r="QOY20" s="228"/>
      <c r="QOZ20" s="228"/>
      <c r="QPA20" s="229"/>
      <c r="QPB20" s="113"/>
      <c r="QPC20" s="230"/>
      <c r="QPZ20" s="232"/>
      <c r="QQA20" s="232"/>
      <c r="QQB20" s="233"/>
      <c r="QQC20" s="234"/>
      <c r="QQD20" s="228"/>
      <c r="QQE20" s="228"/>
      <c r="QQF20" s="229"/>
      <c r="QQG20" s="113"/>
      <c r="QQH20" s="230"/>
      <c r="QRE20" s="232"/>
      <c r="QRF20" s="232"/>
      <c r="QRG20" s="233"/>
      <c r="QRH20" s="234"/>
      <c r="QRI20" s="228"/>
      <c r="QRJ20" s="228"/>
      <c r="QRK20" s="229"/>
      <c r="QRL20" s="113"/>
      <c r="QRM20" s="230"/>
      <c r="QSJ20" s="232"/>
      <c r="QSK20" s="232"/>
      <c r="QSL20" s="233"/>
      <c r="QSM20" s="234"/>
      <c r="QSN20" s="228"/>
      <c r="QSO20" s="228"/>
      <c r="QSP20" s="229"/>
      <c r="QSQ20" s="113"/>
      <c r="QSR20" s="230"/>
      <c r="QTO20" s="232"/>
      <c r="QTP20" s="232"/>
      <c r="QTQ20" s="233"/>
      <c r="QTR20" s="234"/>
      <c r="QTS20" s="228"/>
      <c r="QTT20" s="228"/>
      <c r="QTU20" s="229"/>
      <c r="QTV20" s="113"/>
      <c r="QTW20" s="230"/>
      <c r="QUT20" s="232"/>
      <c r="QUU20" s="232"/>
      <c r="QUV20" s="233"/>
      <c r="QUW20" s="234"/>
      <c r="QUX20" s="228"/>
      <c r="QUY20" s="228"/>
      <c r="QUZ20" s="229"/>
      <c r="QVA20" s="113"/>
      <c r="QVB20" s="230"/>
      <c r="QVY20" s="232"/>
      <c r="QVZ20" s="232"/>
      <c r="QWA20" s="233"/>
      <c r="QWB20" s="234"/>
      <c r="QWC20" s="228"/>
      <c r="QWD20" s="228"/>
      <c r="QWE20" s="229"/>
      <c r="QWF20" s="113"/>
      <c r="QWG20" s="230"/>
      <c r="QXD20" s="232"/>
      <c r="QXE20" s="232"/>
      <c r="QXF20" s="233"/>
      <c r="QXG20" s="234"/>
      <c r="QXH20" s="228"/>
      <c r="QXI20" s="228"/>
      <c r="QXJ20" s="229"/>
      <c r="QXK20" s="113"/>
      <c r="QXL20" s="230"/>
      <c r="QYI20" s="232"/>
      <c r="QYJ20" s="232"/>
      <c r="QYK20" s="233"/>
      <c r="QYL20" s="234"/>
      <c r="QYM20" s="228"/>
      <c r="QYN20" s="228"/>
      <c r="QYO20" s="229"/>
      <c r="QYP20" s="113"/>
      <c r="QYQ20" s="230"/>
      <c r="QZN20" s="232"/>
      <c r="QZO20" s="232"/>
      <c r="QZP20" s="233"/>
      <c r="QZQ20" s="234"/>
      <c r="QZR20" s="228"/>
      <c r="QZS20" s="228"/>
      <c r="QZT20" s="229"/>
      <c r="QZU20" s="113"/>
      <c r="QZV20" s="230"/>
      <c r="RAS20" s="232"/>
      <c r="RAT20" s="232"/>
      <c r="RAU20" s="233"/>
      <c r="RAV20" s="234"/>
      <c r="RAW20" s="228"/>
      <c r="RAX20" s="228"/>
      <c r="RAY20" s="229"/>
      <c r="RAZ20" s="113"/>
      <c r="RBA20" s="230"/>
      <c r="RBX20" s="232"/>
      <c r="RBY20" s="232"/>
      <c r="RBZ20" s="233"/>
      <c r="RCA20" s="234"/>
      <c r="RCB20" s="228"/>
      <c r="RCC20" s="228"/>
      <c r="RCD20" s="229"/>
      <c r="RCE20" s="113"/>
      <c r="RCF20" s="230"/>
      <c r="RDC20" s="232"/>
      <c r="RDD20" s="232"/>
      <c r="RDE20" s="233"/>
      <c r="RDF20" s="234"/>
      <c r="RDG20" s="228"/>
      <c r="RDH20" s="228"/>
      <c r="RDI20" s="229"/>
      <c r="RDJ20" s="113"/>
      <c r="RDK20" s="230"/>
      <c r="REH20" s="232"/>
      <c r="REI20" s="232"/>
      <c r="REJ20" s="233"/>
      <c r="REK20" s="234"/>
      <c r="REL20" s="228"/>
      <c r="REM20" s="228"/>
      <c r="REN20" s="229"/>
      <c r="REO20" s="113"/>
      <c r="REP20" s="230"/>
      <c r="RFM20" s="232"/>
      <c r="RFN20" s="232"/>
      <c r="RFO20" s="233"/>
      <c r="RFP20" s="234"/>
      <c r="RFQ20" s="228"/>
      <c r="RFR20" s="228"/>
      <c r="RFS20" s="229"/>
      <c r="RFT20" s="113"/>
      <c r="RFU20" s="230"/>
      <c r="RGR20" s="232"/>
      <c r="RGS20" s="232"/>
      <c r="RGT20" s="233"/>
      <c r="RGU20" s="234"/>
      <c r="RGV20" s="228"/>
      <c r="RGW20" s="228"/>
      <c r="RGX20" s="229"/>
      <c r="RGY20" s="113"/>
      <c r="RGZ20" s="230"/>
      <c r="RHW20" s="232"/>
      <c r="RHX20" s="232"/>
      <c r="RHY20" s="233"/>
      <c r="RHZ20" s="234"/>
      <c r="RIA20" s="228"/>
      <c r="RIB20" s="228"/>
      <c r="RIC20" s="229"/>
      <c r="RID20" s="113"/>
      <c r="RIE20" s="230"/>
      <c r="RJB20" s="232"/>
      <c r="RJC20" s="232"/>
      <c r="RJD20" s="233"/>
      <c r="RJE20" s="234"/>
      <c r="RJF20" s="228"/>
      <c r="RJG20" s="228"/>
      <c r="RJH20" s="229"/>
      <c r="RJI20" s="113"/>
      <c r="RJJ20" s="230"/>
      <c r="RKG20" s="232"/>
      <c r="RKH20" s="232"/>
      <c r="RKI20" s="233"/>
      <c r="RKJ20" s="234"/>
      <c r="RKK20" s="228"/>
      <c r="RKL20" s="228"/>
      <c r="RKM20" s="229"/>
      <c r="RKN20" s="113"/>
      <c r="RKO20" s="230"/>
      <c r="RLL20" s="232"/>
      <c r="RLM20" s="232"/>
      <c r="RLN20" s="233"/>
      <c r="RLO20" s="234"/>
      <c r="RLP20" s="228"/>
      <c r="RLQ20" s="228"/>
      <c r="RLR20" s="229"/>
      <c r="RLS20" s="113"/>
      <c r="RLT20" s="230"/>
      <c r="RMQ20" s="232"/>
      <c r="RMR20" s="232"/>
      <c r="RMS20" s="233"/>
      <c r="RMT20" s="234"/>
      <c r="RMU20" s="228"/>
      <c r="RMV20" s="228"/>
      <c r="RMW20" s="229"/>
      <c r="RMX20" s="113"/>
      <c r="RMY20" s="230"/>
      <c r="RNV20" s="232"/>
      <c r="RNW20" s="232"/>
      <c r="RNX20" s="233"/>
      <c r="RNY20" s="234"/>
      <c r="RNZ20" s="228"/>
      <c r="ROA20" s="228"/>
      <c r="ROB20" s="229"/>
      <c r="ROC20" s="113"/>
      <c r="ROD20" s="230"/>
      <c r="RPA20" s="232"/>
      <c r="RPB20" s="232"/>
      <c r="RPC20" s="233"/>
      <c r="RPD20" s="234"/>
      <c r="RPE20" s="228"/>
      <c r="RPF20" s="228"/>
      <c r="RPG20" s="229"/>
      <c r="RPH20" s="113"/>
      <c r="RPI20" s="230"/>
      <c r="RQF20" s="232"/>
      <c r="RQG20" s="232"/>
      <c r="RQH20" s="233"/>
      <c r="RQI20" s="234"/>
      <c r="RQJ20" s="228"/>
      <c r="RQK20" s="228"/>
      <c r="RQL20" s="229"/>
      <c r="RQM20" s="113"/>
      <c r="RQN20" s="230"/>
      <c r="RRK20" s="232"/>
      <c r="RRL20" s="232"/>
      <c r="RRM20" s="233"/>
      <c r="RRN20" s="234"/>
      <c r="RRO20" s="228"/>
      <c r="RRP20" s="228"/>
      <c r="RRQ20" s="229"/>
      <c r="RRR20" s="113"/>
      <c r="RRS20" s="230"/>
      <c r="RSP20" s="232"/>
      <c r="RSQ20" s="232"/>
      <c r="RSR20" s="233"/>
      <c r="RSS20" s="234"/>
      <c r="RST20" s="228"/>
      <c r="RSU20" s="228"/>
      <c r="RSV20" s="229"/>
      <c r="RSW20" s="113"/>
      <c r="RSX20" s="230"/>
      <c r="RTU20" s="232"/>
      <c r="RTV20" s="232"/>
      <c r="RTW20" s="233"/>
      <c r="RTX20" s="234"/>
      <c r="RTY20" s="228"/>
      <c r="RTZ20" s="228"/>
      <c r="RUA20" s="229"/>
      <c r="RUB20" s="113"/>
      <c r="RUC20" s="230"/>
      <c r="RUZ20" s="232"/>
      <c r="RVA20" s="232"/>
      <c r="RVB20" s="233"/>
      <c r="RVC20" s="234"/>
      <c r="RVD20" s="228"/>
      <c r="RVE20" s="228"/>
      <c r="RVF20" s="229"/>
      <c r="RVG20" s="113"/>
      <c r="RVH20" s="230"/>
      <c r="RWE20" s="232"/>
      <c r="RWF20" s="232"/>
      <c r="RWG20" s="233"/>
      <c r="RWH20" s="234"/>
      <c r="RWI20" s="228"/>
      <c r="RWJ20" s="228"/>
      <c r="RWK20" s="229"/>
      <c r="RWL20" s="113"/>
      <c r="RWM20" s="230"/>
      <c r="RXJ20" s="232"/>
      <c r="RXK20" s="232"/>
      <c r="RXL20" s="233"/>
      <c r="RXM20" s="234"/>
      <c r="RXN20" s="228"/>
      <c r="RXO20" s="228"/>
      <c r="RXP20" s="229"/>
      <c r="RXQ20" s="113"/>
      <c r="RXR20" s="230"/>
      <c r="RYO20" s="232"/>
      <c r="RYP20" s="232"/>
      <c r="RYQ20" s="233"/>
      <c r="RYR20" s="234"/>
      <c r="RYS20" s="228"/>
      <c r="RYT20" s="228"/>
      <c r="RYU20" s="229"/>
      <c r="RYV20" s="113"/>
      <c r="RYW20" s="230"/>
      <c r="RZT20" s="232"/>
      <c r="RZU20" s="232"/>
      <c r="RZV20" s="233"/>
      <c r="RZW20" s="234"/>
      <c r="RZX20" s="228"/>
      <c r="RZY20" s="228"/>
      <c r="RZZ20" s="229"/>
      <c r="SAA20" s="113"/>
      <c r="SAB20" s="230"/>
      <c r="SAY20" s="232"/>
      <c r="SAZ20" s="232"/>
      <c r="SBA20" s="233"/>
      <c r="SBB20" s="234"/>
      <c r="SBC20" s="228"/>
      <c r="SBD20" s="228"/>
      <c r="SBE20" s="229"/>
      <c r="SBF20" s="113"/>
      <c r="SBG20" s="230"/>
      <c r="SCD20" s="232"/>
      <c r="SCE20" s="232"/>
      <c r="SCF20" s="233"/>
      <c r="SCG20" s="234"/>
      <c r="SCH20" s="228"/>
      <c r="SCI20" s="228"/>
      <c r="SCJ20" s="229"/>
      <c r="SCK20" s="113"/>
      <c r="SCL20" s="230"/>
      <c r="SDI20" s="232"/>
      <c r="SDJ20" s="232"/>
      <c r="SDK20" s="233"/>
      <c r="SDL20" s="234"/>
      <c r="SDM20" s="228"/>
      <c r="SDN20" s="228"/>
      <c r="SDO20" s="229"/>
      <c r="SDP20" s="113"/>
      <c r="SDQ20" s="230"/>
      <c r="SEN20" s="232"/>
      <c r="SEO20" s="232"/>
      <c r="SEP20" s="233"/>
      <c r="SEQ20" s="234"/>
      <c r="SER20" s="228"/>
      <c r="SES20" s="228"/>
      <c r="SET20" s="229"/>
      <c r="SEU20" s="113"/>
      <c r="SEV20" s="230"/>
      <c r="SFS20" s="232"/>
      <c r="SFT20" s="232"/>
      <c r="SFU20" s="233"/>
      <c r="SFV20" s="234"/>
      <c r="SFW20" s="228"/>
      <c r="SFX20" s="228"/>
      <c r="SFY20" s="229"/>
      <c r="SFZ20" s="113"/>
      <c r="SGA20" s="230"/>
      <c r="SGX20" s="232"/>
      <c r="SGY20" s="232"/>
      <c r="SGZ20" s="233"/>
      <c r="SHA20" s="234"/>
      <c r="SHB20" s="228"/>
      <c r="SHC20" s="228"/>
      <c r="SHD20" s="229"/>
      <c r="SHE20" s="113"/>
      <c r="SHF20" s="230"/>
      <c r="SIC20" s="232"/>
      <c r="SID20" s="232"/>
      <c r="SIE20" s="233"/>
      <c r="SIF20" s="234"/>
      <c r="SIG20" s="228"/>
      <c r="SIH20" s="228"/>
      <c r="SII20" s="229"/>
      <c r="SIJ20" s="113"/>
      <c r="SIK20" s="230"/>
      <c r="SJH20" s="232"/>
      <c r="SJI20" s="232"/>
      <c r="SJJ20" s="233"/>
      <c r="SJK20" s="234"/>
      <c r="SJL20" s="228"/>
      <c r="SJM20" s="228"/>
      <c r="SJN20" s="229"/>
      <c r="SJO20" s="113"/>
      <c r="SJP20" s="230"/>
      <c r="SKM20" s="232"/>
      <c r="SKN20" s="232"/>
      <c r="SKO20" s="233"/>
      <c r="SKP20" s="234"/>
      <c r="SKQ20" s="228"/>
      <c r="SKR20" s="228"/>
      <c r="SKS20" s="229"/>
      <c r="SKT20" s="113"/>
      <c r="SKU20" s="230"/>
      <c r="SLR20" s="232"/>
      <c r="SLS20" s="232"/>
      <c r="SLT20" s="233"/>
      <c r="SLU20" s="234"/>
      <c r="SLV20" s="228"/>
      <c r="SLW20" s="228"/>
      <c r="SLX20" s="229"/>
      <c r="SLY20" s="113"/>
      <c r="SLZ20" s="230"/>
      <c r="SMW20" s="232"/>
      <c r="SMX20" s="232"/>
      <c r="SMY20" s="233"/>
      <c r="SMZ20" s="234"/>
      <c r="SNA20" s="228"/>
      <c r="SNB20" s="228"/>
      <c r="SNC20" s="229"/>
      <c r="SND20" s="113"/>
      <c r="SNE20" s="230"/>
      <c r="SOB20" s="232"/>
      <c r="SOC20" s="232"/>
      <c r="SOD20" s="233"/>
      <c r="SOE20" s="234"/>
      <c r="SOF20" s="228"/>
      <c r="SOG20" s="228"/>
      <c r="SOH20" s="229"/>
      <c r="SOI20" s="113"/>
      <c r="SOJ20" s="230"/>
      <c r="SPG20" s="232"/>
      <c r="SPH20" s="232"/>
      <c r="SPI20" s="233"/>
      <c r="SPJ20" s="234"/>
      <c r="SPK20" s="228"/>
      <c r="SPL20" s="228"/>
      <c r="SPM20" s="229"/>
      <c r="SPN20" s="113"/>
      <c r="SPO20" s="230"/>
      <c r="SQL20" s="232"/>
      <c r="SQM20" s="232"/>
      <c r="SQN20" s="233"/>
      <c r="SQO20" s="234"/>
      <c r="SQP20" s="228"/>
      <c r="SQQ20" s="228"/>
      <c r="SQR20" s="229"/>
      <c r="SQS20" s="113"/>
      <c r="SQT20" s="230"/>
      <c r="SRQ20" s="232"/>
      <c r="SRR20" s="232"/>
      <c r="SRS20" s="233"/>
      <c r="SRT20" s="234"/>
      <c r="SRU20" s="228"/>
      <c r="SRV20" s="228"/>
      <c r="SRW20" s="229"/>
      <c r="SRX20" s="113"/>
      <c r="SRY20" s="230"/>
      <c r="SSV20" s="232"/>
      <c r="SSW20" s="232"/>
      <c r="SSX20" s="233"/>
      <c r="SSY20" s="234"/>
      <c r="SSZ20" s="228"/>
      <c r="STA20" s="228"/>
      <c r="STB20" s="229"/>
      <c r="STC20" s="113"/>
      <c r="STD20" s="230"/>
      <c r="SUA20" s="232"/>
      <c r="SUB20" s="232"/>
      <c r="SUC20" s="233"/>
      <c r="SUD20" s="234"/>
      <c r="SUE20" s="228"/>
      <c r="SUF20" s="228"/>
      <c r="SUG20" s="229"/>
      <c r="SUH20" s="113"/>
      <c r="SUI20" s="230"/>
      <c r="SVF20" s="232"/>
      <c r="SVG20" s="232"/>
      <c r="SVH20" s="233"/>
      <c r="SVI20" s="234"/>
      <c r="SVJ20" s="228"/>
      <c r="SVK20" s="228"/>
      <c r="SVL20" s="229"/>
      <c r="SVM20" s="113"/>
      <c r="SVN20" s="230"/>
      <c r="SWK20" s="232"/>
      <c r="SWL20" s="232"/>
      <c r="SWM20" s="233"/>
      <c r="SWN20" s="234"/>
      <c r="SWO20" s="228"/>
      <c r="SWP20" s="228"/>
      <c r="SWQ20" s="229"/>
      <c r="SWR20" s="113"/>
      <c r="SWS20" s="230"/>
      <c r="SXP20" s="232"/>
      <c r="SXQ20" s="232"/>
      <c r="SXR20" s="233"/>
      <c r="SXS20" s="234"/>
      <c r="SXT20" s="228"/>
      <c r="SXU20" s="228"/>
      <c r="SXV20" s="229"/>
      <c r="SXW20" s="113"/>
      <c r="SXX20" s="230"/>
      <c r="SYU20" s="232"/>
      <c r="SYV20" s="232"/>
      <c r="SYW20" s="233"/>
      <c r="SYX20" s="234"/>
      <c r="SYY20" s="228"/>
      <c r="SYZ20" s="228"/>
      <c r="SZA20" s="229"/>
      <c r="SZB20" s="113"/>
      <c r="SZC20" s="230"/>
      <c r="SZZ20" s="232"/>
      <c r="TAA20" s="232"/>
      <c r="TAB20" s="233"/>
      <c r="TAC20" s="234"/>
      <c r="TAD20" s="228"/>
      <c r="TAE20" s="228"/>
      <c r="TAF20" s="229"/>
      <c r="TAG20" s="113"/>
      <c r="TAH20" s="230"/>
      <c r="TBE20" s="232"/>
      <c r="TBF20" s="232"/>
      <c r="TBG20" s="233"/>
      <c r="TBH20" s="234"/>
      <c r="TBI20" s="228"/>
      <c r="TBJ20" s="228"/>
      <c r="TBK20" s="229"/>
      <c r="TBL20" s="113"/>
      <c r="TBM20" s="230"/>
      <c r="TCJ20" s="232"/>
      <c r="TCK20" s="232"/>
      <c r="TCL20" s="233"/>
      <c r="TCM20" s="234"/>
      <c r="TCN20" s="228"/>
      <c r="TCO20" s="228"/>
      <c r="TCP20" s="229"/>
      <c r="TCQ20" s="113"/>
      <c r="TCR20" s="230"/>
      <c r="TDO20" s="232"/>
      <c r="TDP20" s="232"/>
      <c r="TDQ20" s="233"/>
      <c r="TDR20" s="234"/>
      <c r="TDS20" s="228"/>
      <c r="TDT20" s="228"/>
      <c r="TDU20" s="229"/>
      <c r="TDV20" s="113"/>
      <c r="TDW20" s="230"/>
      <c r="TET20" s="232"/>
      <c r="TEU20" s="232"/>
      <c r="TEV20" s="233"/>
      <c r="TEW20" s="234"/>
      <c r="TEX20" s="228"/>
      <c r="TEY20" s="228"/>
      <c r="TEZ20" s="229"/>
      <c r="TFA20" s="113"/>
      <c r="TFB20" s="230"/>
      <c r="TFY20" s="232"/>
      <c r="TFZ20" s="232"/>
      <c r="TGA20" s="233"/>
      <c r="TGB20" s="234"/>
      <c r="TGC20" s="228"/>
      <c r="TGD20" s="228"/>
      <c r="TGE20" s="229"/>
      <c r="TGF20" s="113"/>
      <c r="TGG20" s="230"/>
      <c r="THD20" s="232"/>
      <c r="THE20" s="232"/>
      <c r="THF20" s="233"/>
      <c r="THG20" s="234"/>
      <c r="THH20" s="228"/>
      <c r="THI20" s="228"/>
      <c r="THJ20" s="229"/>
      <c r="THK20" s="113"/>
      <c r="THL20" s="230"/>
      <c r="TII20" s="232"/>
      <c r="TIJ20" s="232"/>
      <c r="TIK20" s="233"/>
      <c r="TIL20" s="234"/>
      <c r="TIM20" s="228"/>
      <c r="TIN20" s="228"/>
      <c r="TIO20" s="229"/>
      <c r="TIP20" s="113"/>
      <c r="TIQ20" s="230"/>
      <c r="TJN20" s="232"/>
      <c r="TJO20" s="232"/>
      <c r="TJP20" s="233"/>
      <c r="TJQ20" s="234"/>
      <c r="TJR20" s="228"/>
      <c r="TJS20" s="228"/>
      <c r="TJT20" s="229"/>
      <c r="TJU20" s="113"/>
      <c r="TJV20" s="230"/>
      <c r="TKS20" s="232"/>
      <c r="TKT20" s="232"/>
      <c r="TKU20" s="233"/>
      <c r="TKV20" s="234"/>
      <c r="TKW20" s="228"/>
      <c r="TKX20" s="228"/>
      <c r="TKY20" s="229"/>
      <c r="TKZ20" s="113"/>
      <c r="TLA20" s="230"/>
      <c r="TLX20" s="232"/>
      <c r="TLY20" s="232"/>
      <c r="TLZ20" s="233"/>
      <c r="TMA20" s="234"/>
      <c r="TMB20" s="228"/>
      <c r="TMC20" s="228"/>
      <c r="TMD20" s="229"/>
      <c r="TME20" s="113"/>
      <c r="TMF20" s="230"/>
      <c r="TNC20" s="232"/>
      <c r="TND20" s="232"/>
      <c r="TNE20" s="233"/>
      <c r="TNF20" s="234"/>
      <c r="TNG20" s="228"/>
      <c r="TNH20" s="228"/>
      <c r="TNI20" s="229"/>
      <c r="TNJ20" s="113"/>
      <c r="TNK20" s="230"/>
      <c r="TOH20" s="232"/>
      <c r="TOI20" s="232"/>
      <c r="TOJ20" s="233"/>
      <c r="TOK20" s="234"/>
      <c r="TOL20" s="228"/>
      <c r="TOM20" s="228"/>
      <c r="TON20" s="229"/>
      <c r="TOO20" s="113"/>
      <c r="TOP20" s="230"/>
      <c r="TPM20" s="232"/>
      <c r="TPN20" s="232"/>
      <c r="TPO20" s="233"/>
      <c r="TPP20" s="234"/>
      <c r="TPQ20" s="228"/>
      <c r="TPR20" s="228"/>
      <c r="TPS20" s="229"/>
      <c r="TPT20" s="113"/>
      <c r="TPU20" s="230"/>
      <c r="TQR20" s="232"/>
      <c r="TQS20" s="232"/>
      <c r="TQT20" s="233"/>
      <c r="TQU20" s="234"/>
      <c r="TQV20" s="228"/>
      <c r="TQW20" s="228"/>
      <c r="TQX20" s="229"/>
      <c r="TQY20" s="113"/>
      <c r="TQZ20" s="230"/>
      <c r="TRW20" s="232"/>
      <c r="TRX20" s="232"/>
      <c r="TRY20" s="233"/>
      <c r="TRZ20" s="234"/>
      <c r="TSA20" s="228"/>
      <c r="TSB20" s="228"/>
      <c r="TSC20" s="229"/>
      <c r="TSD20" s="113"/>
      <c r="TSE20" s="230"/>
      <c r="TTB20" s="232"/>
      <c r="TTC20" s="232"/>
      <c r="TTD20" s="233"/>
      <c r="TTE20" s="234"/>
      <c r="TTF20" s="228"/>
      <c r="TTG20" s="228"/>
      <c r="TTH20" s="229"/>
      <c r="TTI20" s="113"/>
      <c r="TTJ20" s="230"/>
      <c r="TUG20" s="232"/>
      <c r="TUH20" s="232"/>
      <c r="TUI20" s="233"/>
      <c r="TUJ20" s="234"/>
      <c r="TUK20" s="228"/>
      <c r="TUL20" s="228"/>
      <c r="TUM20" s="229"/>
      <c r="TUN20" s="113"/>
      <c r="TUO20" s="230"/>
      <c r="TVL20" s="232"/>
      <c r="TVM20" s="232"/>
      <c r="TVN20" s="233"/>
      <c r="TVO20" s="234"/>
      <c r="TVP20" s="228"/>
      <c r="TVQ20" s="228"/>
      <c r="TVR20" s="229"/>
      <c r="TVS20" s="113"/>
      <c r="TVT20" s="230"/>
      <c r="TWQ20" s="232"/>
      <c r="TWR20" s="232"/>
      <c r="TWS20" s="233"/>
      <c r="TWT20" s="234"/>
      <c r="TWU20" s="228"/>
      <c r="TWV20" s="228"/>
      <c r="TWW20" s="229"/>
      <c r="TWX20" s="113"/>
      <c r="TWY20" s="230"/>
      <c r="TXV20" s="232"/>
      <c r="TXW20" s="232"/>
      <c r="TXX20" s="233"/>
      <c r="TXY20" s="234"/>
      <c r="TXZ20" s="228"/>
      <c r="TYA20" s="228"/>
      <c r="TYB20" s="229"/>
      <c r="TYC20" s="113"/>
      <c r="TYD20" s="230"/>
      <c r="TZA20" s="232"/>
      <c r="TZB20" s="232"/>
      <c r="TZC20" s="233"/>
      <c r="TZD20" s="234"/>
      <c r="TZE20" s="228"/>
      <c r="TZF20" s="228"/>
      <c r="TZG20" s="229"/>
      <c r="TZH20" s="113"/>
      <c r="TZI20" s="230"/>
      <c r="UAF20" s="232"/>
      <c r="UAG20" s="232"/>
      <c r="UAH20" s="233"/>
      <c r="UAI20" s="234"/>
      <c r="UAJ20" s="228"/>
      <c r="UAK20" s="228"/>
      <c r="UAL20" s="229"/>
      <c r="UAM20" s="113"/>
      <c r="UAN20" s="230"/>
      <c r="UBK20" s="232"/>
      <c r="UBL20" s="232"/>
      <c r="UBM20" s="233"/>
      <c r="UBN20" s="234"/>
      <c r="UBO20" s="228"/>
      <c r="UBP20" s="228"/>
      <c r="UBQ20" s="229"/>
      <c r="UBR20" s="113"/>
      <c r="UBS20" s="230"/>
      <c r="UCP20" s="232"/>
      <c r="UCQ20" s="232"/>
      <c r="UCR20" s="233"/>
      <c r="UCS20" s="234"/>
      <c r="UCT20" s="228"/>
      <c r="UCU20" s="228"/>
      <c r="UCV20" s="229"/>
      <c r="UCW20" s="113"/>
      <c r="UCX20" s="230"/>
      <c r="UDU20" s="232"/>
      <c r="UDV20" s="232"/>
      <c r="UDW20" s="233"/>
      <c r="UDX20" s="234"/>
      <c r="UDY20" s="228"/>
      <c r="UDZ20" s="228"/>
      <c r="UEA20" s="229"/>
      <c r="UEB20" s="113"/>
      <c r="UEC20" s="230"/>
      <c r="UEZ20" s="232"/>
      <c r="UFA20" s="232"/>
      <c r="UFB20" s="233"/>
      <c r="UFC20" s="234"/>
      <c r="UFD20" s="228"/>
      <c r="UFE20" s="228"/>
      <c r="UFF20" s="229"/>
      <c r="UFG20" s="113"/>
      <c r="UFH20" s="230"/>
      <c r="UGE20" s="232"/>
      <c r="UGF20" s="232"/>
      <c r="UGG20" s="233"/>
      <c r="UGH20" s="234"/>
      <c r="UGI20" s="228"/>
      <c r="UGJ20" s="228"/>
      <c r="UGK20" s="229"/>
      <c r="UGL20" s="113"/>
      <c r="UGM20" s="230"/>
      <c r="UHJ20" s="232"/>
      <c r="UHK20" s="232"/>
      <c r="UHL20" s="233"/>
      <c r="UHM20" s="234"/>
      <c r="UHN20" s="228"/>
      <c r="UHO20" s="228"/>
      <c r="UHP20" s="229"/>
      <c r="UHQ20" s="113"/>
      <c r="UHR20" s="230"/>
      <c r="UIO20" s="232"/>
      <c r="UIP20" s="232"/>
      <c r="UIQ20" s="233"/>
      <c r="UIR20" s="234"/>
      <c r="UIS20" s="228"/>
      <c r="UIT20" s="228"/>
      <c r="UIU20" s="229"/>
      <c r="UIV20" s="113"/>
      <c r="UIW20" s="230"/>
      <c r="UJT20" s="232"/>
      <c r="UJU20" s="232"/>
      <c r="UJV20" s="233"/>
      <c r="UJW20" s="234"/>
      <c r="UJX20" s="228"/>
      <c r="UJY20" s="228"/>
      <c r="UJZ20" s="229"/>
      <c r="UKA20" s="113"/>
      <c r="UKB20" s="230"/>
      <c r="UKY20" s="232"/>
      <c r="UKZ20" s="232"/>
      <c r="ULA20" s="233"/>
      <c r="ULB20" s="234"/>
      <c r="ULC20" s="228"/>
      <c r="ULD20" s="228"/>
      <c r="ULE20" s="229"/>
      <c r="ULF20" s="113"/>
      <c r="ULG20" s="230"/>
      <c r="UMD20" s="232"/>
      <c r="UME20" s="232"/>
      <c r="UMF20" s="233"/>
      <c r="UMG20" s="234"/>
      <c r="UMH20" s="228"/>
      <c r="UMI20" s="228"/>
      <c r="UMJ20" s="229"/>
      <c r="UMK20" s="113"/>
      <c r="UML20" s="230"/>
      <c r="UNI20" s="232"/>
      <c r="UNJ20" s="232"/>
      <c r="UNK20" s="233"/>
      <c r="UNL20" s="234"/>
      <c r="UNM20" s="228"/>
      <c r="UNN20" s="228"/>
      <c r="UNO20" s="229"/>
      <c r="UNP20" s="113"/>
      <c r="UNQ20" s="230"/>
      <c r="UON20" s="232"/>
      <c r="UOO20" s="232"/>
      <c r="UOP20" s="233"/>
      <c r="UOQ20" s="234"/>
      <c r="UOR20" s="228"/>
      <c r="UOS20" s="228"/>
      <c r="UOT20" s="229"/>
      <c r="UOU20" s="113"/>
      <c r="UOV20" s="230"/>
      <c r="UPS20" s="232"/>
      <c r="UPT20" s="232"/>
      <c r="UPU20" s="233"/>
      <c r="UPV20" s="234"/>
      <c r="UPW20" s="228"/>
      <c r="UPX20" s="228"/>
      <c r="UPY20" s="229"/>
      <c r="UPZ20" s="113"/>
      <c r="UQA20" s="230"/>
      <c r="UQX20" s="232"/>
      <c r="UQY20" s="232"/>
      <c r="UQZ20" s="233"/>
      <c r="URA20" s="234"/>
      <c r="URB20" s="228"/>
      <c r="URC20" s="228"/>
      <c r="URD20" s="229"/>
      <c r="URE20" s="113"/>
      <c r="URF20" s="230"/>
      <c r="USC20" s="232"/>
      <c r="USD20" s="232"/>
      <c r="USE20" s="233"/>
      <c r="USF20" s="234"/>
      <c r="USG20" s="228"/>
      <c r="USH20" s="228"/>
      <c r="USI20" s="229"/>
      <c r="USJ20" s="113"/>
      <c r="USK20" s="230"/>
      <c r="UTH20" s="232"/>
      <c r="UTI20" s="232"/>
      <c r="UTJ20" s="233"/>
      <c r="UTK20" s="234"/>
      <c r="UTL20" s="228"/>
      <c r="UTM20" s="228"/>
      <c r="UTN20" s="229"/>
      <c r="UTO20" s="113"/>
      <c r="UTP20" s="230"/>
      <c r="UUM20" s="232"/>
      <c r="UUN20" s="232"/>
      <c r="UUO20" s="233"/>
      <c r="UUP20" s="234"/>
      <c r="UUQ20" s="228"/>
      <c r="UUR20" s="228"/>
      <c r="UUS20" s="229"/>
      <c r="UUT20" s="113"/>
      <c r="UUU20" s="230"/>
      <c r="UVR20" s="232"/>
      <c r="UVS20" s="232"/>
      <c r="UVT20" s="233"/>
      <c r="UVU20" s="234"/>
      <c r="UVV20" s="228"/>
      <c r="UVW20" s="228"/>
      <c r="UVX20" s="229"/>
      <c r="UVY20" s="113"/>
      <c r="UVZ20" s="230"/>
      <c r="UWW20" s="232"/>
      <c r="UWX20" s="232"/>
      <c r="UWY20" s="233"/>
      <c r="UWZ20" s="234"/>
      <c r="UXA20" s="228"/>
      <c r="UXB20" s="228"/>
      <c r="UXC20" s="229"/>
      <c r="UXD20" s="113"/>
      <c r="UXE20" s="230"/>
      <c r="UYB20" s="232"/>
      <c r="UYC20" s="232"/>
      <c r="UYD20" s="233"/>
      <c r="UYE20" s="234"/>
      <c r="UYF20" s="228"/>
      <c r="UYG20" s="228"/>
      <c r="UYH20" s="229"/>
      <c r="UYI20" s="113"/>
      <c r="UYJ20" s="230"/>
      <c r="UZG20" s="232"/>
      <c r="UZH20" s="232"/>
      <c r="UZI20" s="233"/>
      <c r="UZJ20" s="234"/>
      <c r="UZK20" s="228"/>
      <c r="UZL20" s="228"/>
      <c r="UZM20" s="229"/>
      <c r="UZN20" s="113"/>
      <c r="UZO20" s="230"/>
      <c r="VAL20" s="232"/>
      <c r="VAM20" s="232"/>
      <c r="VAN20" s="233"/>
      <c r="VAO20" s="234"/>
      <c r="VAP20" s="228"/>
      <c r="VAQ20" s="228"/>
      <c r="VAR20" s="229"/>
      <c r="VAS20" s="113"/>
      <c r="VAT20" s="230"/>
      <c r="VBQ20" s="232"/>
      <c r="VBR20" s="232"/>
      <c r="VBS20" s="233"/>
      <c r="VBT20" s="234"/>
      <c r="VBU20" s="228"/>
      <c r="VBV20" s="228"/>
      <c r="VBW20" s="229"/>
      <c r="VBX20" s="113"/>
      <c r="VBY20" s="230"/>
      <c r="VCV20" s="232"/>
      <c r="VCW20" s="232"/>
      <c r="VCX20" s="233"/>
      <c r="VCY20" s="234"/>
      <c r="VCZ20" s="228"/>
      <c r="VDA20" s="228"/>
      <c r="VDB20" s="229"/>
      <c r="VDC20" s="113"/>
      <c r="VDD20" s="230"/>
      <c r="VEA20" s="232"/>
      <c r="VEB20" s="232"/>
      <c r="VEC20" s="233"/>
      <c r="VED20" s="234"/>
      <c r="VEE20" s="228"/>
      <c r="VEF20" s="228"/>
      <c r="VEG20" s="229"/>
      <c r="VEH20" s="113"/>
      <c r="VEI20" s="230"/>
      <c r="VFF20" s="232"/>
      <c r="VFG20" s="232"/>
      <c r="VFH20" s="233"/>
      <c r="VFI20" s="234"/>
      <c r="VFJ20" s="228"/>
      <c r="VFK20" s="228"/>
      <c r="VFL20" s="229"/>
      <c r="VFM20" s="113"/>
      <c r="VFN20" s="230"/>
      <c r="VGK20" s="232"/>
      <c r="VGL20" s="232"/>
      <c r="VGM20" s="233"/>
      <c r="VGN20" s="234"/>
      <c r="VGO20" s="228"/>
      <c r="VGP20" s="228"/>
      <c r="VGQ20" s="229"/>
      <c r="VGR20" s="113"/>
      <c r="VGS20" s="230"/>
      <c r="VHP20" s="232"/>
      <c r="VHQ20" s="232"/>
      <c r="VHR20" s="233"/>
      <c r="VHS20" s="234"/>
      <c r="VHT20" s="228"/>
      <c r="VHU20" s="228"/>
      <c r="VHV20" s="229"/>
      <c r="VHW20" s="113"/>
      <c r="VHX20" s="230"/>
      <c r="VIU20" s="232"/>
      <c r="VIV20" s="232"/>
      <c r="VIW20" s="233"/>
      <c r="VIX20" s="234"/>
      <c r="VIY20" s="228"/>
      <c r="VIZ20" s="228"/>
      <c r="VJA20" s="229"/>
      <c r="VJB20" s="113"/>
      <c r="VJC20" s="230"/>
      <c r="VJZ20" s="232"/>
      <c r="VKA20" s="232"/>
      <c r="VKB20" s="233"/>
      <c r="VKC20" s="234"/>
      <c r="VKD20" s="228"/>
      <c r="VKE20" s="228"/>
      <c r="VKF20" s="229"/>
      <c r="VKG20" s="113"/>
      <c r="VKH20" s="230"/>
      <c r="VLE20" s="232"/>
      <c r="VLF20" s="232"/>
      <c r="VLG20" s="233"/>
      <c r="VLH20" s="234"/>
      <c r="VLI20" s="228"/>
      <c r="VLJ20" s="228"/>
      <c r="VLK20" s="229"/>
      <c r="VLL20" s="113"/>
      <c r="VLM20" s="230"/>
      <c r="VMJ20" s="232"/>
      <c r="VMK20" s="232"/>
      <c r="VML20" s="233"/>
      <c r="VMM20" s="234"/>
      <c r="VMN20" s="228"/>
      <c r="VMO20" s="228"/>
      <c r="VMP20" s="229"/>
      <c r="VMQ20" s="113"/>
      <c r="VMR20" s="230"/>
      <c r="VNO20" s="232"/>
      <c r="VNP20" s="232"/>
      <c r="VNQ20" s="233"/>
      <c r="VNR20" s="234"/>
      <c r="VNS20" s="228"/>
      <c r="VNT20" s="228"/>
      <c r="VNU20" s="229"/>
      <c r="VNV20" s="113"/>
      <c r="VNW20" s="230"/>
      <c r="VOT20" s="232"/>
      <c r="VOU20" s="232"/>
      <c r="VOV20" s="233"/>
      <c r="VOW20" s="234"/>
      <c r="VOX20" s="228"/>
      <c r="VOY20" s="228"/>
      <c r="VOZ20" s="229"/>
      <c r="VPA20" s="113"/>
      <c r="VPB20" s="230"/>
      <c r="VPY20" s="232"/>
      <c r="VPZ20" s="232"/>
      <c r="VQA20" s="233"/>
      <c r="VQB20" s="234"/>
      <c r="VQC20" s="228"/>
      <c r="VQD20" s="228"/>
      <c r="VQE20" s="229"/>
      <c r="VQF20" s="113"/>
      <c r="VQG20" s="230"/>
      <c r="VRD20" s="232"/>
      <c r="VRE20" s="232"/>
      <c r="VRF20" s="233"/>
      <c r="VRG20" s="234"/>
      <c r="VRH20" s="228"/>
      <c r="VRI20" s="228"/>
      <c r="VRJ20" s="229"/>
      <c r="VRK20" s="113"/>
      <c r="VRL20" s="230"/>
      <c r="VSI20" s="232"/>
      <c r="VSJ20" s="232"/>
      <c r="VSK20" s="233"/>
      <c r="VSL20" s="234"/>
      <c r="VSM20" s="228"/>
      <c r="VSN20" s="228"/>
      <c r="VSO20" s="229"/>
      <c r="VSP20" s="113"/>
      <c r="VSQ20" s="230"/>
      <c r="VTN20" s="232"/>
      <c r="VTO20" s="232"/>
      <c r="VTP20" s="233"/>
      <c r="VTQ20" s="234"/>
      <c r="VTR20" s="228"/>
      <c r="VTS20" s="228"/>
      <c r="VTT20" s="229"/>
      <c r="VTU20" s="113"/>
      <c r="VTV20" s="230"/>
      <c r="VUS20" s="232"/>
      <c r="VUT20" s="232"/>
      <c r="VUU20" s="233"/>
      <c r="VUV20" s="234"/>
      <c r="VUW20" s="228"/>
      <c r="VUX20" s="228"/>
      <c r="VUY20" s="229"/>
      <c r="VUZ20" s="113"/>
      <c r="VVA20" s="230"/>
      <c r="VVX20" s="232"/>
      <c r="VVY20" s="232"/>
      <c r="VVZ20" s="233"/>
      <c r="VWA20" s="234"/>
      <c r="VWB20" s="228"/>
      <c r="VWC20" s="228"/>
      <c r="VWD20" s="229"/>
      <c r="VWE20" s="113"/>
      <c r="VWF20" s="230"/>
      <c r="VXC20" s="232"/>
      <c r="VXD20" s="232"/>
      <c r="VXE20" s="233"/>
      <c r="VXF20" s="234"/>
      <c r="VXG20" s="228"/>
      <c r="VXH20" s="228"/>
      <c r="VXI20" s="229"/>
      <c r="VXJ20" s="113"/>
      <c r="VXK20" s="230"/>
      <c r="VYH20" s="232"/>
      <c r="VYI20" s="232"/>
      <c r="VYJ20" s="233"/>
      <c r="VYK20" s="234"/>
      <c r="VYL20" s="228"/>
      <c r="VYM20" s="228"/>
      <c r="VYN20" s="229"/>
      <c r="VYO20" s="113"/>
      <c r="VYP20" s="230"/>
      <c r="VZM20" s="232"/>
      <c r="VZN20" s="232"/>
      <c r="VZO20" s="233"/>
      <c r="VZP20" s="234"/>
      <c r="VZQ20" s="228"/>
      <c r="VZR20" s="228"/>
      <c r="VZS20" s="229"/>
      <c r="VZT20" s="113"/>
      <c r="VZU20" s="230"/>
      <c r="WAR20" s="232"/>
      <c r="WAS20" s="232"/>
      <c r="WAT20" s="233"/>
      <c r="WAU20" s="234"/>
      <c r="WAV20" s="228"/>
      <c r="WAW20" s="228"/>
      <c r="WAX20" s="229"/>
      <c r="WAY20" s="113"/>
      <c r="WAZ20" s="230"/>
      <c r="WBW20" s="232"/>
      <c r="WBX20" s="232"/>
      <c r="WBY20" s="233"/>
      <c r="WBZ20" s="234"/>
      <c r="WCA20" s="228"/>
      <c r="WCB20" s="228"/>
      <c r="WCC20" s="229"/>
      <c r="WCD20" s="113"/>
      <c r="WCE20" s="230"/>
      <c r="WDB20" s="232"/>
      <c r="WDC20" s="232"/>
      <c r="WDD20" s="233"/>
      <c r="WDE20" s="234"/>
      <c r="WDF20" s="228"/>
      <c r="WDG20" s="228"/>
      <c r="WDH20" s="229"/>
      <c r="WDI20" s="113"/>
      <c r="WDJ20" s="230"/>
      <c r="WEG20" s="232"/>
      <c r="WEH20" s="232"/>
      <c r="WEI20" s="233"/>
      <c r="WEJ20" s="234"/>
      <c r="WEK20" s="228"/>
      <c r="WEL20" s="228"/>
      <c r="WEM20" s="229"/>
      <c r="WEN20" s="113"/>
      <c r="WEO20" s="230"/>
      <c r="WFL20" s="232"/>
      <c r="WFM20" s="232"/>
      <c r="WFN20" s="233"/>
      <c r="WFO20" s="234"/>
      <c r="WFP20" s="228"/>
      <c r="WFQ20" s="228"/>
      <c r="WFR20" s="229"/>
      <c r="WFS20" s="113"/>
      <c r="WFT20" s="230"/>
      <c r="WGQ20" s="232"/>
      <c r="WGR20" s="232"/>
      <c r="WGS20" s="233"/>
      <c r="WGT20" s="234"/>
      <c r="WGU20" s="228"/>
      <c r="WGV20" s="228"/>
      <c r="WGW20" s="229"/>
      <c r="WGX20" s="113"/>
      <c r="WGY20" s="230"/>
      <c r="WHV20" s="232"/>
      <c r="WHW20" s="232"/>
      <c r="WHX20" s="233"/>
      <c r="WHY20" s="234"/>
      <c r="WHZ20" s="228"/>
      <c r="WIA20" s="228"/>
      <c r="WIB20" s="229"/>
      <c r="WIC20" s="113"/>
      <c r="WID20" s="230"/>
      <c r="WJA20" s="232"/>
      <c r="WJB20" s="232"/>
      <c r="WJC20" s="233"/>
      <c r="WJD20" s="234"/>
      <c r="WJE20" s="228"/>
      <c r="WJF20" s="228"/>
      <c r="WJG20" s="229"/>
      <c r="WJH20" s="113"/>
      <c r="WJI20" s="230"/>
      <c r="WKF20" s="232"/>
      <c r="WKG20" s="232"/>
      <c r="WKH20" s="233"/>
      <c r="WKI20" s="234"/>
      <c r="WKJ20" s="228"/>
      <c r="WKK20" s="228"/>
      <c r="WKL20" s="229"/>
      <c r="WKM20" s="113"/>
      <c r="WKN20" s="230"/>
      <c r="WLK20" s="232"/>
      <c r="WLL20" s="232"/>
      <c r="WLM20" s="233"/>
      <c r="WLN20" s="234"/>
      <c r="WLO20" s="228"/>
      <c r="WLP20" s="228"/>
      <c r="WLQ20" s="229"/>
      <c r="WLR20" s="113"/>
      <c r="WLS20" s="230"/>
      <c r="WMP20" s="232"/>
      <c r="WMQ20" s="232"/>
      <c r="WMR20" s="233"/>
      <c r="WMS20" s="234"/>
      <c r="WMT20" s="228"/>
      <c r="WMU20" s="228"/>
      <c r="WMV20" s="229"/>
      <c r="WMW20" s="113"/>
      <c r="WMX20" s="230"/>
      <c r="WNU20" s="232"/>
      <c r="WNV20" s="232"/>
      <c r="WNW20" s="233"/>
      <c r="WNX20" s="234"/>
      <c r="WNY20" s="228"/>
      <c r="WNZ20" s="228"/>
      <c r="WOA20" s="229"/>
      <c r="WOB20" s="113"/>
      <c r="WOC20" s="230"/>
      <c r="WOZ20" s="232"/>
      <c r="WPA20" s="232"/>
      <c r="WPB20" s="233"/>
      <c r="WPC20" s="234"/>
      <c r="WPD20" s="228"/>
      <c r="WPE20" s="228"/>
      <c r="WPF20" s="229"/>
      <c r="WPG20" s="113"/>
      <c r="WPH20" s="230"/>
      <c r="WQE20" s="232"/>
      <c r="WQF20" s="232"/>
      <c r="WQG20" s="233"/>
      <c r="WQH20" s="234"/>
      <c r="WQI20" s="228"/>
      <c r="WQJ20" s="228"/>
      <c r="WQK20" s="229"/>
      <c r="WQL20" s="113"/>
      <c r="WQM20" s="230"/>
      <c r="WRJ20" s="232"/>
      <c r="WRK20" s="232"/>
      <c r="WRL20" s="233"/>
      <c r="WRM20" s="234"/>
      <c r="WRN20" s="228"/>
      <c r="WRO20" s="228"/>
      <c r="WRP20" s="229"/>
      <c r="WRQ20" s="113"/>
      <c r="WRR20" s="230"/>
      <c r="WSO20" s="232"/>
      <c r="WSP20" s="232"/>
      <c r="WSQ20" s="233"/>
      <c r="WSR20" s="234"/>
      <c r="WSS20" s="228"/>
      <c r="WST20" s="228"/>
      <c r="WSU20" s="229"/>
      <c r="WSV20" s="113"/>
      <c r="WSW20" s="230"/>
      <c r="WTT20" s="232"/>
      <c r="WTU20" s="232"/>
      <c r="WTV20" s="233"/>
      <c r="WTW20" s="234"/>
      <c r="WTX20" s="228"/>
      <c r="WTY20" s="228"/>
      <c r="WTZ20" s="229"/>
      <c r="WUA20" s="113"/>
      <c r="WUB20" s="230"/>
      <c r="WUY20" s="232"/>
      <c r="WUZ20" s="232"/>
      <c r="WVA20" s="233"/>
      <c r="WVB20" s="234"/>
      <c r="WVC20" s="228"/>
      <c r="WVD20" s="228"/>
      <c r="WVE20" s="229"/>
      <c r="WVF20" s="113"/>
      <c r="WVG20" s="230"/>
      <c r="WWD20" s="232"/>
      <c r="WWE20" s="232"/>
      <c r="WWF20" s="233"/>
      <c r="WWG20" s="234"/>
      <c r="WWH20" s="228"/>
      <c r="WWI20" s="228"/>
      <c r="WWJ20" s="229"/>
      <c r="WWK20" s="113"/>
      <c r="WWL20" s="230"/>
      <c r="WXI20" s="232"/>
      <c r="WXJ20" s="232"/>
      <c r="WXK20" s="233"/>
      <c r="WXL20" s="234"/>
      <c r="WXM20" s="228"/>
      <c r="WXN20" s="228"/>
      <c r="WXO20" s="229"/>
      <c r="WXP20" s="113"/>
      <c r="WXQ20" s="230"/>
      <c r="WYN20" s="232"/>
      <c r="WYO20" s="232"/>
      <c r="WYP20" s="233"/>
      <c r="WYQ20" s="234"/>
      <c r="WYR20" s="228"/>
      <c r="WYS20" s="228"/>
      <c r="WYT20" s="229"/>
      <c r="WYU20" s="113"/>
      <c r="WYV20" s="230"/>
      <c r="WZS20" s="232"/>
      <c r="WZT20" s="232"/>
      <c r="WZU20" s="233"/>
      <c r="WZV20" s="234"/>
      <c r="WZW20" s="228"/>
      <c r="WZX20" s="228"/>
      <c r="WZY20" s="229"/>
      <c r="WZZ20" s="113"/>
      <c r="XAA20" s="230"/>
      <c r="XAX20" s="232"/>
      <c r="XAY20" s="232"/>
      <c r="XAZ20" s="233"/>
      <c r="XBA20" s="234"/>
      <c r="XBB20" s="228"/>
      <c r="XBC20" s="228"/>
      <c r="XBD20" s="229"/>
      <c r="XBE20" s="113"/>
      <c r="XBF20" s="230"/>
      <c r="XCC20" s="232"/>
      <c r="XCD20" s="232"/>
      <c r="XCE20" s="233"/>
      <c r="XCF20" s="234"/>
      <c r="XCG20" s="228"/>
      <c r="XCH20" s="228"/>
      <c r="XCI20" s="229"/>
      <c r="XCJ20" s="113"/>
      <c r="XCK20" s="230"/>
      <c r="XDH20" s="232"/>
      <c r="XDI20" s="232"/>
      <c r="XDJ20" s="233"/>
      <c r="XDK20" s="234"/>
      <c r="XDL20" s="228"/>
      <c r="XDM20" s="228"/>
      <c r="XDN20" s="229"/>
      <c r="XDO20" s="113"/>
      <c r="XDP20" s="230"/>
      <c r="XEM20" s="232"/>
      <c r="XEN20" s="232"/>
      <c r="XEO20" s="233"/>
      <c r="XEP20" s="234"/>
      <c r="XEQ20" s="228"/>
      <c r="XER20" s="228"/>
      <c r="XES20" s="229"/>
      <c r="XET20" s="113"/>
      <c r="XEU20" s="230"/>
    </row>
    <row r="21" spans="1:7168 7191:8191 8214:9214 9237:10237 10260:11260 11283:12283 12306:13306 13329:14329 14352:15352 15375:16375">
      <c r="A21" s="114" t="s">
        <v>472</v>
      </c>
      <c r="B21" s="328"/>
      <c r="C21" s="228"/>
      <c r="D21" s="228"/>
      <c r="E21" s="229"/>
      <c r="F21" s="113"/>
      <c r="G21" s="230"/>
      <c r="H21" s="231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1"/>
      <c r="W21" s="231"/>
      <c r="X21" s="231"/>
      <c r="Y21" s="231"/>
      <c r="Z21" s="231"/>
      <c r="AA21" s="231"/>
      <c r="AB21" s="231"/>
      <c r="AC21" s="231"/>
      <c r="AD21" s="232"/>
      <c r="AE21" s="232"/>
      <c r="AF21" s="232"/>
      <c r="AG21" s="232"/>
      <c r="AH21" s="283"/>
      <c r="AI21" s="232"/>
      <c r="AJ21" s="232"/>
      <c r="AK21" s="232"/>
      <c r="AL21" s="232"/>
      <c r="AM21" s="232"/>
      <c r="AN21" s="232"/>
      <c r="AO21" s="232"/>
    </row>
    <row r="22" spans="1:7168 7191:8191 8214:9214 9237:10237 10260:11260 11283:12283 12306:13306 13329:14329 14352:15352 15375:16375" s="231" customFormat="1" ht="24" customHeight="1">
      <c r="A22" s="123">
        <v>750</v>
      </c>
      <c r="B22" s="370">
        <v>44508</v>
      </c>
      <c r="C22" s="117">
        <v>46334</v>
      </c>
      <c r="D22" s="329" t="s">
        <v>463</v>
      </c>
      <c r="E22" s="330" t="s">
        <v>474</v>
      </c>
      <c r="F22" s="120" t="s">
        <v>460</v>
      </c>
      <c r="G22" s="331">
        <v>1</v>
      </c>
      <c r="H22" s="122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0">
        <v>0</v>
      </c>
      <c r="W22" s="200">
        <v>0</v>
      </c>
      <c r="X22" s="200">
        <v>0</v>
      </c>
      <c r="Y22" s="200">
        <v>0</v>
      </c>
      <c r="Z22" s="200">
        <v>0</v>
      </c>
      <c r="AA22" s="200">
        <v>0</v>
      </c>
      <c r="AB22" s="200">
        <v>0</v>
      </c>
      <c r="AC22" s="200">
        <v>0</v>
      </c>
      <c r="AD22" s="200">
        <v>0</v>
      </c>
      <c r="AE22" s="200">
        <v>0</v>
      </c>
      <c r="AF22" s="200">
        <v>0</v>
      </c>
      <c r="AG22" s="200">
        <v>0</v>
      </c>
      <c r="AH22" s="200">
        <v>0</v>
      </c>
      <c r="AI22" s="200">
        <v>0</v>
      </c>
      <c r="AJ22" s="200">
        <v>0</v>
      </c>
      <c r="AK22" s="200">
        <v>0</v>
      </c>
      <c r="AL22" s="200">
        <v>753.4147942699999</v>
      </c>
      <c r="AM22" s="224">
        <v>774.79756516250006</v>
      </c>
      <c r="AN22" s="224">
        <v>761.78614082249999</v>
      </c>
      <c r="AO22" s="224">
        <v>790.33845125000005</v>
      </c>
      <c r="BI22" s="232"/>
      <c r="BJ22" s="232"/>
      <c r="BK22" s="233"/>
      <c r="BL22" s="234"/>
      <c r="BM22" s="228"/>
      <c r="BN22" s="228"/>
      <c r="BO22" s="229"/>
      <c r="BP22" s="113"/>
      <c r="BQ22" s="230"/>
      <c r="CN22" s="232"/>
      <c r="CO22" s="232"/>
      <c r="CP22" s="233"/>
      <c r="CQ22" s="234"/>
      <c r="CR22" s="228"/>
      <c r="CS22" s="228"/>
      <c r="CT22" s="229"/>
      <c r="CU22" s="113"/>
      <c r="CV22" s="230"/>
      <c r="DS22" s="232"/>
      <c r="DT22" s="232"/>
      <c r="DU22" s="233"/>
      <c r="DV22" s="234"/>
      <c r="DW22" s="228"/>
      <c r="DX22" s="228"/>
      <c r="DY22" s="229"/>
      <c r="DZ22" s="113"/>
      <c r="EA22" s="230"/>
      <c r="EX22" s="232"/>
      <c r="EY22" s="232"/>
      <c r="EZ22" s="233"/>
      <c r="FA22" s="234"/>
      <c r="FB22" s="228"/>
      <c r="FC22" s="228"/>
      <c r="FD22" s="229"/>
      <c r="FE22" s="113"/>
      <c r="FF22" s="230"/>
      <c r="GC22" s="232"/>
      <c r="GD22" s="232"/>
      <c r="GE22" s="233"/>
      <c r="GF22" s="234"/>
      <c r="GG22" s="228"/>
      <c r="GH22" s="228"/>
      <c r="GI22" s="229"/>
      <c r="GJ22" s="113"/>
      <c r="GK22" s="230"/>
      <c r="HH22" s="232"/>
      <c r="HI22" s="232"/>
      <c r="HJ22" s="233"/>
      <c r="HK22" s="234"/>
      <c r="HL22" s="228"/>
      <c r="HM22" s="228"/>
      <c r="HN22" s="229"/>
      <c r="HO22" s="113"/>
      <c r="HP22" s="230"/>
      <c r="IM22" s="232"/>
      <c r="IN22" s="232"/>
      <c r="IO22" s="233"/>
      <c r="IP22" s="234"/>
      <c r="IQ22" s="228"/>
      <c r="IR22" s="228"/>
      <c r="IS22" s="229"/>
      <c r="IT22" s="113"/>
      <c r="IU22" s="230"/>
      <c r="JR22" s="232"/>
      <c r="JS22" s="232"/>
      <c r="JT22" s="233"/>
      <c r="JU22" s="234"/>
      <c r="JV22" s="228"/>
      <c r="JW22" s="228"/>
      <c r="JX22" s="229"/>
      <c r="JY22" s="113"/>
      <c r="JZ22" s="230"/>
      <c r="KW22" s="232"/>
      <c r="KX22" s="232"/>
      <c r="KY22" s="233"/>
      <c r="KZ22" s="234"/>
      <c r="LA22" s="228"/>
      <c r="LB22" s="228"/>
      <c r="LC22" s="229"/>
      <c r="LD22" s="113"/>
      <c r="LE22" s="230"/>
      <c r="MB22" s="232"/>
      <c r="MC22" s="232"/>
      <c r="MD22" s="233"/>
      <c r="ME22" s="234"/>
      <c r="MF22" s="228"/>
      <c r="MG22" s="228"/>
      <c r="MH22" s="229"/>
      <c r="MI22" s="113"/>
      <c r="MJ22" s="230"/>
      <c r="NG22" s="232"/>
      <c r="NH22" s="232"/>
      <c r="NI22" s="233"/>
      <c r="NJ22" s="234"/>
      <c r="NK22" s="228"/>
      <c r="NL22" s="228"/>
      <c r="NM22" s="229"/>
      <c r="NN22" s="113"/>
      <c r="NO22" s="230"/>
      <c r="OL22" s="232"/>
      <c r="OM22" s="232"/>
      <c r="ON22" s="233"/>
      <c r="OO22" s="234"/>
      <c r="OP22" s="228"/>
      <c r="OQ22" s="228"/>
      <c r="OR22" s="229"/>
      <c r="OS22" s="113"/>
      <c r="OT22" s="230"/>
      <c r="PQ22" s="232"/>
      <c r="PR22" s="232"/>
      <c r="PS22" s="233"/>
      <c r="PT22" s="234"/>
      <c r="PU22" s="228"/>
      <c r="PV22" s="228"/>
      <c r="PW22" s="229"/>
      <c r="PX22" s="113"/>
      <c r="PY22" s="230"/>
      <c r="QV22" s="232"/>
      <c r="QW22" s="232"/>
      <c r="QX22" s="233"/>
      <c r="QY22" s="234"/>
      <c r="QZ22" s="228"/>
      <c r="RA22" s="228"/>
      <c r="RB22" s="229"/>
      <c r="RC22" s="113"/>
      <c r="RD22" s="230"/>
      <c r="SA22" s="232"/>
      <c r="SB22" s="232"/>
      <c r="SC22" s="233"/>
      <c r="SD22" s="234"/>
      <c r="SE22" s="228"/>
      <c r="SF22" s="228"/>
      <c r="SG22" s="229"/>
      <c r="SH22" s="113"/>
      <c r="SI22" s="230"/>
      <c r="TF22" s="232"/>
      <c r="TG22" s="232"/>
      <c r="TH22" s="233"/>
      <c r="TI22" s="234"/>
      <c r="TJ22" s="228"/>
      <c r="TK22" s="228"/>
      <c r="TL22" s="229"/>
      <c r="TM22" s="113"/>
      <c r="TN22" s="230"/>
      <c r="UK22" s="232"/>
      <c r="UL22" s="232"/>
      <c r="UM22" s="233"/>
      <c r="UN22" s="234"/>
      <c r="UO22" s="228"/>
      <c r="UP22" s="228"/>
      <c r="UQ22" s="229"/>
      <c r="UR22" s="113"/>
      <c r="US22" s="230"/>
      <c r="VP22" s="232"/>
      <c r="VQ22" s="232"/>
      <c r="VR22" s="233"/>
      <c r="VS22" s="234"/>
      <c r="VT22" s="228"/>
      <c r="VU22" s="228"/>
      <c r="VV22" s="229"/>
      <c r="VW22" s="113"/>
      <c r="VX22" s="230"/>
      <c r="WU22" s="232"/>
      <c r="WV22" s="232"/>
      <c r="WW22" s="233"/>
      <c r="WX22" s="234"/>
      <c r="WY22" s="228"/>
      <c r="WZ22" s="228"/>
      <c r="XA22" s="229"/>
      <c r="XB22" s="113"/>
      <c r="XC22" s="230"/>
      <c r="XZ22" s="232"/>
      <c r="YA22" s="232"/>
      <c r="YB22" s="233"/>
      <c r="YC22" s="234"/>
      <c r="YD22" s="228"/>
      <c r="YE22" s="228"/>
      <c r="YF22" s="229"/>
      <c r="YG22" s="113"/>
      <c r="YH22" s="230"/>
      <c r="ZE22" s="232"/>
      <c r="ZF22" s="232"/>
      <c r="ZG22" s="233"/>
      <c r="ZH22" s="234"/>
      <c r="ZI22" s="228"/>
      <c r="ZJ22" s="228"/>
      <c r="ZK22" s="229"/>
      <c r="ZL22" s="113"/>
      <c r="ZM22" s="230"/>
      <c r="AAJ22" s="232"/>
      <c r="AAK22" s="232"/>
      <c r="AAL22" s="233"/>
      <c r="AAM22" s="234"/>
      <c r="AAN22" s="228"/>
      <c r="AAO22" s="228"/>
      <c r="AAP22" s="229"/>
      <c r="AAQ22" s="113"/>
      <c r="AAR22" s="230"/>
      <c r="ABO22" s="232"/>
      <c r="ABP22" s="232"/>
      <c r="ABQ22" s="233"/>
      <c r="ABR22" s="234"/>
      <c r="ABS22" s="228"/>
      <c r="ABT22" s="228"/>
      <c r="ABU22" s="229"/>
      <c r="ABV22" s="113"/>
      <c r="ABW22" s="230"/>
      <c r="ACT22" s="232"/>
      <c r="ACU22" s="232"/>
      <c r="ACV22" s="233"/>
      <c r="ACW22" s="234"/>
      <c r="ACX22" s="228"/>
      <c r="ACY22" s="228"/>
      <c r="ACZ22" s="229"/>
      <c r="ADA22" s="113"/>
      <c r="ADB22" s="230"/>
      <c r="ADY22" s="232"/>
      <c r="ADZ22" s="232"/>
      <c r="AEA22" s="233"/>
      <c r="AEB22" s="234"/>
      <c r="AEC22" s="228"/>
      <c r="AED22" s="228"/>
      <c r="AEE22" s="229"/>
      <c r="AEF22" s="113"/>
      <c r="AEG22" s="230"/>
      <c r="AFD22" s="232"/>
      <c r="AFE22" s="232"/>
      <c r="AFF22" s="233"/>
      <c r="AFG22" s="234"/>
      <c r="AFH22" s="228"/>
      <c r="AFI22" s="228"/>
      <c r="AFJ22" s="229"/>
      <c r="AFK22" s="113"/>
      <c r="AFL22" s="230"/>
      <c r="AGI22" s="232"/>
      <c r="AGJ22" s="232"/>
      <c r="AGK22" s="233"/>
      <c r="AGL22" s="234"/>
      <c r="AGM22" s="228"/>
      <c r="AGN22" s="228"/>
      <c r="AGO22" s="229"/>
      <c r="AGP22" s="113"/>
      <c r="AGQ22" s="230"/>
      <c r="AHN22" s="232"/>
      <c r="AHO22" s="232"/>
      <c r="AHP22" s="233"/>
      <c r="AHQ22" s="234"/>
      <c r="AHR22" s="228"/>
      <c r="AHS22" s="228"/>
      <c r="AHT22" s="229"/>
      <c r="AHU22" s="113"/>
      <c r="AHV22" s="230"/>
      <c r="AIS22" s="232"/>
      <c r="AIT22" s="232"/>
      <c r="AIU22" s="233"/>
      <c r="AIV22" s="234"/>
      <c r="AIW22" s="228"/>
      <c r="AIX22" s="228"/>
      <c r="AIY22" s="229"/>
      <c r="AIZ22" s="113"/>
      <c r="AJA22" s="230"/>
      <c r="AJX22" s="232"/>
      <c r="AJY22" s="232"/>
      <c r="AJZ22" s="233"/>
      <c r="AKA22" s="234"/>
      <c r="AKB22" s="228"/>
      <c r="AKC22" s="228"/>
      <c r="AKD22" s="229"/>
      <c r="AKE22" s="113"/>
      <c r="AKF22" s="230"/>
      <c r="ALC22" s="232"/>
      <c r="ALD22" s="232"/>
      <c r="ALE22" s="233"/>
      <c r="ALF22" s="234"/>
      <c r="ALG22" s="228"/>
      <c r="ALH22" s="228"/>
      <c r="ALI22" s="229"/>
      <c r="ALJ22" s="113"/>
      <c r="ALK22" s="230"/>
      <c r="AMH22" s="232"/>
      <c r="AMI22" s="232"/>
      <c r="AMJ22" s="233"/>
      <c r="AMK22" s="234"/>
      <c r="AML22" s="228"/>
      <c r="AMM22" s="228"/>
      <c r="AMN22" s="229"/>
      <c r="AMO22" s="113"/>
      <c r="AMP22" s="230"/>
      <c r="ANM22" s="232"/>
      <c r="ANN22" s="232"/>
      <c r="ANO22" s="233"/>
      <c r="ANP22" s="234"/>
      <c r="ANQ22" s="228"/>
      <c r="ANR22" s="228"/>
      <c r="ANS22" s="229"/>
      <c r="ANT22" s="113"/>
      <c r="ANU22" s="230"/>
      <c r="AOR22" s="232"/>
      <c r="AOS22" s="232"/>
      <c r="AOT22" s="233"/>
      <c r="AOU22" s="234"/>
      <c r="AOV22" s="228"/>
      <c r="AOW22" s="228"/>
      <c r="AOX22" s="229"/>
      <c r="AOY22" s="113"/>
      <c r="AOZ22" s="230"/>
      <c r="APW22" s="232"/>
      <c r="APX22" s="232"/>
      <c r="APY22" s="233"/>
      <c r="APZ22" s="234"/>
      <c r="AQA22" s="228"/>
      <c r="AQB22" s="228"/>
      <c r="AQC22" s="229"/>
      <c r="AQD22" s="113"/>
      <c r="AQE22" s="230"/>
      <c r="ARB22" s="232"/>
      <c r="ARC22" s="232"/>
      <c r="ARD22" s="233"/>
      <c r="ARE22" s="234"/>
      <c r="ARF22" s="228"/>
      <c r="ARG22" s="228"/>
      <c r="ARH22" s="229"/>
      <c r="ARI22" s="113"/>
      <c r="ARJ22" s="230"/>
      <c r="ASG22" s="232"/>
      <c r="ASH22" s="232"/>
      <c r="ASI22" s="233"/>
      <c r="ASJ22" s="234"/>
      <c r="ASK22" s="228"/>
      <c r="ASL22" s="228"/>
      <c r="ASM22" s="229"/>
      <c r="ASN22" s="113"/>
      <c r="ASO22" s="230"/>
      <c r="ATL22" s="232"/>
      <c r="ATM22" s="232"/>
      <c r="ATN22" s="233"/>
      <c r="ATO22" s="234"/>
      <c r="ATP22" s="228"/>
      <c r="ATQ22" s="228"/>
      <c r="ATR22" s="229"/>
      <c r="ATS22" s="113"/>
      <c r="ATT22" s="230"/>
      <c r="AUQ22" s="232"/>
      <c r="AUR22" s="232"/>
      <c r="AUS22" s="233"/>
      <c r="AUT22" s="234"/>
      <c r="AUU22" s="228"/>
      <c r="AUV22" s="228"/>
      <c r="AUW22" s="229"/>
      <c r="AUX22" s="113"/>
      <c r="AUY22" s="230"/>
      <c r="AVV22" s="232"/>
      <c r="AVW22" s="232"/>
      <c r="AVX22" s="233"/>
      <c r="AVY22" s="234"/>
      <c r="AVZ22" s="228"/>
      <c r="AWA22" s="228"/>
      <c r="AWB22" s="229"/>
      <c r="AWC22" s="113"/>
      <c r="AWD22" s="230"/>
      <c r="AXA22" s="232"/>
      <c r="AXB22" s="232"/>
      <c r="AXC22" s="233"/>
      <c r="AXD22" s="234"/>
      <c r="AXE22" s="228"/>
      <c r="AXF22" s="228"/>
      <c r="AXG22" s="229"/>
      <c r="AXH22" s="113"/>
      <c r="AXI22" s="230"/>
      <c r="AYF22" s="232"/>
      <c r="AYG22" s="232"/>
      <c r="AYH22" s="233"/>
      <c r="AYI22" s="234"/>
      <c r="AYJ22" s="228"/>
      <c r="AYK22" s="228"/>
      <c r="AYL22" s="229"/>
      <c r="AYM22" s="113"/>
      <c r="AYN22" s="230"/>
      <c r="AZK22" s="232"/>
      <c r="AZL22" s="232"/>
      <c r="AZM22" s="233"/>
      <c r="AZN22" s="234"/>
      <c r="AZO22" s="228"/>
      <c r="AZP22" s="228"/>
      <c r="AZQ22" s="229"/>
      <c r="AZR22" s="113"/>
      <c r="AZS22" s="230"/>
      <c r="BAP22" s="232"/>
      <c r="BAQ22" s="232"/>
      <c r="BAR22" s="233"/>
      <c r="BAS22" s="234"/>
      <c r="BAT22" s="228"/>
      <c r="BAU22" s="228"/>
      <c r="BAV22" s="229"/>
      <c r="BAW22" s="113"/>
      <c r="BAX22" s="230"/>
      <c r="BBU22" s="232"/>
      <c r="BBV22" s="232"/>
      <c r="BBW22" s="233"/>
      <c r="BBX22" s="234"/>
      <c r="BBY22" s="228"/>
      <c r="BBZ22" s="228"/>
      <c r="BCA22" s="229"/>
      <c r="BCB22" s="113"/>
      <c r="BCC22" s="230"/>
      <c r="BCZ22" s="232"/>
      <c r="BDA22" s="232"/>
      <c r="BDB22" s="233"/>
      <c r="BDC22" s="234"/>
      <c r="BDD22" s="228"/>
      <c r="BDE22" s="228"/>
      <c r="BDF22" s="229"/>
      <c r="BDG22" s="113"/>
      <c r="BDH22" s="230"/>
      <c r="BEE22" s="232"/>
      <c r="BEF22" s="232"/>
      <c r="BEG22" s="233"/>
      <c r="BEH22" s="234"/>
      <c r="BEI22" s="228"/>
      <c r="BEJ22" s="228"/>
      <c r="BEK22" s="229"/>
      <c r="BEL22" s="113"/>
      <c r="BEM22" s="230"/>
      <c r="BFJ22" s="232"/>
      <c r="BFK22" s="232"/>
      <c r="BFL22" s="233"/>
      <c r="BFM22" s="234"/>
      <c r="BFN22" s="228"/>
      <c r="BFO22" s="228"/>
      <c r="BFP22" s="229"/>
      <c r="BFQ22" s="113"/>
      <c r="BFR22" s="230"/>
      <c r="BGO22" s="232"/>
      <c r="BGP22" s="232"/>
      <c r="BGQ22" s="233"/>
      <c r="BGR22" s="234"/>
      <c r="BGS22" s="228"/>
      <c r="BGT22" s="228"/>
      <c r="BGU22" s="229"/>
      <c r="BGV22" s="113"/>
      <c r="BGW22" s="230"/>
      <c r="BHT22" s="232"/>
      <c r="BHU22" s="232"/>
      <c r="BHV22" s="233"/>
      <c r="BHW22" s="234"/>
      <c r="BHX22" s="228"/>
      <c r="BHY22" s="228"/>
      <c r="BHZ22" s="229"/>
      <c r="BIA22" s="113"/>
      <c r="BIB22" s="230"/>
      <c r="BIY22" s="232"/>
      <c r="BIZ22" s="232"/>
      <c r="BJA22" s="233"/>
      <c r="BJB22" s="234"/>
      <c r="BJC22" s="228"/>
      <c r="BJD22" s="228"/>
      <c r="BJE22" s="229"/>
      <c r="BJF22" s="113"/>
      <c r="BJG22" s="230"/>
      <c r="BKD22" s="232"/>
      <c r="BKE22" s="232"/>
      <c r="BKF22" s="233"/>
      <c r="BKG22" s="234"/>
      <c r="BKH22" s="228"/>
      <c r="BKI22" s="228"/>
      <c r="BKJ22" s="229"/>
      <c r="BKK22" s="113"/>
      <c r="BKL22" s="230"/>
      <c r="BLI22" s="232"/>
      <c r="BLJ22" s="232"/>
      <c r="BLK22" s="233"/>
      <c r="BLL22" s="234"/>
      <c r="BLM22" s="228"/>
      <c r="BLN22" s="228"/>
      <c r="BLO22" s="229"/>
      <c r="BLP22" s="113"/>
      <c r="BLQ22" s="230"/>
      <c r="BMN22" s="232"/>
      <c r="BMO22" s="232"/>
      <c r="BMP22" s="233"/>
      <c r="BMQ22" s="234"/>
      <c r="BMR22" s="228"/>
      <c r="BMS22" s="228"/>
      <c r="BMT22" s="229"/>
      <c r="BMU22" s="113"/>
      <c r="BMV22" s="230"/>
      <c r="BNS22" s="232"/>
      <c r="BNT22" s="232"/>
      <c r="BNU22" s="233"/>
      <c r="BNV22" s="234"/>
      <c r="BNW22" s="228"/>
      <c r="BNX22" s="228"/>
      <c r="BNY22" s="229"/>
      <c r="BNZ22" s="113"/>
      <c r="BOA22" s="230"/>
      <c r="BOX22" s="232"/>
      <c r="BOY22" s="232"/>
      <c r="BOZ22" s="233"/>
      <c r="BPA22" s="234"/>
      <c r="BPB22" s="228"/>
      <c r="BPC22" s="228"/>
      <c r="BPD22" s="229"/>
      <c r="BPE22" s="113"/>
      <c r="BPF22" s="230"/>
      <c r="BQC22" s="232"/>
      <c r="BQD22" s="232"/>
      <c r="BQE22" s="233"/>
      <c r="BQF22" s="234"/>
      <c r="BQG22" s="228"/>
      <c r="BQH22" s="228"/>
      <c r="BQI22" s="229"/>
      <c r="BQJ22" s="113"/>
      <c r="BQK22" s="230"/>
      <c r="BRH22" s="232"/>
      <c r="BRI22" s="232"/>
      <c r="BRJ22" s="233"/>
      <c r="BRK22" s="234"/>
      <c r="BRL22" s="228"/>
      <c r="BRM22" s="228"/>
      <c r="BRN22" s="229"/>
      <c r="BRO22" s="113"/>
      <c r="BRP22" s="230"/>
      <c r="BSM22" s="232"/>
      <c r="BSN22" s="232"/>
      <c r="BSO22" s="233"/>
      <c r="BSP22" s="234"/>
      <c r="BSQ22" s="228"/>
      <c r="BSR22" s="228"/>
      <c r="BSS22" s="229"/>
      <c r="BST22" s="113"/>
      <c r="BSU22" s="230"/>
      <c r="BTR22" s="232"/>
      <c r="BTS22" s="232"/>
      <c r="BTT22" s="233"/>
      <c r="BTU22" s="234"/>
      <c r="BTV22" s="228"/>
      <c r="BTW22" s="228"/>
      <c r="BTX22" s="229"/>
      <c r="BTY22" s="113"/>
      <c r="BTZ22" s="230"/>
      <c r="BUW22" s="232"/>
      <c r="BUX22" s="232"/>
      <c r="BUY22" s="233"/>
      <c r="BUZ22" s="234"/>
      <c r="BVA22" s="228"/>
      <c r="BVB22" s="228"/>
      <c r="BVC22" s="229"/>
      <c r="BVD22" s="113"/>
      <c r="BVE22" s="230"/>
      <c r="BWB22" s="232"/>
      <c r="BWC22" s="232"/>
      <c r="BWD22" s="233"/>
      <c r="BWE22" s="234"/>
      <c r="BWF22" s="228"/>
      <c r="BWG22" s="228"/>
      <c r="BWH22" s="229"/>
      <c r="BWI22" s="113"/>
      <c r="BWJ22" s="230"/>
      <c r="BXG22" s="232"/>
      <c r="BXH22" s="232"/>
      <c r="BXI22" s="233"/>
      <c r="BXJ22" s="234"/>
      <c r="BXK22" s="228"/>
      <c r="BXL22" s="228"/>
      <c r="BXM22" s="229"/>
      <c r="BXN22" s="113"/>
      <c r="BXO22" s="230"/>
      <c r="BYL22" s="232"/>
      <c r="BYM22" s="232"/>
      <c r="BYN22" s="233"/>
      <c r="BYO22" s="234"/>
      <c r="BYP22" s="228"/>
      <c r="BYQ22" s="228"/>
      <c r="BYR22" s="229"/>
      <c r="BYS22" s="113"/>
      <c r="BYT22" s="230"/>
      <c r="BZQ22" s="232"/>
      <c r="BZR22" s="232"/>
      <c r="BZS22" s="233"/>
      <c r="BZT22" s="234"/>
      <c r="BZU22" s="228"/>
      <c r="BZV22" s="228"/>
      <c r="BZW22" s="229"/>
      <c r="BZX22" s="113"/>
      <c r="BZY22" s="230"/>
      <c r="CAV22" s="232"/>
      <c r="CAW22" s="232"/>
      <c r="CAX22" s="233"/>
      <c r="CAY22" s="234"/>
      <c r="CAZ22" s="228"/>
      <c r="CBA22" s="228"/>
      <c r="CBB22" s="229"/>
      <c r="CBC22" s="113"/>
      <c r="CBD22" s="230"/>
      <c r="CCA22" s="232"/>
      <c r="CCB22" s="232"/>
      <c r="CCC22" s="233"/>
      <c r="CCD22" s="234"/>
      <c r="CCE22" s="228"/>
      <c r="CCF22" s="228"/>
      <c r="CCG22" s="229"/>
      <c r="CCH22" s="113"/>
      <c r="CCI22" s="230"/>
      <c r="CDF22" s="232"/>
      <c r="CDG22" s="232"/>
      <c r="CDH22" s="233"/>
      <c r="CDI22" s="234"/>
      <c r="CDJ22" s="228"/>
      <c r="CDK22" s="228"/>
      <c r="CDL22" s="229"/>
      <c r="CDM22" s="113"/>
      <c r="CDN22" s="230"/>
      <c r="CEK22" s="232"/>
      <c r="CEL22" s="232"/>
      <c r="CEM22" s="233"/>
      <c r="CEN22" s="234"/>
      <c r="CEO22" s="228"/>
      <c r="CEP22" s="228"/>
      <c r="CEQ22" s="229"/>
      <c r="CER22" s="113"/>
      <c r="CES22" s="230"/>
      <c r="CFP22" s="232"/>
      <c r="CFQ22" s="232"/>
      <c r="CFR22" s="233"/>
      <c r="CFS22" s="234"/>
      <c r="CFT22" s="228"/>
      <c r="CFU22" s="228"/>
      <c r="CFV22" s="229"/>
      <c r="CFW22" s="113"/>
      <c r="CFX22" s="230"/>
      <c r="CGU22" s="232"/>
      <c r="CGV22" s="232"/>
      <c r="CGW22" s="233"/>
      <c r="CGX22" s="234"/>
      <c r="CGY22" s="228"/>
      <c r="CGZ22" s="228"/>
      <c r="CHA22" s="229"/>
      <c r="CHB22" s="113"/>
      <c r="CHC22" s="230"/>
      <c r="CHZ22" s="232"/>
      <c r="CIA22" s="232"/>
      <c r="CIB22" s="233"/>
      <c r="CIC22" s="234"/>
      <c r="CID22" s="228"/>
      <c r="CIE22" s="228"/>
      <c r="CIF22" s="229"/>
      <c r="CIG22" s="113"/>
      <c r="CIH22" s="230"/>
      <c r="CJE22" s="232"/>
      <c r="CJF22" s="232"/>
      <c r="CJG22" s="233"/>
      <c r="CJH22" s="234"/>
      <c r="CJI22" s="228"/>
      <c r="CJJ22" s="228"/>
      <c r="CJK22" s="229"/>
      <c r="CJL22" s="113"/>
      <c r="CJM22" s="230"/>
      <c r="CKJ22" s="232"/>
      <c r="CKK22" s="232"/>
      <c r="CKL22" s="233"/>
      <c r="CKM22" s="234"/>
      <c r="CKN22" s="228"/>
      <c r="CKO22" s="228"/>
      <c r="CKP22" s="229"/>
      <c r="CKQ22" s="113"/>
      <c r="CKR22" s="230"/>
      <c r="CLO22" s="232"/>
      <c r="CLP22" s="232"/>
      <c r="CLQ22" s="233"/>
      <c r="CLR22" s="234"/>
      <c r="CLS22" s="228"/>
      <c r="CLT22" s="228"/>
      <c r="CLU22" s="229"/>
      <c r="CLV22" s="113"/>
      <c r="CLW22" s="230"/>
      <c r="CMT22" s="232"/>
      <c r="CMU22" s="232"/>
      <c r="CMV22" s="233"/>
      <c r="CMW22" s="234"/>
      <c r="CMX22" s="228"/>
      <c r="CMY22" s="228"/>
      <c r="CMZ22" s="229"/>
      <c r="CNA22" s="113"/>
      <c r="CNB22" s="230"/>
      <c r="CNY22" s="232"/>
      <c r="CNZ22" s="232"/>
      <c r="COA22" s="233"/>
      <c r="COB22" s="234"/>
      <c r="COC22" s="228"/>
      <c r="COD22" s="228"/>
      <c r="COE22" s="229"/>
      <c r="COF22" s="113"/>
      <c r="COG22" s="230"/>
      <c r="CPD22" s="232"/>
      <c r="CPE22" s="232"/>
      <c r="CPF22" s="233"/>
      <c r="CPG22" s="234"/>
      <c r="CPH22" s="228"/>
      <c r="CPI22" s="228"/>
      <c r="CPJ22" s="229"/>
      <c r="CPK22" s="113"/>
      <c r="CPL22" s="230"/>
      <c r="CQI22" s="232"/>
      <c r="CQJ22" s="232"/>
      <c r="CQK22" s="233"/>
      <c r="CQL22" s="234"/>
      <c r="CQM22" s="228"/>
      <c r="CQN22" s="228"/>
      <c r="CQO22" s="229"/>
      <c r="CQP22" s="113"/>
      <c r="CQQ22" s="230"/>
      <c r="CRN22" s="232"/>
      <c r="CRO22" s="232"/>
      <c r="CRP22" s="233"/>
      <c r="CRQ22" s="234"/>
      <c r="CRR22" s="228"/>
      <c r="CRS22" s="228"/>
      <c r="CRT22" s="229"/>
      <c r="CRU22" s="113"/>
      <c r="CRV22" s="230"/>
      <c r="CSS22" s="232"/>
      <c r="CST22" s="232"/>
      <c r="CSU22" s="233"/>
      <c r="CSV22" s="234"/>
      <c r="CSW22" s="228"/>
      <c r="CSX22" s="228"/>
      <c r="CSY22" s="229"/>
      <c r="CSZ22" s="113"/>
      <c r="CTA22" s="230"/>
      <c r="CTX22" s="232"/>
      <c r="CTY22" s="232"/>
      <c r="CTZ22" s="233"/>
      <c r="CUA22" s="234"/>
      <c r="CUB22" s="228"/>
      <c r="CUC22" s="228"/>
      <c r="CUD22" s="229"/>
      <c r="CUE22" s="113"/>
      <c r="CUF22" s="230"/>
      <c r="CVC22" s="232"/>
      <c r="CVD22" s="232"/>
      <c r="CVE22" s="233"/>
      <c r="CVF22" s="234"/>
      <c r="CVG22" s="228"/>
      <c r="CVH22" s="228"/>
      <c r="CVI22" s="229"/>
      <c r="CVJ22" s="113"/>
      <c r="CVK22" s="230"/>
      <c r="CWH22" s="232"/>
      <c r="CWI22" s="232"/>
      <c r="CWJ22" s="233"/>
      <c r="CWK22" s="234"/>
      <c r="CWL22" s="228"/>
      <c r="CWM22" s="228"/>
      <c r="CWN22" s="229"/>
      <c r="CWO22" s="113"/>
      <c r="CWP22" s="230"/>
      <c r="CXM22" s="232"/>
      <c r="CXN22" s="232"/>
      <c r="CXO22" s="233"/>
      <c r="CXP22" s="234"/>
      <c r="CXQ22" s="228"/>
      <c r="CXR22" s="228"/>
      <c r="CXS22" s="229"/>
      <c r="CXT22" s="113"/>
      <c r="CXU22" s="230"/>
      <c r="CYR22" s="232"/>
      <c r="CYS22" s="232"/>
      <c r="CYT22" s="233"/>
      <c r="CYU22" s="234"/>
      <c r="CYV22" s="228"/>
      <c r="CYW22" s="228"/>
      <c r="CYX22" s="229"/>
      <c r="CYY22" s="113"/>
      <c r="CYZ22" s="230"/>
      <c r="CZW22" s="232"/>
      <c r="CZX22" s="232"/>
      <c r="CZY22" s="233"/>
      <c r="CZZ22" s="234"/>
      <c r="DAA22" s="228"/>
      <c r="DAB22" s="228"/>
      <c r="DAC22" s="229"/>
      <c r="DAD22" s="113"/>
      <c r="DAE22" s="230"/>
      <c r="DBB22" s="232"/>
      <c r="DBC22" s="232"/>
      <c r="DBD22" s="233"/>
      <c r="DBE22" s="234"/>
      <c r="DBF22" s="228"/>
      <c r="DBG22" s="228"/>
      <c r="DBH22" s="229"/>
      <c r="DBI22" s="113"/>
      <c r="DBJ22" s="230"/>
      <c r="DCG22" s="232"/>
      <c r="DCH22" s="232"/>
      <c r="DCI22" s="233"/>
      <c r="DCJ22" s="234"/>
      <c r="DCK22" s="228"/>
      <c r="DCL22" s="228"/>
      <c r="DCM22" s="229"/>
      <c r="DCN22" s="113"/>
      <c r="DCO22" s="230"/>
      <c r="DDL22" s="232"/>
      <c r="DDM22" s="232"/>
      <c r="DDN22" s="233"/>
      <c r="DDO22" s="234"/>
      <c r="DDP22" s="228"/>
      <c r="DDQ22" s="228"/>
      <c r="DDR22" s="229"/>
      <c r="DDS22" s="113"/>
      <c r="DDT22" s="230"/>
      <c r="DEQ22" s="232"/>
      <c r="DER22" s="232"/>
      <c r="DES22" s="233"/>
      <c r="DET22" s="234"/>
      <c r="DEU22" s="228"/>
      <c r="DEV22" s="228"/>
      <c r="DEW22" s="229"/>
      <c r="DEX22" s="113"/>
      <c r="DEY22" s="230"/>
      <c r="DFV22" s="232"/>
      <c r="DFW22" s="232"/>
      <c r="DFX22" s="233"/>
      <c r="DFY22" s="234"/>
      <c r="DFZ22" s="228"/>
      <c r="DGA22" s="228"/>
      <c r="DGB22" s="229"/>
      <c r="DGC22" s="113"/>
      <c r="DGD22" s="230"/>
      <c r="DHA22" s="232"/>
      <c r="DHB22" s="232"/>
      <c r="DHC22" s="233"/>
      <c r="DHD22" s="234"/>
      <c r="DHE22" s="228"/>
      <c r="DHF22" s="228"/>
      <c r="DHG22" s="229"/>
      <c r="DHH22" s="113"/>
      <c r="DHI22" s="230"/>
      <c r="DIF22" s="232"/>
      <c r="DIG22" s="232"/>
      <c r="DIH22" s="233"/>
      <c r="DII22" s="234"/>
      <c r="DIJ22" s="228"/>
      <c r="DIK22" s="228"/>
      <c r="DIL22" s="229"/>
      <c r="DIM22" s="113"/>
      <c r="DIN22" s="230"/>
      <c r="DJK22" s="232"/>
      <c r="DJL22" s="232"/>
      <c r="DJM22" s="233"/>
      <c r="DJN22" s="234"/>
      <c r="DJO22" s="228"/>
      <c r="DJP22" s="228"/>
      <c r="DJQ22" s="229"/>
      <c r="DJR22" s="113"/>
      <c r="DJS22" s="230"/>
      <c r="DKP22" s="232"/>
      <c r="DKQ22" s="232"/>
      <c r="DKR22" s="233"/>
      <c r="DKS22" s="234"/>
      <c r="DKT22" s="228"/>
      <c r="DKU22" s="228"/>
      <c r="DKV22" s="229"/>
      <c r="DKW22" s="113"/>
      <c r="DKX22" s="230"/>
      <c r="DLU22" s="232"/>
      <c r="DLV22" s="232"/>
      <c r="DLW22" s="233"/>
      <c r="DLX22" s="234"/>
      <c r="DLY22" s="228"/>
      <c r="DLZ22" s="228"/>
      <c r="DMA22" s="229"/>
      <c r="DMB22" s="113"/>
      <c r="DMC22" s="230"/>
      <c r="DMZ22" s="232"/>
      <c r="DNA22" s="232"/>
      <c r="DNB22" s="233"/>
      <c r="DNC22" s="234"/>
      <c r="DND22" s="228"/>
      <c r="DNE22" s="228"/>
      <c r="DNF22" s="229"/>
      <c r="DNG22" s="113"/>
      <c r="DNH22" s="230"/>
      <c r="DOE22" s="232"/>
      <c r="DOF22" s="232"/>
      <c r="DOG22" s="233"/>
      <c r="DOH22" s="234"/>
      <c r="DOI22" s="228"/>
      <c r="DOJ22" s="228"/>
      <c r="DOK22" s="229"/>
      <c r="DOL22" s="113"/>
      <c r="DOM22" s="230"/>
      <c r="DPJ22" s="232"/>
      <c r="DPK22" s="232"/>
      <c r="DPL22" s="233"/>
      <c r="DPM22" s="234"/>
      <c r="DPN22" s="228"/>
      <c r="DPO22" s="228"/>
      <c r="DPP22" s="229"/>
      <c r="DPQ22" s="113"/>
      <c r="DPR22" s="230"/>
      <c r="DQO22" s="232"/>
      <c r="DQP22" s="232"/>
      <c r="DQQ22" s="233"/>
      <c r="DQR22" s="234"/>
      <c r="DQS22" s="228"/>
      <c r="DQT22" s="228"/>
      <c r="DQU22" s="229"/>
      <c r="DQV22" s="113"/>
      <c r="DQW22" s="230"/>
      <c r="DRT22" s="232"/>
      <c r="DRU22" s="232"/>
      <c r="DRV22" s="233"/>
      <c r="DRW22" s="234"/>
      <c r="DRX22" s="228"/>
      <c r="DRY22" s="228"/>
      <c r="DRZ22" s="229"/>
      <c r="DSA22" s="113"/>
      <c r="DSB22" s="230"/>
      <c r="DSY22" s="232"/>
      <c r="DSZ22" s="232"/>
      <c r="DTA22" s="233"/>
      <c r="DTB22" s="234"/>
      <c r="DTC22" s="228"/>
      <c r="DTD22" s="228"/>
      <c r="DTE22" s="229"/>
      <c r="DTF22" s="113"/>
      <c r="DTG22" s="230"/>
      <c r="DUD22" s="232"/>
      <c r="DUE22" s="232"/>
      <c r="DUF22" s="233"/>
      <c r="DUG22" s="234"/>
      <c r="DUH22" s="228"/>
      <c r="DUI22" s="228"/>
      <c r="DUJ22" s="229"/>
      <c r="DUK22" s="113"/>
      <c r="DUL22" s="230"/>
      <c r="DVI22" s="232"/>
      <c r="DVJ22" s="232"/>
      <c r="DVK22" s="233"/>
      <c r="DVL22" s="234"/>
      <c r="DVM22" s="228"/>
      <c r="DVN22" s="228"/>
      <c r="DVO22" s="229"/>
      <c r="DVP22" s="113"/>
      <c r="DVQ22" s="230"/>
      <c r="DWN22" s="232"/>
      <c r="DWO22" s="232"/>
      <c r="DWP22" s="233"/>
      <c r="DWQ22" s="234"/>
      <c r="DWR22" s="228"/>
      <c r="DWS22" s="228"/>
      <c r="DWT22" s="229"/>
      <c r="DWU22" s="113"/>
      <c r="DWV22" s="230"/>
      <c r="DXS22" s="232"/>
      <c r="DXT22" s="232"/>
      <c r="DXU22" s="233"/>
      <c r="DXV22" s="234"/>
      <c r="DXW22" s="228"/>
      <c r="DXX22" s="228"/>
      <c r="DXY22" s="229"/>
      <c r="DXZ22" s="113"/>
      <c r="DYA22" s="230"/>
      <c r="DYX22" s="232"/>
      <c r="DYY22" s="232"/>
      <c r="DYZ22" s="233"/>
      <c r="DZA22" s="234"/>
      <c r="DZB22" s="228"/>
      <c r="DZC22" s="228"/>
      <c r="DZD22" s="229"/>
      <c r="DZE22" s="113"/>
      <c r="DZF22" s="230"/>
      <c r="EAC22" s="232"/>
      <c r="EAD22" s="232"/>
      <c r="EAE22" s="233"/>
      <c r="EAF22" s="234"/>
      <c r="EAG22" s="228"/>
      <c r="EAH22" s="228"/>
      <c r="EAI22" s="229"/>
      <c r="EAJ22" s="113"/>
      <c r="EAK22" s="230"/>
      <c r="EBH22" s="232"/>
      <c r="EBI22" s="232"/>
      <c r="EBJ22" s="233"/>
      <c r="EBK22" s="234"/>
      <c r="EBL22" s="228"/>
      <c r="EBM22" s="228"/>
      <c r="EBN22" s="229"/>
      <c r="EBO22" s="113"/>
      <c r="EBP22" s="230"/>
      <c r="ECM22" s="232"/>
      <c r="ECN22" s="232"/>
      <c r="ECO22" s="233"/>
      <c r="ECP22" s="234"/>
      <c r="ECQ22" s="228"/>
      <c r="ECR22" s="228"/>
      <c r="ECS22" s="229"/>
      <c r="ECT22" s="113"/>
      <c r="ECU22" s="230"/>
      <c r="EDR22" s="232"/>
      <c r="EDS22" s="232"/>
      <c r="EDT22" s="233"/>
      <c r="EDU22" s="234"/>
      <c r="EDV22" s="228"/>
      <c r="EDW22" s="228"/>
      <c r="EDX22" s="229"/>
      <c r="EDY22" s="113"/>
      <c r="EDZ22" s="230"/>
      <c r="EEW22" s="232"/>
      <c r="EEX22" s="232"/>
      <c r="EEY22" s="233"/>
      <c r="EEZ22" s="234"/>
      <c r="EFA22" s="228"/>
      <c r="EFB22" s="228"/>
      <c r="EFC22" s="229"/>
      <c r="EFD22" s="113"/>
      <c r="EFE22" s="230"/>
      <c r="EGB22" s="232"/>
      <c r="EGC22" s="232"/>
      <c r="EGD22" s="233"/>
      <c r="EGE22" s="234"/>
      <c r="EGF22" s="228"/>
      <c r="EGG22" s="228"/>
      <c r="EGH22" s="229"/>
      <c r="EGI22" s="113"/>
      <c r="EGJ22" s="230"/>
      <c r="EHG22" s="232"/>
      <c r="EHH22" s="232"/>
      <c r="EHI22" s="233"/>
      <c r="EHJ22" s="234"/>
      <c r="EHK22" s="228"/>
      <c r="EHL22" s="228"/>
      <c r="EHM22" s="229"/>
      <c r="EHN22" s="113"/>
      <c r="EHO22" s="230"/>
      <c r="EIL22" s="232"/>
      <c r="EIM22" s="232"/>
      <c r="EIN22" s="233"/>
      <c r="EIO22" s="234"/>
      <c r="EIP22" s="228"/>
      <c r="EIQ22" s="228"/>
      <c r="EIR22" s="229"/>
      <c r="EIS22" s="113"/>
      <c r="EIT22" s="230"/>
      <c r="EJQ22" s="232"/>
      <c r="EJR22" s="232"/>
      <c r="EJS22" s="233"/>
      <c r="EJT22" s="234"/>
      <c r="EJU22" s="228"/>
      <c r="EJV22" s="228"/>
      <c r="EJW22" s="229"/>
      <c r="EJX22" s="113"/>
      <c r="EJY22" s="230"/>
      <c r="EKV22" s="232"/>
      <c r="EKW22" s="232"/>
      <c r="EKX22" s="233"/>
      <c r="EKY22" s="234"/>
      <c r="EKZ22" s="228"/>
      <c r="ELA22" s="228"/>
      <c r="ELB22" s="229"/>
      <c r="ELC22" s="113"/>
      <c r="ELD22" s="230"/>
      <c r="EMA22" s="232"/>
      <c r="EMB22" s="232"/>
      <c r="EMC22" s="233"/>
      <c r="EMD22" s="234"/>
      <c r="EME22" s="228"/>
      <c r="EMF22" s="228"/>
      <c r="EMG22" s="229"/>
      <c r="EMH22" s="113"/>
      <c r="EMI22" s="230"/>
      <c r="ENF22" s="232"/>
      <c r="ENG22" s="232"/>
      <c r="ENH22" s="233"/>
      <c r="ENI22" s="234"/>
      <c r="ENJ22" s="228"/>
      <c r="ENK22" s="228"/>
      <c r="ENL22" s="229"/>
      <c r="ENM22" s="113"/>
      <c r="ENN22" s="230"/>
      <c r="EOK22" s="232"/>
      <c r="EOL22" s="232"/>
      <c r="EOM22" s="233"/>
      <c r="EON22" s="234"/>
      <c r="EOO22" s="228"/>
      <c r="EOP22" s="228"/>
      <c r="EOQ22" s="229"/>
      <c r="EOR22" s="113"/>
      <c r="EOS22" s="230"/>
      <c r="EPP22" s="232"/>
      <c r="EPQ22" s="232"/>
      <c r="EPR22" s="233"/>
      <c r="EPS22" s="234"/>
      <c r="EPT22" s="228"/>
      <c r="EPU22" s="228"/>
      <c r="EPV22" s="229"/>
      <c r="EPW22" s="113"/>
      <c r="EPX22" s="230"/>
      <c r="EQU22" s="232"/>
      <c r="EQV22" s="232"/>
      <c r="EQW22" s="233"/>
      <c r="EQX22" s="234"/>
      <c r="EQY22" s="228"/>
      <c r="EQZ22" s="228"/>
      <c r="ERA22" s="229"/>
      <c r="ERB22" s="113"/>
      <c r="ERC22" s="230"/>
      <c r="ERZ22" s="232"/>
      <c r="ESA22" s="232"/>
      <c r="ESB22" s="233"/>
      <c r="ESC22" s="234"/>
      <c r="ESD22" s="228"/>
      <c r="ESE22" s="228"/>
      <c r="ESF22" s="229"/>
      <c r="ESG22" s="113"/>
      <c r="ESH22" s="230"/>
      <c r="ETE22" s="232"/>
      <c r="ETF22" s="232"/>
      <c r="ETG22" s="233"/>
      <c r="ETH22" s="234"/>
      <c r="ETI22" s="228"/>
      <c r="ETJ22" s="228"/>
      <c r="ETK22" s="229"/>
      <c r="ETL22" s="113"/>
      <c r="ETM22" s="230"/>
      <c r="EUJ22" s="232"/>
      <c r="EUK22" s="232"/>
      <c r="EUL22" s="233"/>
      <c r="EUM22" s="234"/>
      <c r="EUN22" s="228"/>
      <c r="EUO22" s="228"/>
      <c r="EUP22" s="229"/>
      <c r="EUQ22" s="113"/>
      <c r="EUR22" s="230"/>
      <c r="EVO22" s="232"/>
      <c r="EVP22" s="232"/>
      <c r="EVQ22" s="233"/>
      <c r="EVR22" s="234"/>
      <c r="EVS22" s="228"/>
      <c r="EVT22" s="228"/>
      <c r="EVU22" s="229"/>
      <c r="EVV22" s="113"/>
      <c r="EVW22" s="230"/>
      <c r="EWT22" s="232"/>
      <c r="EWU22" s="232"/>
      <c r="EWV22" s="233"/>
      <c r="EWW22" s="234"/>
      <c r="EWX22" s="228"/>
      <c r="EWY22" s="228"/>
      <c r="EWZ22" s="229"/>
      <c r="EXA22" s="113"/>
      <c r="EXB22" s="230"/>
      <c r="EXY22" s="232"/>
      <c r="EXZ22" s="232"/>
      <c r="EYA22" s="233"/>
      <c r="EYB22" s="234"/>
      <c r="EYC22" s="228"/>
      <c r="EYD22" s="228"/>
      <c r="EYE22" s="229"/>
      <c r="EYF22" s="113"/>
      <c r="EYG22" s="230"/>
      <c r="EZD22" s="232"/>
      <c r="EZE22" s="232"/>
      <c r="EZF22" s="233"/>
      <c r="EZG22" s="234"/>
      <c r="EZH22" s="228"/>
      <c r="EZI22" s="228"/>
      <c r="EZJ22" s="229"/>
      <c r="EZK22" s="113"/>
      <c r="EZL22" s="230"/>
      <c r="FAI22" s="232"/>
      <c r="FAJ22" s="232"/>
      <c r="FAK22" s="233"/>
      <c r="FAL22" s="234"/>
      <c r="FAM22" s="228"/>
      <c r="FAN22" s="228"/>
      <c r="FAO22" s="229"/>
      <c r="FAP22" s="113"/>
      <c r="FAQ22" s="230"/>
      <c r="FBN22" s="232"/>
      <c r="FBO22" s="232"/>
      <c r="FBP22" s="233"/>
      <c r="FBQ22" s="234"/>
      <c r="FBR22" s="228"/>
      <c r="FBS22" s="228"/>
      <c r="FBT22" s="229"/>
      <c r="FBU22" s="113"/>
      <c r="FBV22" s="230"/>
      <c r="FCS22" s="232"/>
      <c r="FCT22" s="232"/>
      <c r="FCU22" s="233"/>
      <c r="FCV22" s="234"/>
      <c r="FCW22" s="228"/>
      <c r="FCX22" s="228"/>
      <c r="FCY22" s="229"/>
      <c r="FCZ22" s="113"/>
      <c r="FDA22" s="230"/>
      <c r="FDX22" s="232"/>
      <c r="FDY22" s="232"/>
      <c r="FDZ22" s="233"/>
      <c r="FEA22" s="234"/>
      <c r="FEB22" s="228"/>
      <c r="FEC22" s="228"/>
      <c r="FED22" s="229"/>
      <c r="FEE22" s="113"/>
      <c r="FEF22" s="230"/>
      <c r="FFC22" s="232"/>
      <c r="FFD22" s="232"/>
      <c r="FFE22" s="233"/>
      <c r="FFF22" s="234"/>
      <c r="FFG22" s="228"/>
      <c r="FFH22" s="228"/>
      <c r="FFI22" s="229"/>
      <c r="FFJ22" s="113"/>
      <c r="FFK22" s="230"/>
      <c r="FGH22" s="232"/>
      <c r="FGI22" s="232"/>
      <c r="FGJ22" s="233"/>
      <c r="FGK22" s="234"/>
      <c r="FGL22" s="228"/>
      <c r="FGM22" s="228"/>
      <c r="FGN22" s="229"/>
      <c r="FGO22" s="113"/>
      <c r="FGP22" s="230"/>
      <c r="FHM22" s="232"/>
      <c r="FHN22" s="232"/>
      <c r="FHO22" s="233"/>
      <c r="FHP22" s="234"/>
      <c r="FHQ22" s="228"/>
      <c r="FHR22" s="228"/>
      <c r="FHS22" s="229"/>
      <c r="FHT22" s="113"/>
      <c r="FHU22" s="230"/>
      <c r="FIR22" s="232"/>
      <c r="FIS22" s="232"/>
      <c r="FIT22" s="233"/>
      <c r="FIU22" s="234"/>
      <c r="FIV22" s="228"/>
      <c r="FIW22" s="228"/>
      <c r="FIX22" s="229"/>
      <c r="FIY22" s="113"/>
      <c r="FIZ22" s="230"/>
      <c r="FJW22" s="232"/>
      <c r="FJX22" s="232"/>
      <c r="FJY22" s="233"/>
      <c r="FJZ22" s="234"/>
      <c r="FKA22" s="228"/>
      <c r="FKB22" s="228"/>
      <c r="FKC22" s="229"/>
      <c r="FKD22" s="113"/>
      <c r="FKE22" s="230"/>
      <c r="FLB22" s="232"/>
      <c r="FLC22" s="232"/>
      <c r="FLD22" s="233"/>
      <c r="FLE22" s="234"/>
      <c r="FLF22" s="228"/>
      <c r="FLG22" s="228"/>
      <c r="FLH22" s="229"/>
      <c r="FLI22" s="113"/>
      <c r="FLJ22" s="230"/>
      <c r="FMG22" s="232"/>
      <c r="FMH22" s="232"/>
      <c r="FMI22" s="233"/>
      <c r="FMJ22" s="234"/>
      <c r="FMK22" s="228"/>
      <c r="FML22" s="228"/>
      <c r="FMM22" s="229"/>
      <c r="FMN22" s="113"/>
      <c r="FMO22" s="230"/>
      <c r="FNL22" s="232"/>
      <c r="FNM22" s="232"/>
      <c r="FNN22" s="233"/>
      <c r="FNO22" s="234"/>
      <c r="FNP22" s="228"/>
      <c r="FNQ22" s="228"/>
      <c r="FNR22" s="229"/>
      <c r="FNS22" s="113"/>
      <c r="FNT22" s="230"/>
      <c r="FOQ22" s="232"/>
      <c r="FOR22" s="232"/>
      <c r="FOS22" s="233"/>
      <c r="FOT22" s="234"/>
      <c r="FOU22" s="228"/>
      <c r="FOV22" s="228"/>
      <c r="FOW22" s="229"/>
      <c r="FOX22" s="113"/>
      <c r="FOY22" s="230"/>
      <c r="FPV22" s="232"/>
      <c r="FPW22" s="232"/>
      <c r="FPX22" s="233"/>
      <c r="FPY22" s="234"/>
      <c r="FPZ22" s="228"/>
      <c r="FQA22" s="228"/>
      <c r="FQB22" s="229"/>
      <c r="FQC22" s="113"/>
      <c r="FQD22" s="230"/>
      <c r="FRA22" s="232"/>
      <c r="FRB22" s="232"/>
      <c r="FRC22" s="233"/>
      <c r="FRD22" s="234"/>
      <c r="FRE22" s="228"/>
      <c r="FRF22" s="228"/>
      <c r="FRG22" s="229"/>
      <c r="FRH22" s="113"/>
      <c r="FRI22" s="230"/>
      <c r="FSF22" s="232"/>
      <c r="FSG22" s="232"/>
      <c r="FSH22" s="233"/>
      <c r="FSI22" s="234"/>
      <c r="FSJ22" s="228"/>
      <c r="FSK22" s="228"/>
      <c r="FSL22" s="229"/>
      <c r="FSM22" s="113"/>
      <c r="FSN22" s="230"/>
      <c r="FTK22" s="232"/>
      <c r="FTL22" s="232"/>
      <c r="FTM22" s="233"/>
      <c r="FTN22" s="234"/>
      <c r="FTO22" s="228"/>
      <c r="FTP22" s="228"/>
      <c r="FTQ22" s="229"/>
      <c r="FTR22" s="113"/>
      <c r="FTS22" s="230"/>
      <c r="FUP22" s="232"/>
      <c r="FUQ22" s="232"/>
      <c r="FUR22" s="233"/>
      <c r="FUS22" s="234"/>
      <c r="FUT22" s="228"/>
      <c r="FUU22" s="228"/>
      <c r="FUV22" s="229"/>
      <c r="FUW22" s="113"/>
      <c r="FUX22" s="230"/>
      <c r="FVU22" s="232"/>
      <c r="FVV22" s="232"/>
      <c r="FVW22" s="233"/>
      <c r="FVX22" s="234"/>
      <c r="FVY22" s="228"/>
      <c r="FVZ22" s="228"/>
      <c r="FWA22" s="229"/>
      <c r="FWB22" s="113"/>
      <c r="FWC22" s="230"/>
      <c r="FWZ22" s="232"/>
      <c r="FXA22" s="232"/>
      <c r="FXB22" s="233"/>
      <c r="FXC22" s="234"/>
      <c r="FXD22" s="228"/>
      <c r="FXE22" s="228"/>
      <c r="FXF22" s="229"/>
      <c r="FXG22" s="113"/>
      <c r="FXH22" s="230"/>
      <c r="FYE22" s="232"/>
      <c r="FYF22" s="232"/>
      <c r="FYG22" s="233"/>
      <c r="FYH22" s="234"/>
      <c r="FYI22" s="228"/>
      <c r="FYJ22" s="228"/>
      <c r="FYK22" s="229"/>
      <c r="FYL22" s="113"/>
      <c r="FYM22" s="230"/>
      <c r="FZJ22" s="232"/>
      <c r="FZK22" s="232"/>
      <c r="FZL22" s="233"/>
      <c r="FZM22" s="234"/>
      <c r="FZN22" s="228"/>
      <c r="FZO22" s="228"/>
      <c r="FZP22" s="229"/>
      <c r="FZQ22" s="113"/>
      <c r="FZR22" s="230"/>
      <c r="GAO22" s="232"/>
      <c r="GAP22" s="232"/>
      <c r="GAQ22" s="233"/>
      <c r="GAR22" s="234"/>
      <c r="GAS22" s="228"/>
      <c r="GAT22" s="228"/>
      <c r="GAU22" s="229"/>
      <c r="GAV22" s="113"/>
      <c r="GAW22" s="230"/>
      <c r="GBT22" s="232"/>
      <c r="GBU22" s="232"/>
      <c r="GBV22" s="233"/>
      <c r="GBW22" s="234"/>
      <c r="GBX22" s="228"/>
      <c r="GBY22" s="228"/>
      <c r="GBZ22" s="229"/>
      <c r="GCA22" s="113"/>
      <c r="GCB22" s="230"/>
      <c r="GCY22" s="232"/>
      <c r="GCZ22" s="232"/>
      <c r="GDA22" s="233"/>
      <c r="GDB22" s="234"/>
      <c r="GDC22" s="228"/>
      <c r="GDD22" s="228"/>
      <c r="GDE22" s="229"/>
      <c r="GDF22" s="113"/>
      <c r="GDG22" s="230"/>
      <c r="GED22" s="232"/>
      <c r="GEE22" s="232"/>
      <c r="GEF22" s="233"/>
      <c r="GEG22" s="234"/>
      <c r="GEH22" s="228"/>
      <c r="GEI22" s="228"/>
      <c r="GEJ22" s="229"/>
      <c r="GEK22" s="113"/>
      <c r="GEL22" s="230"/>
      <c r="GFI22" s="232"/>
      <c r="GFJ22" s="232"/>
      <c r="GFK22" s="233"/>
      <c r="GFL22" s="234"/>
      <c r="GFM22" s="228"/>
      <c r="GFN22" s="228"/>
      <c r="GFO22" s="229"/>
      <c r="GFP22" s="113"/>
      <c r="GFQ22" s="230"/>
      <c r="GGN22" s="232"/>
      <c r="GGO22" s="232"/>
      <c r="GGP22" s="233"/>
      <c r="GGQ22" s="234"/>
      <c r="GGR22" s="228"/>
      <c r="GGS22" s="228"/>
      <c r="GGT22" s="229"/>
      <c r="GGU22" s="113"/>
      <c r="GGV22" s="230"/>
      <c r="GHS22" s="232"/>
      <c r="GHT22" s="232"/>
      <c r="GHU22" s="233"/>
      <c r="GHV22" s="234"/>
      <c r="GHW22" s="228"/>
      <c r="GHX22" s="228"/>
      <c r="GHY22" s="229"/>
      <c r="GHZ22" s="113"/>
      <c r="GIA22" s="230"/>
      <c r="GIX22" s="232"/>
      <c r="GIY22" s="232"/>
      <c r="GIZ22" s="233"/>
      <c r="GJA22" s="234"/>
      <c r="GJB22" s="228"/>
      <c r="GJC22" s="228"/>
      <c r="GJD22" s="229"/>
      <c r="GJE22" s="113"/>
      <c r="GJF22" s="230"/>
      <c r="GKC22" s="232"/>
      <c r="GKD22" s="232"/>
      <c r="GKE22" s="233"/>
      <c r="GKF22" s="234"/>
      <c r="GKG22" s="228"/>
      <c r="GKH22" s="228"/>
      <c r="GKI22" s="229"/>
      <c r="GKJ22" s="113"/>
      <c r="GKK22" s="230"/>
      <c r="GLH22" s="232"/>
      <c r="GLI22" s="232"/>
      <c r="GLJ22" s="233"/>
      <c r="GLK22" s="234"/>
      <c r="GLL22" s="228"/>
      <c r="GLM22" s="228"/>
      <c r="GLN22" s="229"/>
      <c r="GLO22" s="113"/>
      <c r="GLP22" s="230"/>
      <c r="GMM22" s="232"/>
      <c r="GMN22" s="232"/>
      <c r="GMO22" s="233"/>
      <c r="GMP22" s="234"/>
      <c r="GMQ22" s="228"/>
      <c r="GMR22" s="228"/>
      <c r="GMS22" s="229"/>
      <c r="GMT22" s="113"/>
      <c r="GMU22" s="230"/>
      <c r="GNR22" s="232"/>
      <c r="GNS22" s="232"/>
      <c r="GNT22" s="233"/>
      <c r="GNU22" s="234"/>
      <c r="GNV22" s="228"/>
      <c r="GNW22" s="228"/>
      <c r="GNX22" s="229"/>
      <c r="GNY22" s="113"/>
      <c r="GNZ22" s="230"/>
      <c r="GOW22" s="232"/>
      <c r="GOX22" s="232"/>
      <c r="GOY22" s="233"/>
      <c r="GOZ22" s="234"/>
      <c r="GPA22" s="228"/>
      <c r="GPB22" s="228"/>
      <c r="GPC22" s="229"/>
      <c r="GPD22" s="113"/>
      <c r="GPE22" s="230"/>
      <c r="GQB22" s="232"/>
      <c r="GQC22" s="232"/>
      <c r="GQD22" s="233"/>
      <c r="GQE22" s="234"/>
      <c r="GQF22" s="228"/>
      <c r="GQG22" s="228"/>
      <c r="GQH22" s="229"/>
      <c r="GQI22" s="113"/>
      <c r="GQJ22" s="230"/>
      <c r="GRG22" s="232"/>
      <c r="GRH22" s="232"/>
      <c r="GRI22" s="233"/>
      <c r="GRJ22" s="234"/>
      <c r="GRK22" s="228"/>
      <c r="GRL22" s="228"/>
      <c r="GRM22" s="229"/>
      <c r="GRN22" s="113"/>
      <c r="GRO22" s="230"/>
      <c r="GSL22" s="232"/>
      <c r="GSM22" s="232"/>
      <c r="GSN22" s="233"/>
      <c r="GSO22" s="234"/>
      <c r="GSP22" s="228"/>
      <c r="GSQ22" s="228"/>
      <c r="GSR22" s="229"/>
      <c r="GSS22" s="113"/>
      <c r="GST22" s="230"/>
      <c r="GTQ22" s="232"/>
      <c r="GTR22" s="232"/>
      <c r="GTS22" s="233"/>
      <c r="GTT22" s="234"/>
      <c r="GTU22" s="228"/>
      <c r="GTV22" s="228"/>
      <c r="GTW22" s="229"/>
      <c r="GTX22" s="113"/>
      <c r="GTY22" s="230"/>
      <c r="GUV22" s="232"/>
      <c r="GUW22" s="232"/>
      <c r="GUX22" s="233"/>
      <c r="GUY22" s="234"/>
      <c r="GUZ22" s="228"/>
      <c r="GVA22" s="228"/>
      <c r="GVB22" s="229"/>
      <c r="GVC22" s="113"/>
      <c r="GVD22" s="230"/>
      <c r="GWA22" s="232"/>
      <c r="GWB22" s="232"/>
      <c r="GWC22" s="233"/>
      <c r="GWD22" s="234"/>
      <c r="GWE22" s="228"/>
      <c r="GWF22" s="228"/>
      <c r="GWG22" s="229"/>
      <c r="GWH22" s="113"/>
      <c r="GWI22" s="230"/>
      <c r="GXF22" s="232"/>
      <c r="GXG22" s="232"/>
      <c r="GXH22" s="233"/>
      <c r="GXI22" s="234"/>
      <c r="GXJ22" s="228"/>
      <c r="GXK22" s="228"/>
      <c r="GXL22" s="229"/>
      <c r="GXM22" s="113"/>
      <c r="GXN22" s="230"/>
      <c r="GYK22" s="232"/>
      <c r="GYL22" s="232"/>
      <c r="GYM22" s="233"/>
      <c r="GYN22" s="234"/>
      <c r="GYO22" s="228"/>
      <c r="GYP22" s="228"/>
      <c r="GYQ22" s="229"/>
      <c r="GYR22" s="113"/>
      <c r="GYS22" s="230"/>
      <c r="GZP22" s="232"/>
      <c r="GZQ22" s="232"/>
      <c r="GZR22" s="233"/>
      <c r="GZS22" s="234"/>
      <c r="GZT22" s="228"/>
      <c r="GZU22" s="228"/>
      <c r="GZV22" s="229"/>
      <c r="GZW22" s="113"/>
      <c r="GZX22" s="230"/>
      <c r="HAU22" s="232"/>
      <c r="HAV22" s="232"/>
      <c r="HAW22" s="233"/>
      <c r="HAX22" s="234"/>
      <c r="HAY22" s="228"/>
      <c r="HAZ22" s="228"/>
      <c r="HBA22" s="229"/>
      <c r="HBB22" s="113"/>
      <c r="HBC22" s="230"/>
      <c r="HBZ22" s="232"/>
      <c r="HCA22" s="232"/>
      <c r="HCB22" s="233"/>
      <c r="HCC22" s="234"/>
      <c r="HCD22" s="228"/>
      <c r="HCE22" s="228"/>
      <c r="HCF22" s="229"/>
      <c r="HCG22" s="113"/>
      <c r="HCH22" s="230"/>
      <c r="HDE22" s="232"/>
      <c r="HDF22" s="232"/>
      <c r="HDG22" s="233"/>
      <c r="HDH22" s="234"/>
      <c r="HDI22" s="228"/>
      <c r="HDJ22" s="228"/>
      <c r="HDK22" s="229"/>
      <c r="HDL22" s="113"/>
      <c r="HDM22" s="230"/>
      <c r="HEJ22" s="232"/>
      <c r="HEK22" s="232"/>
      <c r="HEL22" s="233"/>
      <c r="HEM22" s="234"/>
      <c r="HEN22" s="228"/>
      <c r="HEO22" s="228"/>
      <c r="HEP22" s="229"/>
      <c r="HEQ22" s="113"/>
      <c r="HER22" s="230"/>
      <c r="HFO22" s="232"/>
      <c r="HFP22" s="232"/>
      <c r="HFQ22" s="233"/>
      <c r="HFR22" s="234"/>
      <c r="HFS22" s="228"/>
      <c r="HFT22" s="228"/>
      <c r="HFU22" s="229"/>
      <c r="HFV22" s="113"/>
      <c r="HFW22" s="230"/>
      <c r="HGT22" s="232"/>
      <c r="HGU22" s="232"/>
      <c r="HGV22" s="233"/>
      <c r="HGW22" s="234"/>
      <c r="HGX22" s="228"/>
      <c r="HGY22" s="228"/>
      <c r="HGZ22" s="229"/>
      <c r="HHA22" s="113"/>
      <c r="HHB22" s="230"/>
      <c r="HHY22" s="232"/>
      <c r="HHZ22" s="232"/>
      <c r="HIA22" s="233"/>
      <c r="HIB22" s="234"/>
      <c r="HIC22" s="228"/>
      <c r="HID22" s="228"/>
      <c r="HIE22" s="229"/>
      <c r="HIF22" s="113"/>
      <c r="HIG22" s="230"/>
      <c r="HJD22" s="232"/>
      <c r="HJE22" s="232"/>
      <c r="HJF22" s="233"/>
      <c r="HJG22" s="234"/>
      <c r="HJH22" s="228"/>
      <c r="HJI22" s="228"/>
      <c r="HJJ22" s="229"/>
      <c r="HJK22" s="113"/>
      <c r="HJL22" s="230"/>
      <c r="HKI22" s="232"/>
      <c r="HKJ22" s="232"/>
      <c r="HKK22" s="233"/>
      <c r="HKL22" s="234"/>
      <c r="HKM22" s="228"/>
      <c r="HKN22" s="228"/>
      <c r="HKO22" s="229"/>
      <c r="HKP22" s="113"/>
      <c r="HKQ22" s="230"/>
      <c r="HLN22" s="232"/>
      <c r="HLO22" s="232"/>
      <c r="HLP22" s="233"/>
      <c r="HLQ22" s="234"/>
      <c r="HLR22" s="228"/>
      <c r="HLS22" s="228"/>
      <c r="HLT22" s="229"/>
      <c r="HLU22" s="113"/>
      <c r="HLV22" s="230"/>
      <c r="HMS22" s="232"/>
      <c r="HMT22" s="232"/>
      <c r="HMU22" s="233"/>
      <c r="HMV22" s="234"/>
      <c r="HMW22" s="228"/>
      <c r="HMX22" s="228"/>
      <c r="HMY22" s="229"/>
      <c r="HMZ22" s="113"/>
      <c r="HNA22" s="230"/>
      <c r="HNX22" s="232"/>
      <c r="HNY22" s="232"/>
      <c r="HNZ22" s="233"/>
      <c r="HOA22" s="234"/>
      <c r="HOB22" s="228"/>
      <c r="HOC22" s="228"/>
      <c r="HOD22" s="229"/>
      <c r="HOE22" s="113"/>
      <c r="HOF22" s="230"/>
      <c r="HPC22" s="232"/>
      <c r="HPD22" s="232"/>
      <c r="HPE22" s="233"/>
      <c r="HPF22" s="234"/>
      <c r="HPG22" s="228"/>
      <c r="HPH22" s="228"/>
      <c r="HPI22" s="229"/>
      <c r="HPJ22" s="113"/>
      <c r="HPK22" s="230"/>
      <c r="HQH22" s="232"/>
      <c r="HQI22" s="232"/>
      <c r="HQJ22" s="233"/>
      <c r="HQK22" s="234"/>
      <c r="HQL22" s="228"/>
      <c r="HQM22" s="228"/>
      <c r="HQN22" s="229"/>
      <c r="HQO22" s="113"/>
      <c r="HQP22" s="230"/>
      <c r="HRM22" s="232"/>
      <c r="HRN22" s="232"/>
      <c r="HRO22" s="233"/>
      <c r="HRP22" s="234"/>
      <c r="HRQ22" s="228"/>
      <c r="HRR22" s="228"/>
      <c r="HRS22" s="229"/>
      <c r="HRT22" s="113"/>
      <c r="HRU22" s="230"/>
      <c r="HSR22" s="232"/>
      <c r="HSS22" s="232"/>
      <c r="HST22" s="233"/>
      <c r="HSU22" s="234"/>
      <c r="HSV22" s="228"/>
      <c r="HSW22" s="228"/>
      <c r="HSX22" s="229"/>
      <c r="HSY22" s="113"/>
      <c r="HSZ22" s="230"/>
      <c r="HTW22" s="232"/>
      <c r="HTX22" s="232"/>
      <c r="HTY22" s="233"/>
      <c r="HTZ22" s="234"/>
      <c r="HUA22" s="228"/>
      <c r="HUB22" s="228"/>
      <c r="HUC22" s="229"/>
      <c r="HUD22" s="113"/>
      <c r="HUE22" s="230"/>
      <c r="HVB22" s="232"/>
      <c r="HVC22" s="232"/>
      <c r="HVD22" s="233"/>
      <c r="HVE22" s="234"/>
      <c r="HVF22" s="228"/>
      <c r="HVG22" s="228"/>
      <c r="HVH22" s="229"/>
      <c r="HVI22" s="113"/>
      <c r="HVJ22" s="230"/>
      <c r="HWG22" s="232"/>
      <c r="HWH22" s="232"/>
      <c r="HWI22" s="233"/>
      <c r="HWJ22" s="234"/>
      <c r="HWK22" s="228"/>
      <c r="HWL22" s="228"/>
      <c r="HWM22" s="229"/>
      <c r="HWN22" s="113"/>
      <c r="HWO22" s="230"/>
      <c r="HXL22" s="232"/>
      <c r="HXM22" s="232"/>
      <c r="HXN22" s="233"/>
      <c r="HXO22" s="234"/>
      <c r="HXP22" s="228"/>
      <c r="HXQ22" s="228"/>
      <c r="HXR22" s="229"/>
      <c r="HXS22" s="113"/>
      <c r="HXT22" s="230"/>
      <c r="HYQ22" s="232"/>
      <c r="HYR22" s="232"/>
      <c r="HYS22" s="233"/>
      <c r="HYT22" s="234"/>
      <c r="HYU22" s="228"/>
      <c r="HYV22" s="228"/>
      <c r="HYW22" s="229"/>
      <c r="HYX22" s="113"/>
      <c r="HYY22" s="230"/>
      <c r="HZV22" s="232"/>
      <c r="HZW22" s="232"/>
      <c r="HZX22" s="233"/>
      <c r="HZY22" s="234"/>
      <c r="HZZ22" s="228"/>
      <c r="IAA22" s="228"/>
      <c r="IAB22" s="229"/>
      <c r="IAC22" s="113"/>
      <c r="IAD22" s="230"/>
      <c r="IBA22" s="232"/>
      <c r="IBB22" s="232"/>
      <c r="IBC22" s="233"/>
      <c r="IBD22" s="234"/>
      <c r="IBE22" s="228"/>
      <c r="IBF22" s="228"/>
      <c r="IBG22" s="229"/>
      <c r="IBH22" s="113"/>
      <c r="IBI22" s="230"/>
      <c r="ICF22" s="232"/>
      <c r="ICG22" s="232"/>
      <c r="ICH22" s="233"/>
      <c r="ICI22" s="234"/>
      <c r="ICJ22" s="228"/>
      <c r="ICK22" s="228"/>
      <c r="ICL22" s="229"/>
      <c r="ICM22" s="113"/>
      <c r="ICN22" s="230"/>
      <c r="IDK22" s="232"/>
      <c r="IDL22" s="232"/>
      <c r="IDM22" s="233"/>
      <c r="IDN22" s="234"/>
      <c r="IDO22" s="228"/>
      <c r="IDP22" s="228"/>
      <c r="IDQ22" s="229"/>
      <c r="IDR22" s="113"/>
      <c r="IDS22" s="230"/>
      <c r="IEP22" s="232"/>
      <c r="IEQ22" s="232"/>
      <c r="IER22" s="233"/>
      <c r="IES22" s="234"/>
      <c r="IET22" s="228"/>
      <c r="IEU22" s="228"/>
      <c r="IEV22" s="229"/>
      <c r="IEW22" s="113"/>
      <c r="IEX22" s="230"/>
      <c r="IFU22" s="232"/>
      <c r="IFV22" s="232"/>
      <c r="IFW22" s="233"/>
      <c r="IFX22" s="234"/>
      <c r="IFY22" s="228"/>
      <c r="IFZ22" s="228"/>
      <c r="IGA22" s="229"/>
      <c r="IGB22" s="113"/>
      <c r="IGC22" s="230"/>
      <c r="IGZ22" s="232"/>
      <c r="IHA22" s="232"/>
      <c r="IHB22" s="233"/>
      <c r="IHC22" s="234"/>
      <c r="IHD22" s="228"/>
      <c r="IHE22" s="228"/>
      <c r="IHF22" s="229"/>
      <c r="IHG22" s="113"/>
      <c r="IHH22" s="230"/>
      <c r="IIE22" s="232"/>
      <c r="IIF22" s="232"/>
      <c r="IIG22" s="233"/>
      <c r="IIH22" s="234"/>
      <c r="III22" s="228"/>
      <c r="IIJ22" s="228"/>
      <c r="IIK22" s="229"/>
      <c r="IIL22" s="113"/>
      <c r="IIM22" s="230"/>
      <c r="IJJ22" s="232"/>
      <c r="IJK22" s="232"/>
      <c r="IJL22" s="233"/>
      <c r="IJM22" s="234"/>
      <c r="IJN22" s="228"/>
      <c r="IJO22" s="228"/>
      <c r="IJP22" s="229"/>
      <c r="IJQ22" s="113"/>
      <c r="IJR22" s="230"/>
      <c r="IKO22" s="232"/>
      <c r="IKP22" s="232"/>
      <c r="IKQ22" s="233"/>
      <c r="IKR22" s="234"/>
      <c r="IKS22" s="228"/>
      <c r="IKT22" s="228"/>
      <c r="IKU22" s="229"/>
      <c r="IKV22" s="113"/>
      <c r="IKW22" s="230"/>
      <c r="ILT22" s="232"/>
      <c r="ILU22" s="232"/>
      <c r="ILV22" s="233"/>
      <c r="ILW22" s="234"/>
      <c r="ILX22" s="228"/>
      <c r="ILY22" s="228"/>
      <c r="ILZ22" s="229"/>
      <c r="IMA22" s="113"/>
      <c r="IMB22" s="230"/>
      <c r="IMY22" s="232"/>
      <c r="IMZ22" s="232"/>
      <c r="INA22" s="233"/>
      <c r="INB22" s="234"/>
      <c r="INC22" s="228"/>
      <c r="IND22" s="228"/>
      <c r="INE22" s="229"/>
      <c r="INF22" s="113"/>
      <c r="ING22" s="230"/>
      <c r="IOD22" s="232"/>
      <c r="IOE22" s="232"/>
      <c r="IOF22" s="233"/>
      <c r="IOG22" s="234"/>
      <c r="IOH22" s="228"/>
      <c r="IOI22" s="228"/>
      <c r="IOJ22" s="229"/>
      <c r="IOK22" s="113"/>
      <c r="IOL22" s="230"/>
      <c r="IPI22" s="232"/>
      <c r="IPJ22" s="232"/>
      <c r="IPK22" s="233"/>
      <c r="IPL22" s="234"/>
      <c r="IPM22" s="228"/>
      <c r="IPN22" s="228"/>
      <c r="IPO22" s="229"/>
      <c r="IPP22" s="113"/>
      <c r="IPQ22" s="230"/>
      <c r="IQN22" s="232"/>
      <c r="IQO22" s="232"/>
      <c r="IQP22" s="233"/>
      <c r="IQQ22" s="234"/>
      <c r="IQR22" s="228"/>
      <c r="IQS22" s="228"/>
      <c r="IQT22" s="229"/>
      <c r="IQU22" s="113"/>
      <c r="IQV22" s="230"/>
      <c r="IRS22" s="232"/>
      <c r="IRT22" s="232"/>
      <c r="IRU22" s="233"/>
      <c r="IRV22" s="234"/>
      <c r="IRW22" s="228"/>
      <c r="IRX22" s="228"/>
      <c r="IRY22" s="229"/>
      <c r="IRZ22" s="113"/>
      <c r="ISA22" s="230"/>
      <c r="ISX22" s="232"/>
      <c r="ISY22" s="232"/>
      <c r="ISZ22" s="233"/>
      <c r="ITA22" s="234"/>
      <c r="ITB22" s="228"/>
      <c r="ITC22" s="228"/>
      <c r="ITD22" s="229"/>
      <c r="ITE22" s="113"/>
      <c r="ITF22" s="230"/>
      <c r="IUC22" s="232"/>
      <c r="IUD22" s="232"/>
      <c r="IUE22" s="233"/>
      <c r="IUF22" s="234"/>
      <c r="IUG22" s="228"/>
      <c r="IUH22" s="228"/>
      <c r="IUI22" s="229"/>
      <c r="IUJ22" s="113"/>
      <c r="IUK22" s="230"/>
      <c r="IVH22" s="232"/>
      <c r="IVI22" s="232"/>
      <c r="IVJ22" s="233"/>
      <c r="IVK22" s="234"/>
      <c r="IVL22" s="228"/>
      <c r="IVM22" s="228"/>
      <c r="IVN22" s="229"/>
      <c r="IVO22" s="113"/>
      <c r="IVP22" s="230"/>
      <c r="IWM22" s="232"/>
      <c r="IWN22" s="232"/>
      <c r="IWO22" s="233"/>
      <c r="IWP22" s="234"/>
      <c r="IWQ22" s="228"/>
      <c r="IWR22" s="228"/>
      <c r="IWS22" s="229"/>
      <c r="IWT22" s="113"/>
      <c r="IWU22" s="230"/>
      <c r="IXR22" s="232"/>
      <c r="IXS22" s="232"/>
      <c r="IXT22" s="233"/>
      <c r="IXU22" s="234"/>
      <c r="IXV22" s="228"/>
      <c r="IXW22" s="228"/>
      <c r="IXX22" s="229"/>
      <c r="IXY22" s="113"/>
      <c r="IXZ22" s="230"/>
      <c r="IYW22" s="232"/>
      <c r="IYX22" s="232"/>
      <c r="IYY22" s="233"/>
      <c r="IYZ22" s="234"/>
      <c r="IZA22" s="228"/>
      <c r="IZB22" s="228"/>
      <c r="IZC22" s="229"/>
      <c r="IZD22" s="113"/>
      <c r="IZE22" s="230"/>
      <c r="JAB22" s="232"/>
      <c r="JAC22" s="232"/>
      <c r="JAD22" s="233"/>
      <c r="JAE22" s="234"/>
      <c r="JAF22" s="228"/>
      <c r="JAG22" s="228"/>
      <c r="JAH22" s="229"/>
      <c r="JAI22" s="113"/>
      <c r="JAJ22" s="230"/>
      <c r="JBG22" s="232"/>
      <c r="JBH22" s="232"/>
      <c r="JBI22" s="233"/>
      <c r="JBJ22" s="234"/>
      <c r="JBK22" s="228"/>
      <c r="JBL22" s="228"/>
      <c r="JBM22" s="229"/>
      <c r="JBN22" s="113"/>
      <c r="JBO22" s="230"/>
      <c r="JCL22" s="232"/>
      <c r="JCM22" s="232"/>
      <c r="JCN22" s="233"/>
      <c r="JCO22" s="234"/>
      <c r="JCP22" s="228"/>
      <c r="JCQ22" s="228"/>
      <c r="JCR22" s="229"/>
      <c r="JCS22" s="113"/>
      <c r="JCT22" s="230"/>
      <c r="JDQ22" s="232"/>
      <c r="JDR22" s="232"/>
      <c r="JDS22" s="233"/>
      <c r="JDT22" s="234"/>
      <c r="JDU22" s="228"/>
      <c r="JDV22" s="228"/>
      <c r="JDW22" s="229"/>
      <c r="JDX22" s="113"/>
      <c r="JDY22" s="230"/>
      <c r="JEV22" s="232"/>
      <c r="JEW22" s="232"/>
      <c r="JEX22" s="233"/>
      <c r="JEY22" s="234"/>
      <c r="JEZ22" s="228"/>
      <c r="JFA22" s="228"/>
      <c r="JFB22" s="229"/>
      <c r="JFC22" s="113"/>
      <c r="JFD22" s="230"/>
      <c r="JGA22" s="232"/>
      <c r="JGB22" s="232"/>
      <c r="JGC22" s="233"/>
      <c r="JGD22" s="234"/>
      <c r="JGE22" s="228"/>
      <c r="JGF22" s="228"/>
      <c r="JGG22" s="229"/>
      <c r="JGH22" s="113"/>
      <c r="JGI22" s="230"/>
      <c r="JHF22" s="232"/>
      <c r="JHG22" s="232"/>
      <c r="JHH22" s="233"/>
      <c r="JHI22" s="234"/>
      <c r="JHJ22" s="228"/>
      <c r="JHK22" s="228"/>
      <c r="JHL22" s="229"/>
      <c r="JHM22" s="113"/>
      <c r="JHN22" s="230"/>
      <c r="JIK22" s="232"/>
      <c r="JIL22" s="232"/>
      <c r="JIM22" s="233"/>
      <c r="JIN22" s="234"/>
      <c r="JIO22" s="228"/>
      <c r="JIP22" s="228"/>
      <c r="JIQ22" s="229"/>
      <c r="JIR22" s="113"/>
      <c r="JIS22" s="230"/>
      <c r="JJP22" s="232"/>
      <c r="JJQ22" s="232"/>
      <c r="JJR22" s="233"/>
      <c r="JJS22" s="234"/>
      <c r="JJT22" s="228"/>
      <c r="JJU22" s="228"/>
      <c r="JJV22" s="229"/>
      <c r="JJW22" s="113"/>
      <c r="JJX22" s="230"/>
      <c r="JKU22" s="232"/>
      <c r="JKV22" s="232"/>
      <c r="JKW22" s="233"/>
      <c r="JKX22" s="234"/>
      <c r="JKY22" s="228"/>
      <c r="JKZ22" s="228"/>
      <c r="JLA22" s="229"/>
      <c r="JLB22" s="113"/>
      <c r="JLC22" s="230"/>
      <c r="JLZ22" s="232"/>
      <c r="JMA22" s="232"/>
      <c r="JMB22" s="233"/>
      <c r="JMC22" s="234"/>
      <c r="JMD22" s="228"/>
      <c r="JME22" s="228"/>
      <c r="JMF22" s="229"/>
      <c r="JMG22" s="113"/>
      <c r="JMH22" s="230"/>
      <c r="JNE22" s="232"/>
      <c r="JNF22" s="232"/>
      <c r="JNG22" s="233"/>
      <c r="JNH22" s="234"/>
      <c r="JNI22" s="228"/>
      <c r="JNJ22" s="228"/>
      <c r="JNK22" s="229"/>
      <c r="JNL22" s="113"/>
      <c r="JNM22" s="230"/>
      <c r="JOJ22" s="232"/>
      <c r="JOK22" s="232"/>
      <c r="JOL22" s="233"/>
      <c r="JOM22" s="234"/>
      <c r="JON22" s="228"/>
      <c r="JOO22" s="228"/>
      <c r="JOP22" s="229"/>
      <c r="JOQ22" s="113"/>
      <c r="JOR22" s="230"/>
      <c r="JPO22" s="232"/>
      <c r="JPP22" s="232"/>
      <c r="JPQ22" s="233"/>
      <c r="JPR22" s="234"/>
      <c r="JPS22" s="228"/>
      <c r="JPT22" s="228"/>
      <c r="JPU22" s="229"/>
      <c r="JPV22" s="113"/>
      <c r="JPW22" s="230"/>
      <c r="JQT22" s="232"/>
      <c r="JQU22" s="232"/>
      <c r="JQV22" s="233"/>
      <c r="JQW22" s="234"/>
      <c r="JQX22" s="228"/>
      <c r="JQY22" s="228"/>
      <c r="JQZ22" s="229"/>
      <c r="JRA22" s="113"/>
      <c r="JRB22" s="230"/>
      <c r="JRY22" s="232"/>
      <c r="JRZ22" s="232"/>
      <c r="JSA22" s="233"/>
      <c r="JSB22" s="234"/>
      <c r="JSC22" s="228"/>
      <c r="JSD22" s="228"/>
      <c r="JSE22" s="229"/>
      <c r="JSF22" s="113"/>
      <c r="JSG22" s="230"/>
      <c r="JTD22" s="232"/>
      <c r="JTE22" s="232"/>
      <c r="JTF22" s="233"/>
      <c r="JTG22" s="234"/>
      <c r="JTH22" s="228"/>
      <c r="JTI22" s="228"/>
      <c r="JTJ22" s="229"/>
      <c r="JTK22" s="113"/>
      <c r="JTL22" s="230"/>
      <c r="JUI22" s="232"/>
      <c r="JUJ22" s="232"/>
      <c r="JUK22" s="233"/>
      <c r="JUL22" s="234"/>
      <c r="JUM22" s="228"/>
      <c r="JUN22" s="228"/>
      <c r="JUO22" s="229"/>
      <c r="JUP22" s="113"/>
      <c r="JUQ22" s="230"/>
      <c r="JVN22" s="232"/>
      <c r="JVO22" s="232"/>
      <c r="JVP22" s="233"/>
      <c r="JVQ22" s="234"/>
      <c r="JVR22" s="228"/>
      <c r="JVS22" s="228"/>
      <c r="JVT22" s="229"/>
      <c r="JVU22" s="113"/>
      <c r="JVV22" s="230"/>
      <c r="JWS22" s="232"/>
      <c r="JWT22" s="232"/>
      <c r="JWU22" s="233"/>
      <c r="JWV22" s="234"/>
      <c r="JWW22" s="228"/>
      <c r="JWX22" s="228"/>
      <c r="JWY22" s="229"/>
      <c r="JWZ22" s="113"/>
      <c r="JXA22" s="230"/>
      <c r="JXX22" s="232"/>
      <c r="JXY22" s="232"/>
      <c r="JXZ22" s="233"/>
      <c r="JYA22" s="234"/>
      <c r="JYB22" s="228"/>
      <c r="JYC22" s="228"/>
      <c r="JYD22" s="229"/>
      <c r="JYE22" s="113"/>
      <c r="JYF22" s="230"/>
      <c r="JZC22" s="232"/>
      <c r="JZD22" s="232"/>
      <c r="JZE22" s="233"/>
      <c r="JZF22" s="234"/>
      <c r="JZG22" s="228"/>
      <c r="JZH22" s="228"/>
      <c r="JZI22" s="229"/>
      <c r="JZJ22" s="113"/>
      <c r="JZK22" s="230"/>
      <c r="KAH22" s="232"/>
      <c r="KAI22" s="232"/>
      <c r="KAJ22" s="233"/>
      <c r="KAK22" s="234"/>
      <c r="KAL22" s="228"/>
      <c r="KAM22" s="228"/>
      <c r="KAN22" s="229"/>
      <c r="KAO22" s="113"/>
      <c r="KAP22" s="230"/>
      <c r="KBM22" s="232"/>
      <c r="KBN22" s="232"/>
      <c r="KBO22" s="233"/>
      <c r="KBP22" s="234"/>
      <c r="KBQ22" s="228"/>
      <c r="KBR22" s="228"/>
      <c r="KBS22" s="229"/>
      <c r="KBT22" s="113"/>
      <c r="KBU22" s="230"/>
      <c r="KCR22" s="232"/>
      <c r="KCS22" s="232"/>
      <c r="KCT22" s="233"/>
      <c r="KCU22" s="234"/>
      <c r="KCV22" s="228"/>
      <c r="KCW22" s="228"/>
      <c r="KCX22" s="229"/>
      <c r="KCY22" s="113"/>
      <c r="KCZ22" s="230"/>
      <c r="KDW22" s="232"/>
      <c r="KDX22" s="232"/>
      <c r="KDY22" s="233"/>
      <c r="KDZ22" s="234"/>
      <c r="KEA22" s="228"/>
      <c r="KEB22" s="228"/>
      <c r="KEC22" s="229"/>
      <c r="KED22" s="113"/>
      <c r="KEE22" s="230"/>
      <c r="KFB22" s="232"/>
      <c r="KFC22" s="232"/>
      <c r="KFD22" s="233"/>
      <c r="KFE22" s="234"/>
      <c r="KFF22" s="228"/>
      <c r="KFG22" s="228"/>
      <c r="KFH22" s="229"/>
      <c r="KFI22" s="113"/>
      <c r="KFJ22" s="230"/>
      <c r="KGG22" s="232"/>
      <c r="KGH22" s="232"/>
      <c r="KGI22" s="233"/>
      <c r="KGJ22" s="234"/>
      <c r="KGK22" s="228"/>
      <c r="KGL22" s="228"/>
      <c r="KGM22" s="229"/>
      <c r="KGN22" s="113"/>
      <c r="KGO22" s="230"/>
      <c r="KHL22" s="232"/>
      <c r="KHM22" s="232"/>
      <c r="KHN22" s="233"/>
      <c r="KHO22" s="234"/>
      <c r="KHP22" s="228"/>
      <c r="KHQ22" s="228"/>
      <c r="KHR22" s="229"/>
      <c r="KHS22" s="113"/>
      <c r="KHT22" s="230"/>
      <c r="KIQ22" s="232"/>
      <c r="KIR22" s="232"/>
      <c r="KIS22" s="233"/>
      <c r="KIT22" s="234"/>
      <c r="KIU22" s="228"/>
      <c r="KIV22" s="228"/>
      <c r="KIW22" s="229"/>
      <c r="KIX22" s="113"/>
      <c r="KIY22" s="230"/>
      <c r="KJV22" s="232"/>
      <c r="KJW22" s="232"/>
      <c r="KJX22" s="233"/>
      <c r="KJY22" s="234"/>
      <c r="KJZ22" s="228"/>
      <c r="KKA22" s="228"/>
      <c r="KKB22" s="229"/>
      <c r="KKC22" s="113"/>
      <c r="KKD22" s="230"/>
      <c r="KLA22" s="232"/>
      <c r="KLB22" s="232"/>
      <c r="KLC22" s="233"/>
      <c r="KLD22" s="234"/>
      <c r="KLE22" s="228"/>
      <c r="KLF22" s="228"/>
      <c r="KLG22" s="229"/>
      <c r="KLH22" s="113"/>
      <c r="KLI22" s="230"/>
      <c r="KMF22" s="232"/>
      <c r="KMG22" s="232"/>
      <c r="KMH22" s="233"/>
      <c r="KMI22" s="234"/>
      <c r="KMJ22" s="228"/>
      <c r="KMK22" s="228"/>
      <c r="KML22" s="229"/>
      <c r="KMM22" s="113"/>
      <c r="KMN22" s="230"/>
      <c r="KNK22" s="232"/>
      <c r="KNL22" s="232"/>
      <c r="KNM22" s="233"/>
      <c r="KNN22" s="234"/>
      <c r="KNO22" s="228"/>
      <c r="KNP22" s="228"/>
      <c r="KNQ22" s="229"/>
      <c r="KNR22" s="113"/>
      <c r="KNS22" s="230"/>
      <c r="KOP22" s="232"/>
      <c r="KOQ22" s="232"/>
      <c r="KOR22" s="233"/>
      <c r="KOS22" s="234"/>
      <c r="KOT22" s="228"/>
      <c r="KOU22" s="228"/>
      <c r="KOV22" s="229"/>
      <c r="KOW22" s="113"/>
      <c r="KOX22" s="230"/>
      <c r="KPU22" s="232"/>
      <c r="KPV22" s="232"/>
      <c r="KPW22" s="233"/>
      <c r="KPX22" s="234"/>
      <c r="KPY22" s="228"/>
      <c r="KPZ22" s="228"/>
      <c r="KQA22" s="229"/>
      <c r="KQB22" s="113"/>
      <c r="KQC22" s="230"/>
      <c r="KQZ22" s="232"/>
      <c r="KRA22" s="232"/>
      <c r="KRB22" s="233"/>
      <c r="KRC22" s="234"/>
      <c r="KRD22" s="228"/>
      <c r="KRE22" s="228"/>
      <c r="KRF22" s="229"/>
      <c r="KRG22" s="113"/>
      <c r="KRH22" s="230"/>
      <c r="KSE22" s="232"/>
      <c r="KSF22" s="232"/>
      <c r="KSG22" s="233"/>
      <c r="KSH22" s="234"/>
      <c r="KSI22" s="228"/>
      <c r="KSJ22" s="228"/>
      <c r="KSK22" s="229"/>
      <c r="KSL22" s="113"/>
      <c r="KSM22" s="230"/>
      <c r="KTJ22" s="232"/>
      <c r="KTK22" s="232"/>
      <c r="KTL22" s="233"/>
      <c r="KTM22" s="234"/>
      <c r="KTN22" s="228"/>
      <c r="KTO22" s="228"/>
      <c r="KTP22" s="229"/>
      <c r="KTQ22" s="113"/>
      <c r="KTR22" s="230"/>
      <c r="KUO22" s="232"/>
      <c r="KUP22" s="232"/>
      <c r="KUQ22" s="233"/>
      <c r="KUR22" s="234"/>
      <c r="KUS22" s="228"/>
      <c r="KUT22" s="228"/>
      <c r="KUU22" s="229"/>
      <c r="KUV22" s="113"/>
      <c r="KUW22" s="230"/>
      <c r="KVT22" s="232"/>
      <c r="KVU22" s="232"/>
      <c r="KVV22" s="233"/>
      <c r="KVW22" s="234"/>
      <c r="KVX22" s="228"/>
      <c r="KVY22" s="228"/>
      <c r="KVZ22" s="229"/>
      <c r="KWA22" s="113"/>
      <c r="KWB22" s="230"/>
      <c r="KWY22" s="232"/>
      <c r="KWZ22" s="232"/>
      <c r="KXA22" s="233"/>
      <c r="KXB22" s="234"/>
      <c r="KXC22" s="228"/>
      <c r="KXD22" s="228"/>
      <c r="KXE22" s="229"/>
      <c r="KXF22" s="113"/>
      <c r="KXG22" s="230"/>
      <c r="KYD22" s="232"/>
      <c r="KYE22" s="232"/>
      <c r="KYF22" s="233"/>
      <c r="KYG22" s="234"/>
      <c r="KYH22" s="228"/>
      <c r="KYI22" s="228"/>
      <c r="KYJ22" s="229"/>
      <c r="KYK22" s="113"/>
      <c r="KYL22" s="230"/>
      <c r="KZI22" s="232"/>
      <c r="KZJ22" s="232"/>
      <c r="KZK22" s="233"/>
      <c r="KZL22" s="234"/>
      <c r="KZM22" s="228"/>
      <c r="KZN22" s="228"/>
      <c r="KZO22" s="229"/>
      <c r="KZP22" s="113"/>
      <c r="KZQ22" s="230"/>
      <c r="LAN22" s="232"/>
      <c r="LAO22" s="232"/>
      <c r="LAP22" s="233"/>
      <c r="LAQ22" s="234"/>
      <c r="LAR22" s="228"/>
      <c r="LAS22" s="228"/>
      <c r="LAT22" s="229"/>
      <c r="LAU22" s="113"/>
      <c r="LAV22" s="230"/>
      <c r="LBS22" s="232"/>
      <c r="LBT22" s="232"/>
      <c r="LBU22" s="233"/>
      <c r="LBV22" s="234"/>
      <c r="LBW22" s="228"/>
      <c r="LBX22" s="228"/>
      <c r="LBY22" s="229"/>
      <c r="LBZ22" s="113"/>
      <c r="LCA22" s="230"/>
      <c r="LCX22" s="232"/>
      <c r="LCY22" s="232"/>
      <c r="LCZ22" s="233"/>
      <c r="LDA22" s="234"/>
      <c r="LDB22" s="228"/>
      <c r="LDC22" s="228"/>
      <c r="LDD22" s="229"/>
      <c r="LDE22" s="113"/>
      <c r="LDF22" s="230"/>
      <c r="LEC22" s="232"/>
      <c r="LED22" s="232"/>
      <c r="LEE22" s="233"/>
      <c r="LEF22" s="234"/>
      <c r="LEG22" s="228"/>
      <c r="LEH22" s="228"/>
      <c r="LEI22" s="229"/>
      <c r="LEJ22" s="113"/>
      <c r="LEK22" s="230"/>
      <c r="LFH22" s="232"/>
      <c r="LFI22" s="232"/>
      <c r="LFJ22" s="233"/>
      <c r="LFK22" s="234"/>
      <c r="LFL22" s="228"/>
      <c r="LFM22" s="228"/>
      <c r="LFN22" s="229"/>
      <c r="LFO22" s="113"/>
      <c r="LFP22" s="230"/>
      <c r="LGM22" s="232"/>
      <c r="LGN22" s="232"/>
      <c r="LGO22" s="233"/>
      <c r="LGP22" s="234"/>
      <c r="LGQ22" s="228"/>
      <c r="LGR22" s="228"/>
      <c r="LGS22" s="229"/>
      <c r="LGT22" s="113"/>
      <c r="LGU22" s="230"/>
      <c r="LHR22" s="232"/>
      <c r="LHS22" s="232"/>
      <c r="LHT22" s="233"/>
      <c r="LHU22" s="234"/>
      <c r="LHV22" s="228"/>
      <c r="LHW22" s="228"/>
      <c r="LHX22" s="229"/>
      <c r="LHY22" s="113"/>
      <c r="LHZ22" s="230"/>
      <c r="LIW22" s="232"/>
      <c r="LIX22" s="232"/>
      <c r="LIY22" s="233"/>
      <c r="LIZ22" s="234"/>
      <c r="LJA22" s="228"/>
      <c r="LJB22" s="228"/>
      <c r="LJC22" s="229"/>
      <c r="LJD22" s="113"/>
      <c r="LJE22" s="230"/>
      <c r="LKB22" s="232"/>
      <c r="LKC22" s="232"/>
      <c r="LKD22" s="233"/>
      <c r="LKE22" s="234"/>
      <c r="LKF22" s="228"/>
      <c r="LKG22" s="228"/>
      <c r="LKH22" s="229"/>
      <c r="LKI22" s="113"/>
      <c r="LKJ22" s="230"/>
      <c r="LLG22" s="232"/>
      <c r="LLH22" s="232"/>
      <c r="LLI22" s="233"/>
      <c r="LLJ22" s="234"/>
      <c r="LLK22" s="228"/>
      <c r="LLL22" s="228"/>
      <c r="LLM22" s="229"/>
      <c r="LLN22" s="113"/>
      <c r="LLO22" s="230"/>
      <c r="LML22" s="232"/>
      <c r="LMM22" s="232"/>
      <c r="LMN22" s="233"/>
      <c r="LMO22" s="234"/>
      <c r="LMP22" s="228"/>
      <c r="LMQ22" s="228"/>
      <c r="LMR22" s="229"/>
      <c r="LMS22" s="113"/>
      <c r="LMT22" s="230"/>
      <c r="LNQ22" s="232"/>
      <c r="LNR22" s="232"/>
      <c r="LNS22" s="233"/>
      <c r="LNT22" s="234"/>
      <c r="LNU22" s="228"/>
      <c r="LNV22" s="228"/>
      <c r="LNW22" s="229"/>
      <c r="LNX22" s="113"/>
      <c r="LNY22" s="230"/>
      <c r="LOV22" s="232"/>
      <c r="LOW22" s="232"/>
      <c r="LOX22" s="233"/>
      <c r="LOY22" s="234"/>
      <c r="LOZ22" s="228"/>
      <c r="LPA22" s="228"/>
      <c r="LPB22" s="229"/>
      <c r="LPC22" s="113"/>
      <c r="LPD22" s="230"/>
      <c r="LQA22" s="232"/>
      <c r="LQB22" s="232"/>
      <c r="LQC22" s="233"/>
      <c r="LQD22" s="234"/>
      <c r="LQE22" s="228"/>
      <c r="LQF22" s="228"/>
      <c r="LQG22" s="229"/>
      <c r="LQH22" s="113"/>
      <c r="LQI22" s="230"/>
      <c r="LRF22" s="232"/>
      <c r="LRG22" s="232"/>
      <c r="LRH22" s="233"/>
      <c r="LRI22" s="234"/>
      <c r="LRJ22" s="228"/>
      <c r="LRK22" s="228"/>
      <c r="LRL22" s="229"/>
      <c r="LRM22" s="113"/>
      <c r="LRN22" s="230"/>
      <c r="LSK22" s="232"/>
      <c r="LSL22" s="232"/>
      <c r="LSM22" s="233"/>
      <c r="LSN22" s="234"/>
      <c r="LSO22" s="228"/>
      <c r="LSP22" s="228"/>
      <c r="LSQ22" s="229"/>
      <c r="LSR22" s="113"/>
      <c r="LSS22" s="230"/>
      <c r="LTP22" s="232"/>
      <c r="LTQ22" s="232"/>
      <c r="LTR22" s="233"/>
      <c r="LTS22" s="234"/>
      <c r="LTT22" s="228"/>
      <c r="LTU22" s="228"/>
      <c r="LTV22" s="229"/>
      <c r="LTW22" s="113"/>
      <c r="LTX22" s="230"/>
      <c r="LUU22" s="232"/>
      <c r="LUV22" s="232"/>
      <c r="LUW22" s="233"/>
      <c r="LUX22" s="234"/>
      <c r="LUY22" s="228"/>
      <c r="LUZ22" s="228"/>
      <c r="LVA22" s="229"/>
      <c r="LVB22" s="113"/>
      <c r="LVC22" s="230"/>
      <c r="LVZ22" s="232"/>
      <c r="LWA22" s="232"/>
      <c r="LWB22" s="233"/>
      <c r="LWC22" s="234"/>
      <c r="LWD22" s="228"/>
      <c r="LWE22" s="228"/>
      <c r="LWF22" s="229"/>
      <c r="LWG22" s="113"/>
      <c r="LWH22" s="230"/>
      <c r="LXE22" s="232"/>
      <c r="LXF22" s="232"/>
      <c r="LXG22" s="233"/>
      <c r="LXH22" s="234"/>
      <c r="LXI22" s="228"/>
      <c r="LXJ22" s="228"/>
      <c r="LXK22" s="229"/>
      <c r="LXL22" s="113"/>
      <c r="LXM22" s="230"/>
      <c r="LYJ22" s="232"/>
      <c r="LYK22" s="232"/>
      <c r="LYL22" s="233"/>
      <c r="LYM22" s="234"/>
      <c r="LYN22" s="228"/>
      <c r="LYO22" s="228"/>
      <c r="LYP22" s="229"/>
      <c r="LYQ22" s="113"/>
      <c r="LYR22" s="230"/>
      <c r="LZO22" s="232"/>
      <c r="LZP22" s="232"/>
      <c r="LZQ22" s="233"/>
      <c r="LZR22" s="234"/>
      <c r="LZS22" s="228"/>
      <c r="LZT22" s="228"/>
      <c r="LZU22" s="229"/>
      <c r="LZV22" s="113"/>
      <c r="LZW22" s="230"/>
      <c r="MAT22" s="232"/>
      <c r="MAU22" s="232"/>
      <c r="MAV22" s="233"/>
      <c r="MAW22" s="234"/>
      <c r="MAX22" s="228"/>
      <c r="MAY22" s="228"/>
      <c r="MAZ22" s="229"/>
      <c r="MBA22" s="113"/>
      <c r="MBB22" s="230"/>
      <c r="MBY22" s="232"/>
      <c r="MBZ22" s="232"/>
      <c r="MCA22" s="233"/>
      <c r="MCB22" s="234"/>
      <c r="MCC22" s="228"/>
      <c r="MCD22" s="228"/>
      <c r="MCE22" s="229"/>
      <c r="MCF22" s="113"/>
      <c r="MCG22" s="230"/>
      <c r="MDD22" s="232"/>
      <c r="MDE22" s="232"/>
      <c r="MDF22" s="233"/>
      <c r="MDG22" s="234"/>
      <c r="MDH22" s="228"/>
      <c r="MDI22" s="228"/>
      <c r="MDJ22" s="229"/>
      <c r="MDK22" s="113"/>
      <c r="MDL22" s="230"/>
      <c r="MEI22" s="232"/>
      <c r="MEJ22" s="232"/>
      <c r="MEK22" s="233"/>
      <c r="MEL22" s="234"/>
      <c r="MEM22" s="228"/>
      <c r="MEN22" s="228"/>
      <c r="MEO22" s="229"/>
      <c r="MEP22" s="113"/>
      <c r="MEQ22" s="230"/>
      <c r="MFN22" s="232"/>
      <c r="MFO22" s="232"/>
      <c r="MFP22" s="233"/>
      <c r="MFQ22" s="234"/>
      <c r="MFR22" s="228"/>
      <c r="MFS22" s="228"/>
      <c r="MFT22" s="229"/>
      <c r="MFU22" s="113"/>
      <c r="MFV22" s="230"/>
      <c r="MGS22" s="232"/>
      <c r="MGT22" s="232"/>
      <c r="MGU22" s="233"/>
      <c r="MGV22" s="234"/>
      <c r="MGW22" s="228"/>
      <c r="MGX22" s="228"/>
      <c r="MGY22" s="229"/>
      <c r="MGZ22" s="113"/>
      <c r="MHA22" s="230"/>
      <c r="MHX22" s="232"/>
      <c r="MHY22" s="232"/>
      <c r="MHZ22" s="233"/>
      <c r="MIA22" s="234"/>
      <c r="MIB22" s="228"/>
      <c r="MIC22" s="228"/>
      <c r="MID22" s="229"/>
      <c r="MIE22" s="113"/>
      <c r="MIF22" s="230"/>
      <c r="MJC22" s="232"/>
      <c r="MJD22" s="232"/>
      <c r="MJE22" s="233"/>
      <c r="MJF22" s="234"/>
      <c r="MJG22" s="228"/>
      <c r="MJH22" s="228"/>
      <c r="MJI22" s="229"/>
      <c r="MJJ22" s="113"/>
      <c r="MJK22" s="230"/>
      <c r="MKH22" s="232"/>
      <c r="MKI22" s="232"/>
      <c r="MKJ22" s="233"/>
      <c r="MKK22" s="234"/>
      <c r="MKL22" s="228"/>
      <c r="MKM22" s="228"/>
      <c r="MKN22" s="229"/>
      <c r="MKO22" s="113"/>
      <c r="MKP22" s="230"/>
      <c r="MLM22" s="232"/>
      <c r="MLN22" s="232"/>
      <c r="MLO22" s="233"/>
      <c r="MLP22" s="234"/>
      <c r="MLQ22" s="228"/>
      <c r="MLR22" s="228"/>
      <c r="MLS22" s="229"/>
      <c r="MLT22" s="113"/>
      <c r="MLU22" s="230"/>
      <c r="MMR22" s="232"/>
      <c r="MMS22" s="232"/>
      <c r="MMT22" s="233"/>
      <c r="MMU22" s="234"/>
      <c r="MMV22" s="228"/>
      <c r="MMW22" s="228"/>
      <c r="MMX22" s="229"/>
      <c r="MMY22" s="113"/>
      <c r="MMZ22" s="230"/>
      <c r="MNW22" s="232"/>
      <c r="MNX22" s="232"/>
      <c r="MNY22" s="233"/>
      <c r="MNZ22" s="234"/>
      <c r="MOA22" s="228"/>
      <c r="MOB22" s="228"/>
      <c r="MOC22" s="229"/>
      <c r="MOD22" s="113"/>
      <c r="MOE22" s="230"/>
      <c r="MPB22" s="232"/>
      <c r="MPC22" s="232"/>
      <c r="MPD22" s="233"/>
      <c r="MPE22" s="234"/>
      <c r="MPF22" s="228"/>
      <c r="MPG22" s="228"/>
      <c r="MPH22" s="229"/>
      <c r="MPI22" s="113"/>
      <c r="MPJ22" s="230"/>
      <c r="MQG22" s="232"/>
      <c r="MQH22" s="232"/>
      <c r="MQI22" s="233"/>
      <c r="MQJ22" s="234"/>
      <c r="MQK22" s="228"/>
      <c r="MQL22" s="228"/>
      <c r="MQM22" s="229"/>
      <c r="MQN22" s="113"/>
      <c r="MQO22" s="230"/>
      <c r="MRL22" s="232"/>
      <c r="MRM22" s="232"/>
      <c r="MRN22" s="233"/>
      <c r="MRO22" s="234"/>
      <c r="MRP22" s="228"/>
      <c r="MRQ22" s="228"/>
      <c r="MRR22" s="229"/>
      <c r="MRS22" s="113"/>
      <c r="MRT22" s="230"/>
      <c r="MSQ22" s="232"/>
      <c r="MSR22" s="232"/>
      <c r="MSS22" s="233"/>
      <c r="MST22" s="234"/>
      <c r="MSU22" s="228"/>
      <c r="MSV22" s="228"/>
      <c r="MSW22" s="229"/>
      <c r="MSX22" s="113"/>
      <c r="MSY22" s="230"/>
      <c r="MTV22" s="232"/>
      <c r="MTW22" s="232"/>
      <c r="MTX22" s="233"/>
      <c r="MTY22" s="234"/>
      <c r="MTZ22" s="228"/>
      <c r="MUA22" s="228"/>
      <c r="MUB22" s="229"/>
      <c r="MUC22" s="113"/>
      <c r="MUD22" s="230"/>
      <c r="MVA22" s="232"/>
      <c r="MVB22" s="232"/>
      <c r="MVC22" s="233"/>
      <c r="MVD22" s="234"/>
      <c r="MVE22" s="228"/>
      <c r="MVF22" s="228"/>
      <c r="MVG22" s="229"/>
      <c r="MVH22" s="113"/>
      <c r="MVI22" s="230"/>
      <c r="MWF22" s="232"/>
      <c r="MWG22" s="232"/>
      <c r="MWH22" s="233"/>
      <c r="MWI22" s="234"/>
      <c r="MWJ22" s="228"/>
      <c r="MWK22" s="228"/>
      <c r="MWL22" s="229"/>
      <c r="MWM22" s="113"/>
      <c r="MWN22" s="230"/>
      <c r="MXK22" s="232"/>
      <c r="MXL22" s="232"/>
      <c r="MXM22" s="233"/>
      <c r="MXN22" s="234"/>
      <c r="MXO22" s="228"/>
      <c r="MXP22" s="228"/>
      <c r="MXQ22" s="229"/>
      <c r="MXR22" s="113"/>
      <c r="MXS22" s="230"/>
      <c r="MYP22" s="232"/>
      <c r="MYQ22" s="232"/>
      <c r="MYR22" s="233"/>
      <c r="MYS22" s="234"/>
      <c r="MYT22" s="228"/>
      <c r="MYU22" s="228"/>
      <c r="MYV22" s="229"/>
      <c r="MYW22" s="113"/>
      <c r="MYX22" s="230"/>
      <c r="MZU22" s="232"/>
      <c r="MZV22" s="232"/>
      <c r="MZW22" s="233"/>
      <c r="MZX22" s="234"/>
      <c r="MZY22" s="228"/>
      <c r="MZZ22" s="228"/>
      <c r="NAA22" s="229"/>
      <c r="NAB22" s="113"/>
      <c r="NAC22" s="230"/>
      <c r="NAZ22" s="232"/>
      <c r="NBA22" s="232"/>
      <c r="NBB22" s="233"/>
      <c r="NBC22" s="234"/>
      <c r="NBD22" s="228"/>
      <c r="NBE22" s="228"/>
      <c r="NBF22" s="229"/>
      <c r="NBG22" s="113"/>
      <c r="NBH22" s="230"/>
      <c r="NCE22" s="232"/>
      <c r="NCF22" s="232"/>
      <c r="NCG22" s="233"/>
      <c r="NCH22" s="234"/>
      <c r="NCI22" s="228"/>
      <c r="NCJ22" s="228"/>
      <c r="NCK22" s="229"/>
      <c r="NCL22" s="113"/>
      <c r="NCM22" s="230"/>
      <c r="NDJ22" s="232"/>
      <c r="NDK22" s="232"/>
      <c r="NDL22" s="233"/>
      <c r="NDM22" s="234"/>
      <c r="NDN22" s="228"/>
      <c r="NDO22" s="228"/>
      <c r="NDP22" s="229"/>
      <c r="NDQ22" s="113"/>
      <c r="NDR22" s="230"/>
      <c r="NEO22" s="232"/>
      <c r="NEP22" s="232"/>
      <c r="NEQ22" s="233"/>
      <c r="NER22" s="234"/>
      <c r="NES22" s="228"/>
      <c r="NET22" s="228"/>
      <c r="NEU22" s="229"/>
      <c r="NEV22" s="113"/>
      <c r="NEW22" s="230"/>
      <c r="NFT22" s="232"/>
      <c r="NFU22" s="232"/>
      <c r="NFV22" s="233"/>
      <c r="NFW22" s="234"/>
      <c r="NFX22" s="228"/>
      <c r="NFY22" s="228"/>
      <c r="NFZ22" s="229"/>
      <c r="NGA22" s="113"/>
      <c r="NGB22" s="230"/>
      <c r="NGY22" s="232"/>
      <c r="NGZ22" s="232"/>
      <c r="NHA22" s="233"/>
      <c r="NHB22" s="234"/>
      <c r="NHC22" s="228"/>
      <c r="NHD22" s="228"/>
      <c r="NHE22" s="229"/>
      <c r="NHF22" s="113"/>
      <c r="NHG22" s="230"/>
      <c r="NID22" s="232"/>
      <c r="NIE22" s="232"/>
      <c r="NIF22" s="233"/>
      <c r="NIG22" s="234"/>
      <c r="NIH22" s="228"/>
      <c r="NII22" s="228"/>
      <c r="NIJ22" s="229"/>
      <c r="NIK22" s="113"/>
      <c r="NIL22" s="230"/>
      <c r="NJI22" s="232"/>
      <c r="NJJ22" s="232"/>
      <c r="NJK22" s="233"/>
      <c r="NJL22" s="234"/>
      <c r="NJM22" s="228"/>
      <c r="NJN22" s="228"/>
      <c r="NJO22" s="229"/>
      <c r="NJP22" s="113"/>
      <c r="NJQ22" s="230"/>
      <c r="NKN22" s="232"/>
      <c r="NKO22" s="232"/>
      <c r="NKP22" s="233"/>
      <c r="NKQ22" s="234"/>
      <c r="NKR22" s="228"/>
      <c r="NKS22" s="228"/>
      <c r="NKT22" s="229"/>
      <c r="NKU22" s="113"/>
      <c r="NKV22" s="230"/>
      <c r="NLS22" s="232"/>
      <c r="NLT22" s="232"/>
      <c r="NLU22" s="233"/>
      <c r="NLV22" s="234"/>
      <c r="NLW22" s="228"/>
      <c r="NLX22" s="228"/>
      <c r="NLY22" s="229"/>
      <c r="NLZ22" s="113"/>
      <c r="NMA22" s="230"/>
      <c r="NMX22" s="232"/>
      <c r="NMY22" s="232"/>
      <c r="NMZ22" s="233"/>
      <c r="NNA22" s="234"/>
      <c r="NNB22" s="228"/>
      <c r="NNC22" s="228"/>
      <c r="NND22" s="229"/>
      <c r="NNE22" s="113"/>
      <c r="NNF22" s="230"/>
      <c r="NOC22" s="232"/>
      <c r="NOD22" s="232"/>
      <c r="NOE22" s="233"/>
      <c r="NOF22" s="234"/>
      <c r="NOG22" s="228"/>
      <c r="NOH22" s="228"/>
      <c r="NOI22" s="229"/>
      <c r="NOJ22" s="113"/>
      <c r="NOK22" s="230"/>
      <c r="NPH22" s="232"/>
      <c r="NPI22" s="232"/>
      <c r="NPJ22" s="233"/>
      <c r="NPK22" s="234"/>
      <c r="NPL22" s="228"/>
      <c r="NPM22" s="228"/>
      <c r="NPN22" s="229"/>
      <c r="NPO22" s="113"/>
      <c r="NPP22" s="230"/>
      <c r="NQM22" s="232"/>
      <c r="NQN22" s="232"/>
      <c r="NQO22" s="233"/>
      <c r="NQP22" s="234"/>
      <c r="NQQ22" s="228"/>
      <c r="NQR22" s="228"/>
      <c r="NQS22" s="229"/>
      <c r="NQT22" s="113"/>
      <c r="NQU22" s="230"/>
      <c r="NRR22" s="232"/>
      <c r="NRS22" s="232"/>
      <c r="NRT22" s="233"/>
      <c r="NRU22" s="234"/>
      <c r="NRV22" s="228"/>
      <c r="NRW22" s="228"/>
      <c r="NRX22" s="229"/>
      <c r="NRY22" s="113"/>
      <c r="NRZ22" s="230"/>
      <c r="NSW22" s="232"/>
      <c r="NSX22" s="232"/>
      <c r="NSY22" s="233"/>
      <c r="NSZ22" s="234"/>
      <c r="NTA22" s="228"/>
      <c r="NTB22" s="228"/>
      <c r="NTC22" s="229"/>
      <c r="NTD22" s="113"/>
      <c r="NTE22" s="230"/>
      <c r="NUB22" s="232"/>
      <c r="NUC22" s="232"/>
      <c r="NUD22" s="233"/>
      <c r="NUE22" s="234"/>
      <c r="NUF22" s="228"/>
      <c r="NUG22" s="228"/>
      <c r="NUH22" s="229"/>
      <c r="NUI22" s="113"/>
      <c r="NUJ22" s="230"/>
      <c r="NVG22" s="232"/>
      <c r="NVH22" s="232"/>
      <c r="NVI22" s="233"/>
      <c r="NVJ22" s="234"/>
      <c r="NVK22" s="228"/>
      <c r="NVL22" s="228"/>
      <c r="NVM22" s="229"/>
      <c r="NVN22" s="113"/>
      <c r="NVO22" s="230"/>
      <c r="NWL22" s="232"/>
      <c r="NWM22" s="232"/>
      <c r="NWN22" s="233"/>
      <c r="NWO22" s="234"/>
      <c r="NWP22" s="228"/>
      <c r="NWQ22" s="228"/>
      <c r="NWR22" s="229"/>
      <c r="NWS22" s="113"/>
      <c r="NWT22" s="230"/>
      <c r="NXQ22" s="232"/>
      <c r="NXR22" s="232"/>
      <c r="NXS22" s="233"/>
      <c r="NXT22" s="234"/>
      <c r="NXU22" s="228"/>
      <c r="NXV22" s="228"/>
      <c r="NXW22" s="229"/>
      <c r="NXX22" s="113"/>
      <c r="NXY22" s="230"/>
      <c r="NYV22" s="232"/>
      <c r="NYW22" s="232"/>
      <c r="NYX22" s="233"/>
      <c r="NYY22" s="234"/>
      <c r="NYZ22" s="228"/>
      <c r="NZA22" s="228"/>
      <c r="NZB22" s="229"/>
      <c r="NZC22" s="113"/>
      <c r="NZD22" s="230"/>
      <c r="OAA22" s="232"/>
      <c r="OAB22" s="232"/>
      <c r="OAC22" s="233"/>
      <c r="OAD22" s="234"/>
      <c r="OAE22" s="228"/>
      <c r="OAF22" s="228"/>
      <c r="OAG22" s="229"/>
      <c r="OAH22" s="113"/>
      <c r="OAI22" s="230"/>
      <c r="OBF22" s="232"/>
      <c r="OBG22" s="232"/>
      <c r="OBH22" s="233"/>
      <c r="OBI22" s="234"/>
      <c r="OBJ22" s="228"/>
      <c r="OBK22" s="228"/>
      <c r="OBL22" s="229"/>
      <c r="OBM22" s="113"/>
      <c r="OBN22" s="230"/>
      <c r="OCK22" s="232"/>
      <c r="OCL22" s="232"/>
      <c r="OCM22" s="233"/>
      <c r="OCN22" s="234"/>
      <c r="OCO22" s="228"/>
      <c r="OCP22" s="228"/>
      <c r="OCQ22" s="229"/>
      <c r="OCR22" s="113"/>
      <c r="OCS22" s="230"/>
      <c r="ODP22" s="232"/>
      <c r="ODQ22" s="232"/>
      <c r="ODR22" s="233"/>
      <c r="ODS22" s="234"/>
      <c r="ODT22" s="228"/>
      <c r="ODU22" s="228"/>
      <c r="ODV22" s="229"/>
      <c r="ODW22" s="113"/>
      <c r="ODX22" s="230"/>
      <c r="OEU22" s="232"/>
      <c r="OEV22" s="232"/>
      <c r="OEW22" s="233"/>
      <c r="OEX22" s="234"/>
      <c r="OEY22" s="228"/>
      <c r="OEZ22" s="228"/>
      <c r="OFA22" s="229"/>
      <c r="OFB22" s="113"/>
      <c r="OFC22" s="230"/>
      <c r="OFZ22" s="232"/>
      <c r="OGA22" s="232"/>
      <c r="OGB22" s="233"/>
      <c r="OGC22" s="234"/>
      <c r="OGD22" s="228"/>
      <c r="OGE22" s="228"/>
      <c r="OGF22" s="229"/>
      <c r="OGG22" s="113"/>
      <c r="OGH22" s="230"/>
      <c r="OHE22" s="232"/>
      <c r="OHF22" s="232"/>
      <c r="OHG22" s="233"/>
      <c r="OHH22" s="234"/>
      <c r="OHI22" s="228"/>
      <c r="OHJ22" s="228"/>
      <c r="OHK22" s="229"/>
      <c r="OHL22" s="113"/>
      <c r="OHM22" s="230"/>
      <c r="OIJ22" s="232"/>
      <c r="OIK22" s="232"/>
      <c r="OIL22" s="233"/>
      <c r="OIM22" s="234"/>
      <c r="OIN22" s="228"/>
      <c r="OIO22" s="228"/>
      <c r="OIP22" s="229"/>
      <c r="OIQ22" s="113"/>
      <c r="OIR22" s="230"/>
      <c r="OJO22" s="232"/>
      <c r="OJP22" s="232"/>
      <c r="OJQ22" s="233"/>
      <c r="OJR22" s="234"/>
      <c r="OJS22" s="228"/>
      <c r="OJT22" s="228"/>
      <c r="OJU22" s="229"/>
      <c r="OJV22" s="113"/>
      <c r="OJW22" s="230"/>
      <c r="OKT22" s="232"/>
      <c r="OKU22" s="232"/>
      <c r="OKV22" s="233"/>
      <c r="OKW22" s="234"/>
      <c r="OKX22" s="228"/>
      <c r="OKY22" s="228"/>
      <c r="OKZ22" s="229"/>
      <c r="OLA22" s="113"/>
      <c r="OLB22" s="230"/>
      <c r="OLY22" s="232"/>
      <c r="OLZ22" s="232"/>
      <c r="OMA22" s="233"/>
      <c r="OMB22" s="234"/>
      <c r="OMC22" s="228"/>
      <c r="OMD22" s="228"/>
      <c r="OME22" s="229"/>
      <c r="OMF22" s="113"/>
      <c r="OMG22" s="230"/>
      <c r="OND22" s="232"/>
      <c r="ONE22" s="232"/>
      <c r="ONF22" s="233"/>
      <c r="ONG22" s="234"/>
      <c r="ONH22" s="228"/>
      <c r="ONI22" s="228"/>
      <c r="ONJ22" s="229"/>
      <c r="ONK22" s="113"/>
      <c r="ONL22" s="230"/>
      <c r="OOI22" s="232"/>
      <c r="OOJ22" s="232"/>
      <c r="OOK22" s="233"/>
      <c r="OOL22" s="234"/>
      <c r="OOM22" s="228"/>
      <c r="OON22" s="228"/>
      <c r="OOO22" s="229"/>
      <c r="OOP22" s="113"/>
      <c r="OOQ22" s="230"/>
      <c r="OPN22" s="232"/>
      <c r="OPO22" s="232"/>
      <c r="OPP22" s="233"/>
      <c r="OPQ22" s="234"/>
      <c r="OPR22" s="228"/>
      <c r="OPS22" s="228"/>
      <c r="OPT22" s="229"/>
      <c r="OPU22" s="113"/>
      <c r="OPV22" s="230"/>
      <c r="OQS22" s="232"/>
      <c r="OQT22" s="232"/>
      <c r="OQU22" s="233"/>
      <c r="OQV22" s="234"/>
      <c r="OQW22" s="228"/>
      <c r="OQX22" s="228"/>
      <c r="OQY22" s="229"/>
      <c r="OQZ22" s="113"/>
      <c r="ORA22" s="230"/>
      <c r="ORX22" s="232"/>
      <c r="ORY22" s="232"/>
      <c r="ORZ22" s="233"/>
      <c r="OSA22" s="234"/>
      <c r="OSB22" s="228"/>
      <c r="OSC22" s="228"/>
      <c r="OSD22" s="229"/>
      <c r="OSE22" s="113"/>
      <c r="OSF22" s="230"/>
      <c r="OTC22" s="232"/>
      <c r="OTD22" s="232"/>
      <c r="OTE22" s="233"/>
      <c r="OTF22" s="234"/>
      <c r="OTG22" s="228"/>
      <c r="OTH22" s="228"/>
      <c r="OTI22" s="229"/>
      <c r="OTJ22" s="113"/>
      <c r="OTK22" s="230"/>
      <c r="OUH22" s="232"/>
      <c r="OUI22" s="232"/>
      <c r="OUJ22" s="233"/>
      <c r="OUK22" s="234"/>
      <c r="OUL22" s="228"/>
      <c r="OUM22" s="228"/>
      <c r="OUN22" s="229"/>
      <c r="OUO22" s="113"/>
      <c r="OUP22" s="230"/>
      <c r="OVM22" s="232"/>
      <c r="OVN22" s="232"/>
      <c r="OVO22" s="233"/>
      <c r="OVP22" s="234"/>
      <c r="OVQ22" s="228"/>
      <c r="OVR22" s="228"/>
      <c r="OVS22" s="229"/>
      <c r="OVT22" s="113"/>
      <c r="OVU22" s="230"/>
      <c r="OWR22" s="232"/>
      <c r="OWS22" s="232"/>
      <c r="OWT22" s="233"/>
      <c r="OWU22" s="234"/>
      <c r="OWV22" s="228"/>
      <c r="OWW22" s="228"/>
      <c r="OWX22" s="229"/>
      <c r="OWY22" s="113"/>
      <c r="OWZ22" s="230"/>
      <c r="OXW22" s="232"/>
      <c r="OXX22" s="232"/>
      <c r="OXY22" s="233"/>
      <c r="OXZ22" s="234"/>
      <c r="OYA22" s="228"/>
      <c r="OYB22" s="228"/>
      <c r="OYC22" s="229"/>
      <c r="OYD22" s="113"/>
      <c r="OYE22" s="230"/>
      <c r="OZB22" s="232"/>
      <c r="OZC22" s="232"/>
      <c r="OZD22" s="233"/>
      <c r="OZE22" s="234"/>
      <c r="OZF22" s="228"/>
      <c r="OZG22" s="228"/>
      <c r="OZH22" s="229"/>
      <c r="OZI22" s="113"/>
      <c r="OZJ22" s="230"/>
      <c r="PAG22" s="232"/>
      <c r="PAH22" s="232"/>
      <c r="PAI22" s="233"/>
      <c r="PAJ22" s="234"/>
      <c r="PAK22" s="228"/>
      <c r="PAL22" s="228"/>
      <c r="PAM22" s="229"/>
      <c r="PAN22" s="113"/>
      <c r="PAO22" s="230"/>
      <c r="PBL22" s="232"/>
      <c r="PBM22" s="232"/>
      <c r="PBN22" s="233"/>
      <c r="PBO22" s="234"/>
      <c r="PBP22" s="228"/>
      <c r="PBQ22" s="228"/>
      <c r="PBR22" s="229"/>
      <c r="PBS22" s="113"/>
      <c r="PBT22" s="230"/>
      <c r="PCQ22" s="232"/>
      <c r="PCR22" s="232"/>
      <c r="PCS22" s="233"/>
      <c r="PCT22" s="234"/>
      <c r="PCU22" s="228"/>
      <c r="PCV22" s="228"/>
      <c r="PCW22" s="229"/>
      <c r="PCX22" s="113"/>
      <c r="PCY22" s="230"/>
      <c r="PDV22" s="232"/>
      <c r="PDW22" s="232"/>
      <c r="PDX22" s="233"/>
      <c r="PDY22" s="234"/>
      <c r="PDZ22" s="228"/>
      <c r="PEA22" s="228"/>
      <c r="PEB22" s="229"/>
      <c r="PEC22" s="113"/>
      <c r="PED22" s="230"/>
      <c r="PFA22" s="232"/>
      <c r="PFB22" s="232"/>
      <c r="PFC22" s="233"/>
      <c r="PFD22" s="234"/>
      <c r="PFE22" s="228"/>
      <c r="PFF22" s="228"/>
      <c r="PFG22" s="229"/>
      <c r="PFH22" s="113"/>
      <c r="PFI22" s="230"/>
      <c r="PGF22" s="232"/>
      <c r="PGG22" s="232"/>
      <c r="PGH22" s="233"/>
      <c r="PGI22" s="234"/>
      <c r="PGJ22" s="228"/>
      <c r="PGK22" s="228"/>
      <c r="PGL22" s="229"/>
      <c r="PGM22" s="113"/>
      <c r="PGN22" s="230"/>
      <c r="PHK22" s="232"/>
      <c r="PHL22" s="232"/>
      <c r="PHM22" s="233"/>
      <c r="PHN22" s="234"/>
      <c r="PHO22" s="228"/>
      <c r="PHP22" s="228"/>
      <c r="PHQ22" s="229"/>
      <c r="PHR22" s="113"/>
      <c r="PHS22" s="230"/>
      <c r="PIP22" s="232"/>
      <c r="PIQ22" s="232"/>
      <c r="PIR22" s="233"/>
      <c r="PIS22" s="234"/>
      <c r="PIT22" s="228"/>
      <c r="PIU22" s="228"/>
      <c r="PIV22" s="229"/>
      <c r="PIW22" s="113"/>
      <c r="PIX22" s="230"/>
      <c r="PJU22" s="232"/>
      <c r="PJV22" s="232"/>
      <c r="PJW22" s="233"/>
      <c r="PJX22" s="234"/>
      <c r="PJY22" s="228"/>
      <c r="PJZ22" s="228"/>
      <c r="PKA22" s="229"/>
      <c r="PKB22" s="113"/>
      <c r="PKC22" s="230"/>
      <c r="PKZ22" s="232"/>
      <c r="PLA22" s="232"/>
      <c r="PLB22" s="233"/>
      <c r="PLC22" s="234"/>
      <c r="PLD22" s="228"/>
      <c r="PLE22" s="228"/>
      <c r="PLF22" s="229"/>
      <c r="PLG22" s="113"/>
      <c r="PLH22" s="230"/>
      <c r="PME22" s="232"/>
      <c r="PMF22" s="232"/>
      <c r="PMG22" s="233"/>
      <c r="PMH22" s="234"/>
      <c r="PMI22" s="228"/>
      <c r="PMJ22" s="228"/>
      <c r="PMK22" s="229"/>
      <c r="PML22" s="113"/>
      <c r="PMM22" s="230"/>
      <c r="PNJ22" s="232"/>
      <c r="PNK22" s="232"/>
      <c r="PNL22" s="233"/>
      <c r="PNM22" s="234"/>
      <c r="PNN22" s="228"/>
      <c r="PNO22" s="228"/>
      <c r="PNP22" s="229"/>
      <c r="PNQ22" s="113"/>
      <c r="PNR22" s="230"/>
      <c r="POO22" s="232"/>
      <c r="POP22" s="232"/>
      <c r="POQ22" s="233"/>
      <c r="POR22" s="234"/>
      <c r="POS22" s="228"/>
      <c r="POT22" s="228"/>
      <c r="POU22" s="229"/>
      <c r="POV22" s="113"/>
      <c r="POW22" s="230"/>
      <c r="PPT22" s="232"/>
      <c r="PPU22" s="232"/>
      <c r="PPV22" s="233"/>
      <c r="PPW22" s="234"/>
      <c r="PPX22" s="228"/>
      <c r="PPY22" s="228"/>
      <c r="PPZ22" s="229"/>
      <c r="PQA22" s="113"/>
      <c r="PQB22" s="230"/>
      <c r="PQY22" s="232"/>
      <c r="PQZ22" s="232"/>
      <c r="PRA22" s="233"/>
      <c r="PRB22" s="234"/>
      <c r="PRC22" s="228"/>
      <c r="PRD22" s="228"/>
      <c r="PRE22" s="229"/>
      <c r="PRF22" s="113"/>
      <c r="PRG22" s="230"/>
      <c r="PSD22" s="232"/>
      <c r="PSE22" s="232"/>
      <c r="PSF22" s="233"/>
      <c r="PSG22" s="234"/>
      <c r="PSH22" s="228"/>
      <c r="PSI22" s="228"/>
      <c r="PSJ22" s="229"/>
      <c r="PSK22" s="113"/>
      <c r="PSL22" s="230"/>
      <c r="PTI22" s="232"/>
      <c r="PTJ22" s="232"/>
      <c r="PTK22" s="233"/>
      <c r="PTL22" s="234"/>
      <c r="PTM22" s="228"/>
      <c r="PTN22" s="228"/>
      <c r="PTO22" s="229"/>
      <c r="PTP22" s="113"/>
      <c r="PTQ22" s="230"/>
      <c r="PUN22" s="232"/>
      <c r="PUO22" s="232"/>
      <c r="PUP22" s="233"/>
      <c r="PUQ22" s="234"/>
      <c r="PUR22" s="228"/>
      <c r="PUS22" s="228"/>
      <c r="PUT22" s="229"/>
      <c r="PUU22" s="113"/>
      <c r="PUV22" s="230"/>
      <c r="PVS22" s="232"/>
      <c r="PVT22" s="232"/>
      <c r="PVU22" s="233"/>
      <c r="PVV22" s="234"/>
      <c r="PVW22" s="228"/>
      <c r="PVX22" s="228"/>
      <c r="PVY22" s="229"/>
      <c r="PVZ22" s="113"/>
      <c r="PWA22" s="230"/>
      <c r="PWX22" s="232"/>
      <c r="PWY22" s="232"/>
      <c r="PWZ22" s="233"/>
      <c r="PXA22" s="234"/>
      <c r="PXB22" s="228"/>
      <c r="PXC22" s="228"/>
      <c r="PXD22" s="229"/>
      <c r="PXE22" s="113"/>
      <c r="PXF22" s="230"/>
      <c r="PYC22" s="232"/>
      <c r="PYD22" s="232"/>
      <c r="PYE22" s="233"/>
      <c r="PYF22" s="234"/>
      <c r="PYG22" s="228"/>
      <c r="PYH22" s="228"/>
      <c r="PYI22" s="229"/>
      <c r="PYJ22" s="113"/>
      <c r="PYK22" s="230"/>
      <c r="PZH22" s="232"/>
      <c r="PZI22" s="232"/>
      <c r="PZJ22" s="233"/>
      <c r="PZK22" s="234"/>
      <c r="PZL22" s="228"/>
      <c r="PZM22" s="228"/>
      <c r="PZN22" s="229"/>
      <c r="PZO22" s="113"/>
      <c r="PZP22" s="230"/>
      <c r="QAM22" s="232"/>
      <c r="QAN22" s="232"/>
      <c r="QAO22" s="233"/>
      <c r="QAP22" s="234"/>
      <c r="QAQ22" s="228"/>
      <c r="QAR22" s="228"/>
      <c r="QAS22" s="229"/>
      <c r="QAT22" s="113"/>
      <c r="QAU22" s="230"/>
      <c r="QBR22" s="232"/>
      <c r="QBS22" s="232"/>
      <c r="QBT22" s="233"/>
      <c r="QBU22" s="234"/>
      <c r="QBV22" s="228"/>
      <c r="QBW22" s="228"/>
      <c r="QBX22" s="229"/>
      <c r="QBY22" s="113"/>
      <c r="QBZ22" s="230"/>
      <c r="QCW22" s="232"/>
      <c r="QCX22" s="232"/>
      <c r="QCY22" s="233"/>
      <c r="QCZ22" s="234"/>
      <c r="QDA22" s="228"/>
      <c r="QDB22" s="228"/>
      <c r="QDC22" s="229"/>
      <c r="QDD22" s="113"/>
      <c r="QDE22" s="230"/>
      <c r="QEB22" s="232"/>
      <c r="QEC22" s="232"/>
      <c r="QED22" s="233"/>
      <c r="QEE22" s="234"/>
      <c r="QEF22" s="228"/>
      <c r="QEG22" s="228"/>
      <c r="QEH22" s="229"/>
      <c r="QEI22" s="113"/>
      <c r="QEJ22" s="230"/>
      <c r="QFG22" s="232"/>
      <c r="QFH22" s="232"/>
      <c r="QFI22" s="233"/>
      <c r="QFJ22" s="234"/>
      <c r="QFK22" s="228"/>
      <c r="QFL22" s="228"/>
      <c r="QFM22" s="229"/>
      <c r="QFN22" s="113"/>
      <c r="QFO22" s="230"/>
      <c r="QGL22" s="232"/>
      <c r="QGM22" s="232"/>
      <c r="QGN22" s="233"/>
      <c r="QGO22" s="234"/>
      <c r="QGP22" s="228"/>
      <c r="QGQ22" s="228"/>
      <c r="QGR22" s="229"/>
      <c r="QGS22" s="113"/>
      <c r="QGT22" s="230"/>
      <c r="QHQ22" s="232"/>
      <c r="QHR22" s="232"/>
      <c r="QHS22" s="233"/>
      <c r="QHT22" s="234"/>
      <c r="QHU22" s="228"/>
      <c r="QHV22" s="228"/>
      <c r="QHW22" s="229"/>
      <c r="QHX22" s="113"/>
      <c r="QHY22" s="230"/>
      <c r="QIV22" s="232"/>
      <c r="QIW22" s="232"/>
      <c r="QIX22" s="233"/>
      <c r="QIY22" s="234"/>
      <c r="QIZ22" s="228"/>
      <c r="QJA22" s="228"/>
      <c r="QJB22" s="229"/>
      <c r="QJC22" s="113"/>
      <c r="QJD22" s="230"/>
      <c r="QKA22" s="232"/>
      <c r="QKB22" s="232"/>
      <c r="QKC22" s="233"/>
      <c r="QKD22" s="234"/>
      <c r="QKE22" s="228"/>
      <c r="QKF22" s="228"/>
      <c r="QKG22" s="229"/>
      <c r="QKH22" s="113"/>
      <c r="QKI22" s="230"/>
      <c r="QLF22" s="232"/>
      <c r="QLG22" s="232"/>
      <c r="QLH22" s="233"/>
      <c r="QLI22" s="234"/>
      <c r="QLJ22" s="228"/>
      <c r="QLK22" s="228"/>
      <c r="QLL22" s="229"/>
      <c r="QLM22" s="113"/>
      <c r="QLN22" s="230"/>
      <c r="QMK22" s="232"/>
      <c r="QML22" s="232"/>
      <c r="QMM22" s="233"/>
      <c r="QMN22" s="234"/>
      <c r="QMO22" s="228"/>
      <c r="QMP22" s="228"/>
      <c r="QMQ22" s="229"/>
      <c r="QMR22" s="113"/>
      <c r="QMS22" s="230"/>
      <c r="QNP22" s="232"/>
      <c r="QNQ22" s="232"/>
      <c r="QNR22" s="233"/>
      <c r="QNS22" s="234"/>
      <c r="QNT22" s="228"/>
      <c r="QNU22" s="228"/>
      <c r="QNV22" s="229"/>
      <c r="QNW22" s="113"/>
      <c r="QNX22" s="230"/>
      <c r="QOU22" s="232"/>
      <c r="QOV22" s="232"/>
      <c r="QOW22" s="233"/>
      <c r="QOX22" s="234"/>
      <c r="QOY22" s="228"/>
      <c r="QOZ22" s="228"/>
      <c r="QPA22" s="229"/>
      <c r="QPB22" s="113"/>
      <c r="QPC22" s="230"/>
      <c r="QPZ22" s="232"/>
      <c r="QQA22" s="232"/>
      <c r="QQB22" s="233"/>
      <c r="QQC22" s="234"/>
      <c r="QQD22" s="228"/>
      <c r="QQE22" s="228"/>
      <c r="QQF22" s="229"/>
      <c r="QQG22" s="113"/>
      <c r="QQH22" s="230"/>
      <c r="QRE22" s="232"/>
      <c r="QRF22" s="232"/>
      <c r="QRG22" s="233"/>
      <c r="QRH22" s="234"/>
      <c r="QRI22" s="228"/>
      <c r="QRJ22" s="228"/>
      <c r="QRK22" s="229"/>
      <c r="QRL22" s="113"/>
      <c r="QRM22" s="230"/>
      <c r="QSJ22" s="232"/>
      <c r="QSK22" s="232"/>
      <c r="QSL22" s="233"/>
      <c r="QSM22" s="234"/>
      <c r="QSN22" s="228"/>
      <c r="QSO22" s="228"/>
      <c r="QSP22" s="229"/>
      <c r="QSQ22" s="113"/>
      <c r="QSR22" s="230"/>
      <c r="QTO22" s="232"/>
      <c r="QTP22" s="232"/>
      <c r="QTQ22" s="233"/>
      <c r="QTR22" s="234"/>
      <c r="QTS22" s="228"/>
      <c r="QTT22" s="228"/>
      <c r="QTU22" s="229"/>
      <c r="QTV22" s="113"/>
      <c r="QTW22" s="230"/>
      <c r="QUT22" s="232"/>
      <c r="QUU22" s="232"/>
      <c r="QUV22" s="233"/>
      <c r="QUW22" s="234"/>
      <c r="QUX22" s="228"/>
      <c r="QUY22" s="228"/>
      <c r="QUZ22" s="229"/>
      <c r="QVA22" s="113"/>
      <c r="QVB22" s="230"/>
      <c r="QVY22" s="232"/>
      <c r="QVZ22" s="232"/>
      <c r="QWA22" s="233"/>
      <c r="QWB22" s="234"/>
      <c r="QWC22" s="228"/>
      <c r="QWD22" s="228"/>
      <c r="QWE22" s="229"/>
      <c r="QWF22" s="113"/>
      <c r="QWG22" s="230"/>
      <c r="QXD22" s="232"/>
      <c r="QXE22" s="232"/>
      <c r="QXF22" s="233"/>
      <c r="QXG22" s="234"/>
      <c r="QXH22" s="228"/>
      <c r="QXI22" s="228"/>
      <c r="QXJ22" s="229"/>
      <c r="QXK22" s="113"/>
      <c r="QXL22" s="230"/>
      <c r="QYI22" s="232"/>
      <c r="QYJ22" s="232"/>
      <c r="QYK22" s="233"/>
      <c r="QYL22" s="234"/>
      <c r="QYM22" s="228"/>
      <c r="QYN22" s="228"/>
      <c r="QYO22" s="229"/>
      <c r="QYP22" s="113"/>
      <c r="QYQ22" s="230"/>
      <c r="QZN22" s="232"/>
      <c r="QZO22" s="232"/>
      <c r="QZP22" s="233"/>
      <c r="QZQ22" s="234"/>
      <c r="QZR22" s="228"/>
      <c r="QZS22" s="228"/>
      <c r="QZT22" s="229"/>
      <c r="QZU22" s="113"/>
      <c r="QZV22" s="230"/>
      <c r="RAS22" s="232"/>
      <c r="RAT22" s="232"/>
      <c r="RAU22" s="233"/>
      <c r="RAV22" s="234"/>
      <c r="RAW22" s="228"/>
      <c r="RAX22" s="228"/>
      <c r="RAY22" s="229"/>
      <c r="RAZ22" s="113"/>
      <c r="RBA22" s="230"/>
      <c r="RBX22" s="232"/>
      <c r="RBY22" s="232"/>
      <c r="RBZ22" s="233"/>
      <c r="RCA22" s="234"/>
      <c r="RCB22" s="228"/>
      <c r="RCC22" s="228"/>
      <c r="RCD22" s="229"/>
      <c r="RCE22" s="113"/>
      <c r="RCF22" s="230"/>
      <c r="RDC22" s="232"/>
      <c r="RDD22" s="232"/>
      <c r="RDE22" s="233"/>
      <c r="RDF22" s="234"/>
      <c r="RDG22" s="228"/>
      <c r="RDH22" s="228"/>
      <c r="RDI22" s="229"/>
      <c r="RDJ22" s="113"/>
      <c r="RDK22" s="230"/>
      <c r="REH22" s="232"/>
      <c r="REI22" s="232"/>
      <c r="REJ22" s="233"/>
      <c r="REK22" s="234"/>
      <c r="REL22" s="228"/>
      <c r="REM22" s="228"/>
      <c r="REN22" s="229"/>
      <c r="REO22" s="113"/>
      <c r="REP22" s="230"/>
      <c r="RFM22" s="232"/>
      <c r="RFN22" s="232"/>
      <c r="RFO22" s="233"/>
      <c r="RFP22" s="234"/>
      <c r="RFQ22" s="228"/>
      <c r="RFR22" s="228"/>
      <c r="RFS22" s="229"/>
      <c r="RFT22" s="113"/>
      <c r="RFU22" s="230"/>
      <c r="RGR22" s="232"/>
      <c r="RGS22" s="232"/>
      <c r="RGT22" s="233"/>
      <c r="RGU22" s="234"/>
      <c r="RGV22" s="228"/>
      <c r="RGW22" s="228"/>
      <c r="RGX22" s="229"/>
      <c r="RGY22" s="113"/>
      <c r="RGZ22" s="230"/>
      <c r="RHW22" s="232"/>
      <c r="RHX22" s="232"/>
      <c r="RHY22" s="233"/>
      <c r="RHZ22" s="234"/>
      <c r="RIA22" s="228"/>
      <c r="RIB22" s="228"/>
      <c r="RIC22" s="229"/>
      <c r="RID22" s="113"/>
      <c r="RIE22" s="230"/>
      <c r="RJB22" s="232"/>
      <c r="RJC22" s="232"/>
      <c r="RJD22" s="233"/>
      <c r="RJE22" s="234"/>
      <c r="RJF22" s="228"/>
      <c r="RJG22" s="228"/>
      <c r="RJH22" s="229"/>
      <c r="RJI22" s="113"/>
      <c r="RJJ22" s="230"/>
      <c r="RKG22" s="232"/>
      <c r="RKH22" s="232"/>
      <c r="RKI22" s="233"/>
      <c r="RKJ22" s="234"/>
      <c r="RKK22" s="228"/>
      <c r="RKL22" s="228"/>
      <c r="RKM22" s="229"/>
      <c r="RKN22" s="113"/>
      <c r="RKO22" s="230"/>
      <c r="RLL22" s="232"/>
      <c r="RLM22" s="232"/>
      <c r="RLN22" s="233"/>
      <c r="RLO22" s="234"/>
      <c r="RLP22" s="228"/>
      <c r="RLQ22" s="228"/>
      <c r="RLR22" s="229"/>
      <c r="RLS22" s="113"/>
      <c r="RLT22" s="230"/>
      <c r="RMQ22" s="232"/>
      <c r="RMR22" s="232"/>
      <c r="RMS22" s="233"/>
      <c r="RMT22" s="234"/>
      <c r="RMU22" s="228"/>
      <c r="RMV22" s="228"/>
      <c r="RMW22" s="229"/>
      <c r="RMX22" s="113"/>
      <c r="RMY22" s="230"/>
      <c r="RNV22" s="232"/>
      <c r="RNW22" s="232"/>
      <c r="RNX22" s="233"/>
      <c r="RNY22" s="234"/>
      <c r="RNZ22" s="228"/>
      <c r="ROA22" s="228"/>
      <c r="ROB22" s="229"/>
      <c r="ROC22" s="113"/>
      <c r="ROD22" s="230"/>
      <c r="RPA22" s="232"/>
      <c r="RPB22" s="232"/>
      <c r="RPC22" s="233"/>
      <c r="RPD22" s="234"/>
      <c r="RPE22" s="228"/>
      <c r="RPF22" s="228"/>
      <c r="RPG22" s="229"/>
      <c r="RPH22" s="113"/>
      <c r="RPI22" s="230"/>
      <c r="RQF22" s="232"/>
      <c r="RQG22" s="232"/>
      <c r="RQH22" s="233"/>
      <c r="RQI22" s="234"/>
      <c r="RQJ22" s="228"/>
      <c r="RQK22" s="228"/>
      <c r="RQL22" s="229"/>
      <c r="RQM22" s="113"/>
      <c r="RQN22" s="230"/>
      <c r="RRK22" s="232"/>
      <c r="RRL22" s="232"/>
      <c r="RRM22" s="233"/>
      <c r="RRN22" s="234"/>
      <c r="RRO22" s="228"/>
      <c r="RRP22" s="228"/>
      <c r="RRQ22" s="229"/>
      <c r="RRR22" s="113"/>
      <c r="RRS22" s="230"/>
      <c r="RSP22" s="232"/>
      <c r="RSQ22" s="232"/>
      <c r="RSR22" s="233"/>
      <c r="RSS22" s="234"/>
      <c r="RST22" s="228"/>
      <c r="RSU22" s="228"/>
      <c r="RSV22" s="229"/>
      <c r="RSW22" s="113"/>
      <c r="RSX22" s="230"/>
      <c r="RTU22" s="232"/>
      <c r="RTV22" s="232"/>
      <c r="RTW22" s="233"/>
      <c r="RTX22" s="234"/>
      <c r="RTY22" s="228"/>
      <c r="RTZ22" s="228"/>
      <c r="RUA22" s="229"/>
      <c r="RUB22" s="113"/>
      <c r="RUC22" s="230"/>
      <c r="RUZ22" s="232"/>
      <c r="RVA22" s="232"/>
      <c r="RVB22" s="233"/>
      <c r="RVC22" s="234"/>
      <c r="RVD22" s="228"/>
      <c r="RVE22" s="228"/>
      <c r="RVF22" s="229"/>
      <c r="RVG22" s="113"/>
      <c r="RVH22" s="230"/>
      <c r="RWE22" s="232"/>
      <c r="RWF22" s="232"/>
      <c r="RWG22" s="233"/>
      <c r="RWH22" s="234"/>
      <c r="RWI22" s="228"/>
      <c r="RWJ22" s="228"/>
      <c r="RWK22" s="229"/>
      <c r="RWL22" s="113"/>
      <c r="RWM22" s="230"/>
      <c r="RXJ22" s="232"/>
      <c r="RXK22" s="232"/>
      <c r="RXL22" s="233"/>
      <c r="RXM22" s="234"/>
      <c r="RXN22" s="228"/>
      <c r="RXO22" s="228"/>
      <c r="RXP22" s="229"/>
      <c r="RXQ22" s="113"/>
      <c r="RXR22" s="230"/>
      <c r="RYO22" s="232"/>
      <c r="RYP22" s="232"/>
      <c r="RYQ22" s="233"/>
      <c r="RYR22" s="234"/>
      <c r="RYS22" s="228"/>
      <c r="RYT22" s="228"/>
      <c r="RYU22" s="229"/>
      <c r="RYV22" s="113"/>
      <c r="RYW22" s="230"/>
      <c r="RZT22" s="232"/>
      <c r="RZU22" s="232"/>
      <c r="RZV22" s="233"/>
      <c r="RZW22" s="234"/>
      <c r="RZX22" s="228"/>
      <c r="RZY22" s="228"/>
      <c r="RZZ22" s="229"/>
      <c r="SAA22" s="113"/>
      <c r="SAB22" s="230"/>
      <c r="SAY22" s="232"/>
      <c r="SAZ22" s="232"/>
      <c r="SBA22" s="233"/>
      <c r="SBB22" s="234"/>
      <c r="SBC22" s="228"/>
      <c r="SBD22" s="228"/>
      <c r="SBE22" s="229"/>
      <c r="SBF22" s="113"/>
      <c r="SBG22" s="230"/>
      <c r="SCD22" s="232"/>
      <c r="SCE22" s="232"/>
      <c r="SCF22" s="233"/>
      <c r="SCG22" s="234"/>
      <c r="SCH22" s="228"/>
      <c r="SCI22" s="228"/>
      <c r="SCJ22" s="229"/>
      <c r="SCK22" s="113"/>
      <c r="SCL22" s="230"/>
      <c r="SDI22" s="232"/>
      <c r="SDJ22" s="232"/>
      <c r="SDK22" s="233"/>
      <c r="SDL22" s="234"/>
      <c r="SDM22" s="228"/>
      <c r="SDN22" s="228"/>
      <c r="SDO22" s="229"/>
      <c r="SDP22" s="113"/>
      <c r="SDQ22" s="230"/>
      <c r="SEN22" s="232"/>
      <c r="SEO22" s="232"/>
      <c r="SEP22" s="233"/>
      <c r="SEQ22" s="234"/>
      <c r="SER22" s="228"/>
      <c r="SES22" s="228"/>
      <c r="SET22" s="229"/>
      <c r="SEU22" s="113"/>
      <c r="SEV22" s="230"/>
      <c r="SFS22" s="232"/>
      <c r="SFT22" s="232"/>
      <c r="SFU22" s="233"/>
      <c r="SFV22" s="234"/>
      <c r="SFW22" s="228"/>
      <c r="SFX22" s="228"/>
      <c r="SFY22" s="229"/>
      <c r="SFZ22" s="113"/>
      <c r="SGA22" s="230"/>
      <c r="SGX22" s="232"/>
      <c r="SGY22" s="232"/>
      <c r="SGZ22" s="233"/>
      <c r="SHA22" s="234"/>
      <c r="SHB22" s="228"/>
      <c r="SHC22" s="228"/>
      <c r="SHD22" s="229"/>
      <c r="SHE22" s="113"/>
      <c r="SHF22" s="230"/>
      <c r="SIC22" s="232"/>
      <c r="SID22" s="232"/>
      <c r="SIE22" s="233"/>
      <c r="SIF22" s="234"/>
      <c r="SIG22" s="228"/>
      <c r="SIH22" s="228"/>
      <c r="SII22" s="229"/>
      <c r="SIJ22" s="113"/>
      <c r="SIK22" s="230"/>
      <c r="SJH22" s="232"/>
      <c r="SJI22" s="232"/>
      <c r="SJJ22" s="233"/>
      <c r="SJK22" s="234"/>
      <c r="SJL22" s="228"/>
      <c r="SJM22" s="228"/>
      <c r="SJN22" s="229"/>
      <c r="SJO22" s="113"/>
      <c r="SJP22" s="230"/>
      <c r="SKM22" s="232"/>
      <c r="SKN22" s="232"/>
      <c r="SKO22" s="233"/>
      <c r="SKP22" s="234"/>
      <c r="SKQ22" s="228"/>
      <c r="SKR22" s="228"/>
      <c r="SKS22" s="229"/>
      <c r="SKT22" s="113"/>
      <c r="SKU22" s="230"/>
      <c r="SLR22" s="232"/>
      <c r="SLS22" s="232"/>
      <c r="SLT22" s="233"/>
      <c r="SLU22" s="234"/>
      <c r="SLV22" s="228"/>
      <c r="SLW22" s="228"/>
      <c r="SLX22" s="229"/>
      <c r="SLY22" s="113"/>
      <c r="SLZ22" s="230"/>
      <c r="SMW22" s="232"/>
      <c r="SMX22" s="232"/>
      <c r="SMY22" s="233"/>
      <c r="SMZ22" s="234"/>
      <c r="SNA22" s="228"/>
      <c r="SNB22" s="228"/>
      <c r="SNC22" s="229"/>
      <c r="SND22" s="113"/>
      <c r="SNE22" s="230"/>
      <c r="SOB22" s="232"/>
      <c r="SOC22" s="232"/>
      <c r="SOD22" s="233"/>
      <c r="SOE22" s="234"/>
      <c r="SOF22" s="228"/>
      <c r="SOG22" s="228"/>
      <c r="SOH22" s="229"/>
      <c r="SOI22" s="113"/>
      <c r="SOJ22" s="230"/>
      <c r="SPG22" s="232"/>
      <c r="SPH22" s="232"/>
      <c r="SPI22" s="233"/>
      <c r="SPJ22" s="234"/>
      <c r="SPK22" s="228"/>
      <c r="SPL22" s="228"/>
      <c r="SPM22" s="229"/>
      <c r="SPN22" s="113"/>
      <c r="SPO22" s="230"/>
      <c r="SQL22" s="232"/>
      <c r="SQM22" s="232"/>
      <c r="SQN22" s="233"/>
      <c r="SQO22" s="234"/>
      <c r="SQP22" s="228"/>
      <c r="SQQ22" s="228"/>
      <c r="SQR22" s="229"/>
      <c r="SQS22" s="113"/>
      <c r="SQT22" s="230"/>
      <c r="SRQ22" s="232"/>
      <c r="SRR22" s="232"/>
      <c r="SRS22" s="233"/>
      <c r="SRT22" s="234"/>
      <c r="SRU22" s="228"/>
      <c r="SRV22" s="228"/>
      <c r="SRW22" s="229"/>
      <c r="SRX22" s="113"/>
      <c r="SRY22" s="230"/>
      <c r="SSV22" s="232"/>
      <c r="SSW22" s="232"/>
      <c r="SSX22" s="233"/>
      <c r="SSY22" s="234"/>
      <c r="SSZ22" s="228"/>
      <c r="STA22" s="228"/>
      <c r="STB22" s="229"/>
      <c r="STC22" s="113"/>
      <c r="STD22" s="230"/>
      <c r="SUA22" s="232"/>
      <c r="SUB22" s="232"/>
      <c r="SUC22" s="233"/>
      <c r="SUD22" s="234"/>
      <c r="SUE22" s="228"/>
      <c r="SUF22" s="228"/>
      <c r="SUG22" s="229"/>
      <c r="SUH22" s="113"/>
      <c r="SUI22" s="230"/>
      <c r="SVF22" s="232"/>
      <c r="SVG22" s="232"/>
      <c r="SVH22" s="233"/>
      <c r="SVI22" s="234"/>
      <c r="SVJ22" s="228"/>
      <c r="SVK22" s="228"/>
      <c r="SVL22" s="229"/>
      <c r="SVM22" s="113"/>
      <c r="SVN22" s="230"/>
      <c r="SWK22" s="232"/>
      <c r="SWL22" s="232"/>
      <c r="SWM22" s="233"/>
      <c r="SWN22" s="234"/>
      <c r="SWO22" s="228"/>
      <c r="SWP22" s="228"/>
      <c r="SWQ22" s="229"/>
      <c r="SWR22" s="113"/>
      <c r="SWS22" s="230"/>
      <c r="SXP22" s="232"/>
      <c r="SXQ22" s="232"/>
      <c r="SXR22" s="233"/>
      <c r="SXS22" s="234"/>
      <c r="SXT22" s="228"/>
      <c r="SXU22" s="228"/>
      <c r="SXV22" s="229"/>
      <c r="SXW22" s="113"/>
      <c r="SXX22" s="230"/>
      <c r="SYU22" s="232"/>
      <c r="SYV22" s="232"/>
      <c r="SYW22" s="233"/>
      <c r="SYX22" s="234"/>
      <c r="SYY22" s="228"/>
      <c r="SYZ22" s="228"/>
      <c r="SZA22" s="229"/>
      <c r="SZB22" s="113"/>
      <c r="SZC22" s="230"/>
      <c r="SZZ22" s="232"/>
      <c r="TAA22" s="232"/>
      <c r="TAB22" s="233"/>
      <c r="TAC22" s="234"/>
      <c r="TAD22" s="228"/>
      <c r="TAE22" s="228"/>
      <c r="TAF22" s="229"/>
      <c r="TAG22" s="113"/>
      <c r="TAH22" s="230"/>
      <c r="TBE22" s="232"/>
      <c r="TBF22" s="232"/>
      <c r="TBG22" s="233"/>
      <c r="TBH22" s="234"/>
      <c r="TBI22" s="228"/>
      <c r="TBJ22" s="228"/>
      <c r="TBK22" s="229"/>
      <c r="TBL22" s="113"/>
      <c r="TBM22" s="230"/>
      <c r="TCJ22" s="232"/>
      <c r="TCK22" s="232"/>
      <c r="TCL22" s="233"/>
      <c r="TCM22" s="234"/>
      <c r="TCN22" s="228"/>
      <c r="TCO22" s="228"/>
      <c r="TCP22" s="229"/>
      <c r="TCQ22" s="113"/>
      <c r="TCR22" s="230"/>
      <c r="TDO22" s="232"/>
      <c r="TDP22" s="232"/>
      <c r="TDQ22" s="233"/>
      <c r="TDR22" s="234"/>
      <c r="TDS22" s="228"/>
      <c r="TDT22" s="228"/>
      <c r="TDU22" s="229"/>
      <c r="TDV22" s="113"/>
      <c r="TDW22" s="230"/>
      <c r="TET22" s="232"/>
      <c r="TEU22" s="232"/>
      <c r="TEV22" s="233"/>
      <c r="TEW22" s="234"/>
      <c r="TEX22" s="228"/>
      <c r="TEY22" s="228"/>
      <c r="TEZ22" s="229"/>
      <c r="TFA22" s="113"/>
      <c r="TFB22" s="230"/>
      <c r="TFY22" s="232"/>
      <c r="TFZ22" s="232"/>
      <c r="TGA22" s="233"/>
      <c r="TGB22" s="234"/>
      <c r="TGC22" s="228"/>
      <c r="TGD22" s="228"/>
      <c r="TGE22" s="229"/>
      <c r="TGF22" s="113"/>
      <c r="TGG22" s="230"/>
      <c r="THD22" s="232"/>
      <c r="THE22" s="232"/>
      <c r="THF22" s="233"/>
      <c r="THG22" s="234"/>
      <c r="THH22" s="228"/>
      <c r="THI22" s="228"/>
      <c r="THJ22" s="229"/>
      <c r="THK22" s="113"/>
      <c r="THL22" s="230"/>
      <c r="TII22" s="232"/>
      <c r="TIJ22" s="232"/>
      <c r="TIK22" s="233"/>
      <c r="TIL22" s="234"/>
      <c r="TIM22" s="228"/>
      <c r="TIN22" s="228"/>
      <c r="TIO22" s="229"/>
      <c r="TIP22" s="113"/>
      <c r="TIQ22" s="230"/>
      <c r="TJN22" s="232"/>
      <c r="TJO22" s="232"/>
      <c r="TJP22" s="233"/>
      <c r="TJQ22" s="234"/>
      <c r="TJR22" s="228"/>
      <c r="TJS22" s="228"/>
      <c r="TJT22" s="229"/>
      <c r="TJU22" s="113"/>
      <c r="TJV22" s="230"/>
      <c r="TKS22" s="232"/>
      <c r="TKT22" s="232"/>
      <c r="TKU22" s="233"/>
      <c r="TKV22" s="234"/>
      <c r="TKW22" s="228"/>
      <c r="TKX22" s="228"/>
      <c r="TKY22" s="229"/>
      <c r="TKZ22" s="113"/>
      <c r="TLA22" s="230"/>
      <c r="TLX22" s="232"/>
      <c r="TLY22" s="232"/>
      <c r="TLZ22" s="233"/>
      <c r="TMA22" s="234"/>
      <c r="TMB22" s="228"/>
      <c r="TMC22" s="228"/>
      <c r="TMD22" s="229"/>
      <c r="TME22" s="113"/>
      <c r="TMF22" s="230"/>
      <c r="TNC22" s="232"/>
      <c r="TND22" s="232"/>
      <c r="TNE22" s="233"/>
      <c r="TNF22" s="234"/>
      <c r="TNG22" s="228"/>
      <c r="TNH22" s="228"/>
      <c r="TNI22" s="229"/>
      <c r="TNJ22" s="113"/>
      <c r="TNK22" s="230"/>
      <c r="TOH22" s="232"/>
      <c r="TOI22" s="232"/>
      <c r="TOJ22" s="233"/>
      <c r="TOK22" s="234"/>
      <c r="TOL22" s="228"/>
      <c r="TOM22" s="228"/>
      <c r="TON22" s="229"/>
      <c r="TOO22" s="113"/>
      <c r="TOP22" s="230"/>
      <c r="TPM22" s="232"/>
      <c r="TPN22" s="232"/>
      <c r="TPO22" s="233"/>
      <c r="TPP22" s="234"/>
      <c r="TPQ22" s="228"/>
      <c r="TPR22" s="228"/>
      <c r="TPS22" s="229"/>
      <c r="TPT22" s="113"/>
      <c r="TPU22" s="230"/>
      <c r="TQR22" s="232"/>
      <c r="TQS22" s="232"/>
      <c r="TQT22" s="233"/>
      <c r="TQU22" s="234"/>
      <c r="TQV22" s="228"/>
      <c r="TQW22" s="228"/>
      <c r="TQX22" s="229"/>
      <c r="TQY22" s="113"/>
      <c r="TQZ22" s="230"/>
      <c r="TRW22" s="232"/>
      <c r="TRX22" s="232"/>
      <c r="TRY22" s="233"/>
      <c r="TRZ22" s="234"/>
      <c r="TSA22" s="228"/>
      <c r="TSB22" s="228"/>
      <c r="TSC22" s="229"/>
      <c r="TSD22" s="113"/>
      <c r="TSE22" s="230"/>
      <c r="TTB22" s="232"/>
      <c r="TTC22" s="232"/>
      <c r="TTD22" s="233"/>
      <c r="TTE22" s="234"/>
      <c r="TTF22" s="228"/>
      <c r="TTG22" s="228"/>
      <c r="TTH22" s="229"/>
      <c r="TTI22" s="113"/>
      <c r="TTJ22" s="230"/>
      <c r="TUG22" s="232"/>
      <c r="TUH22" s="232"/>
      <c r="TUI22" s="233"/>
      <c r="TUJ22" s="234"/>
      <c r="TUK22" s="228"/>
      <c r="TUL22" s="228"/>
      <c r="TUM22" s="229"/>
      <c r="TUN22" s="113"/>
      <c r="TUO22" s="230"/>
      <c r="TVL22" s="232"/>
      <c r="TVM22" s="232"/>
      <c r="TVN22" s="233"/>
      <c r="TVO22" s="234"/>
      <c r="TVP22" s="228"/>
      <c r="TVQ22" s="228"/>
      <c r="TVR22" s="229"/>
      <c r="TVS22" s="113"/>
      <c r="TVT22" s="230"/>
      <c r="TWQ22" s="232"/>
      <c r="TWR22" s="232"/>
      <c r="TWS22" s="233"/>
      <c r="TWT22" s="234"/>
      <c r="TWU22" s="228"/>
      <c r="TWV22" s="228"/>
      <c r="TWW22" s="229"/>
      <c r="TWX22" s="113"/>
      <c r="TWY22" s="230"/>
      <c r="TXV22" s="232"/>
      <c r="TXW22" s="232"/>
      <c r="TXX22" s="233"/>
      <c r="TXY22" s="234"/>
      <c r="TXZ22" s="228"/>
      <c r="TYA22" s="228"/>
      <c r="TYB22" s="229"/>
      <c r="TYC22" s="113"/>
      <c r="TYD22" s="230"/>
      <c r="TZA22" s="232"/>
      <c r="TZB22" s="232"/>
      <c r="TZC22" s="233"/>
      <c r="TZD22" s="234"/>
      <c r="TZE22" s="228"/>
      <c r="TZF22" s="228"/>
      <c r="TZG22" s="229"/>
      <c r="TZH22" s="113"/>
      <c r="TZI22" s="230"/>
      <c r="UAF22" s="232"/>
      <c r="UAG22" s="232"/>
      <c r="UAH22" s="233"/>
      <c r="UAI22" s="234"/>
      <c r="UAJ22" s="228"/>
      <c r="UAK22" s="228"/>
      <c r="UAL22" s="229"/>
      <c r="UAM22" s="113"/>
      <c r="UAN22" s="230"/>
      <c r="UBK22" s="232"/>
      <c r="UBL22" s="232"/>
      <c r="UBM22" s="233"/>
      <c r="UBN22" s="234"/>
      <c r="UBO22" s="228"/>
      <c r="UBP22" s="228"/>
      <c r="UBQ22" s="229"/>
      <c r="UBR22" s="113"/>
      <c r="UBS22" s="230"/>
      <c r="UCP22" s="232"/>
      <c r="UCQ22" s="232"/>
      <c r="UCR22" s="233"/>
      <c r="UCS22" s="234"/>
      <c r="UCT22" s="228"/>
      <c r="UCU22" s="228"/>
      <c r="UCV22" s="229"/>
      <c r="UCW22" s="113"/>
      <c r="UCX22" s="230"/>
      <c r="UDU22" s="232"/>
      <c r="UDV22" s="232"/>
      <c r="UDW22" s="233"/>
      <c r="UDX22" s="234"/>
      <c r="UDY22" s="228"/>
      <c r="UDZ22" s="228"/>
      <c r="UEA22" s="229"/>
      <c r="UEB22" s="113"/>
      <c r="UEC22" s="230"/>
      <c r="UEZ22" s="232"/>
      <c r="UFA22" s="232"/>
      <c r="UFB22" s="233"/>
      <c r="UFC22" s="234"/>
      <c r="UFD22" s="228"/>
      <c r="UFE22" s="228"/>
      <c r="UFF22" s="229"/>
      <c r="UFG22" s="113"/>
      <c r="UFH22" s="230"/>
      <c r="UGE22" s="232"/>
      <c r="UGF22" s="232"/>
      <c r="UGG22" s="233"/>
      <c r="UGH22" s="234"/>
      <c r="UGI22" s="228"/>
      <c r="UGJ22" s="228"/>
      <c r="UGK22" s="229"/>
      <c r="UGL22" s="113"/>
      <c r="UGM22" s="230"/>
      <c r="UHJ22" s="232"/>
      <c r="UHK22" s="232"/>
      <c r="UHL22" s="233"/>
      <c r="UHM22" s="234"/>
      <c r="UHN22" s="228"/>
      <c r="UHO22" s="228"/>
      <c r="UHP22" s="229"/>
      <c r="UHQ22" s="113"/>
      <c r="UHR22" s="230"/>
      <c r="UIO22" s="232"/>
      <c r="UIP22" s="232"/>
      <c r="UIQ22" s="233"/>
      <c r="UIR22" s="234"/>
      <c r="UIS22" s="228"/>
      <c r="UIT22" s="228"/>
      <c r="UIU22" s="229"/>
      <c r="UIV22" s="113"/>
      <c r="UIW22" s="230"/>
      <c r="UJT22" s="232"/>
      <c r="UJU22" s="232"/>
      <c r="UJV22" s="233"/>
      <c r="UJW22" s="234"/>
      <c r="UJX22" s="228"/>
      <c r="UJY22" s="228"/>
      <c r="UJZ22" s="229"/>
      <c r="UKA22" s="113"/>
      <c r="UKB22" s="230"/>
      <c r="UKY22" s="232"/>
      <c r="UKZ22" s="232"/>
      <c r="ULA22" s="233"/>
      <c r="ULB22" s="234"/>
      <c r="ULC22" s="228"/>
      <c r="ULD22" s="228"/>
      <c r="ULE22" s="229"/>
      <c r="ULF22" s="113"/>
      <c r="ULG22" s="230"/>
      <c r="UMD22" s="232"/>
      <c r="UME22" s="232"/>
      <c r="UMF22" s="233"/>
      <c r="UMG22" s="234"/>
      <c r="UMH22" s="228"/>
      <c r="UMI22" s="228"/>
      <c r="UMJ22" s="229"/>
      <c r="UMK22" s="113"/>
      <c r="UML22" s="230"/>
      <c r="UNI22" s="232"/>
      <c r="UNJ22" s="232"/>
      <c r="UNK22" s="233"/>
      <c r="UNL22" s="234"/>
      <c r="UNM22" s="228"/>
      <c r="UNN22" s="228"/>
      <c r="UNO22" s="229"/>
      <c r="UNP22" s="113"/>
      <c r="UNQ22" s="230"/>
      <c r="UON22" s="232"/>
      <c r="UOO22" s="232"/>
      <c r="UOP22" s="233"/>
      <c r="UOQ22" s="234"/>
      <c r="UOR22" s="228"/>
      <c r="UOS22" s="228"/>
      <c r="UOT22" s="229"/>
      <c r="UOU22" s="113"/>
      <c r="UOV22" s="230"/>
      <c r="UPS22" s="232"/>
      <c r="UPT22" s="232"/>
      <c r="UPU22" s="233"/>
      <c r="UPV22" s="234"/>
      <c r="UPW22" s="228"/>
      <c r="UPX22" s="228"/>
      <c r="UPY22" s="229"/>
      <c r="UPZ22" s="113"/>
      <c r="UQA22" s="230"/>
      <c r="UQX22" s="232"/>
      <c r="UQY22" s="232"/>
      <c r="UQZ22" s="233"/>
      <c r="URA22" s="234"/>
      <c r="URB22" s="228"/>
      <c r="URC22" s="228"/>
      <c r="URD22" s="229"/>
      <c r="URE22" s="113"/>
      <c r="URF22" s="230"/>
      <c r="USC22" s="232"/>
      <c r="USD22" s="232"/>
      <c r="USE22" s="233"/>
      <c r="USF22" s="234"/>
      <c r="USG22" s="228"/>
      <c r="USH22" s="228"/>
      <c r="USI22" s="229"/>
      <c r="USJ22" s="113"/>
      <c r="USK22" s="230"/>
      <c r="UTH22" s="232"/>
      <c r="UTI22" s="232"/>
      <c r="UTJ22" s="233"/>
      <c r="UTK22" s="234"/>
      <c r="UTL22" s="228"/>
      <c r="UTM22" s="228"/>
      <c r="UTN22" s="229"/>
      <c r="UTO22" s="113"/>
      <c r="UTP22" s="230"/>
      <c r="UUM22" s="232"/>
      <c r="UUN22" s="232"/>
      <c r="UUO22" s="233"/>
      <c r="UUP22" s="234"/>
      <c r="UUQ22" s="228"/>
      <c r="UUR22" s="228"/>
      <c r="UUS22" s="229"/>
      <c r="UUT22" s="113"/>
      <c r="UUU22" s="230"/>
      <c r="UVR22" s="232"/>
      <c r="UVS22" s="232"/>
      <c r="UVT22" s="233"/>
      <c r="UVU22" s="234"/>
      <c r="UVV22" s="228"/>
      <c r="UVW22" s="228"/>
      <c r="UVX22" s="229"/>
      <c r="UVY22" s="113"/>
      <c r="UVZ22" s="230"/>
      <c r="UWW22" s="232"/>
      <c r="UWX22" s="232"/>
      <c r="UWY22" s="233"/>
      <c r="UWZ22" s="234"/>
      <c r="UXA22" s="228"/>
      <c r="UXB22" s="228"/>
      <c r="UXC22" s="229"/>
      <c r="UXD22" s="113"/>
      <c r="UXE22" s="230"/>
      <c r="UYB22" s="232"/>
      <c r="UYC22" s="232"/>
      <c r="UYD22" s="233"/>
      <c r="UYE22" s="234"/>
      <c r="UYF22" s="228"/>
      <c r="UYG22" s="228"/>
      <c r="UYH22" s="229"/>
      <c r="UYI22" s="113"/>
      <c r="UYJ22" s="230"/>
      <c r="UZG22" s="232"/>
      <c r="UZH22" s="232"/>
      <c r="UZI22" s="233"/>
      <c r="UZJ22" s="234"/>
      <c r="UZK22" s="228"/>
      <c r="UZL22" s="228"/>
      <c r="UZM22" s="229"/>
      <c r="UZN22" s="113"/>
      <c r="UZO22" s="230"/>
      <c r="VAL22" s="232"/>
      <c r="VAM22" s="232"/>
      <c r="VAN22" s="233"/>
      <c r="VAO22" s="234"/>
      <c r="VAP22" s="228"/>
      <c r="VAQ22" s="228"/>
      <c r="VAR22" s="229"/>
      <c r="VAS22" s="113"/>
      <c r="VAT22" s="230"/>
      <c r="VBQ22" s="232"/>
      <c r="VBR22" s="232"/>
      <c r="VBS22" s="233"/>
      <c r="VBT22" s="234"/>
      <c r="VBU22" s="228"/>
      <c r="VBV22" s="228"/>
      <c r="VBW22" s="229"/>
      <c r="VBX22" s="113"/>
      <c r="VBY22" s="230"/>
      <c r="VCV22" s="232"/>
      <c r="VCW22" s="232"/>
      <c r="VCX22" s="233"/>
      <c r="VCY22" s="234"/>
      <c r="VCZ22" s="228"/>
      <c r="VDA22" s="228"/>
      <c r="VDB22" s="229"/>
      <c r="VDC22" s="113"/>
      <c r="VDD22" s="230"/>
      <c r="VEA22" s="232"/>
      <c r="VEB22" s="232"/>
      <c r="VEC22" s="233"/>
      <c r="VED22" s="234"/>
      <c r="VEE22" s="228"/>
      <c r="VEF22" s="228"/>
      <c r="VEG22" s="229"/>
      <c r="VEH22" s="113"/>
      <c r="VEI22" s="230"/>
      <c r="VFF22" s="232"/>
      <c r="VFG22" s="232"/>
      <c r="VFH22" s="233"/>
      <c r="VFI22" s="234"/>
      <c r="VFJ22" s="228"/>
      <c r="VFK22" s="228"/>
      <c r="VFL22" s="229"/>
      <c r="VFM22" s="113"/>
      <c r="VFN22" s="230"/>
      <c r="VGK22" s="232"/>
      <c r="VGL22" s="232"/>
      <c r="VGM22" s="233"/>
      <c r="VGN22" s="234"/>
      <c r="VGO22" s="228"/>
      <c r="VGP22" s="228"/>
      <c r="VGQ22" s="229"/>
      <c r="VGR22" s="113"/>
      <c r="VGS22" s="230"/>
      <c r="VHP22" s="232"/>
      <c r="VHQ22" s="232"/>
      <c r="VHR22" s="233"/>
      <c r="VHS22" s="234"/>
      <c r="VHT22" s="228"/>
      <c r="VHU22" s="228"/>
      <c r="VHV22" s="229"/>
      <c r="VHW22" s="113"/>
      <c r="VHX22" s="230"/>
      <c r="VIU22" s="232"/>
      <c r="VIV22" s="232"/>
      <c r="VIW22" s="233"/>
      <c r="VIX22" s="234"/>
      <c r="VIY22" s="228"/>
      <c r="VIZ22" s="228"/>
      <c r="VJA22" s="229"/>
      <c r="VJB22" s="113"/>
      <c r="VJC22" s="230"/>
      <c r="VJZ22" s="232"/>
      <c r="VKA22" s="232"/>
      <c r="VKB22" s="233"/>
      <c r="VKC22" s="234"/>
      <c r="VKD22" s="228"/>
      <c r="VKE22" s="228"/>
      <c r="VKF22" s="229"/>
      <c r="VKG22" s="113"/>
      <c r="VKH22" s="230"/>
      <c r="VLE22" s="232"/>
      <c r="VLF22" s="232"/>
      <c r="VLG22" s="233"/>
      <c r="VLH22" s="234"/>
      <c r="VLI22" s="228"/>
      <c r="VLJ22" s="228"/>
      <c r="VLK22" s="229"/>
      <c r="VLL22" s="113"/>
      <c r="VLM22" s="230"/>
      <c r="VMJ22" s="232"/>
      <c r="VMK22" s="232"/>
      <c r="VML22" s="233"/>
      <c r="VMM22" s="234"/>
      <c r="VMN22" s="228"/>
      <c r="VMO22" s="228"/>
      <c r="VMP22" s="229"/>
      <c r="VMQ22" s="113"/>
      <c r="VMR22" s="230"/>
      <c r="VNO22" s="232"/>
      <c r="VNP22" s="232"/>
      <c r="VNQ22" s="233"/>
      <c r="VNR22" s="234"/>
      <c r="VNS22" s="228"/>
      <c r="VNT22" s="228"/>
      <c r="VNU22" s="229"/>
      <c r="VNV22" s="113"/>
      <c r="VNW22" s="230"/>
      <c r="VOT22" s="232"/>
      <c r="VOU22" s="232"/>
      <c r="VOV22" s="233"/>
      <c r="VOW22" s="234"/>
      <c r="VOX22" s="228"/>
      <c r="VOY22" s="228"/>
      <c r="VOZ22" s="229"/>
      <c r="VPA22" s="113"/>
      <c r="VPB22" s="230"/>
      <c r="VPY22" s="232"/>
      <c r="VPZ22" s="232"/>
      <c r="VQA22" s="233"/>
      <c r="VQB22" s="234"/>
      <c r="VQC22" s="228"/>
      <c r="VQD22" s="228"/>
      <c r="VQE22" s="229"/>
      <c r="VQF22" s="113"/>
      <c r="VQG22" s="230"/>
      <c r="VRD22" s="232"/>
      <c r="VRE22" s="232"/>
      <c r="VRF22" s="233"/>
      <c r="VRG22" s="234"/>
      <c r="VRH22" s="228"/>
      <c r="VRI22" s="228"/>
      <c r="VRJ22" s="229"/>
      <c r="VRK22" s="113"/>
      <c r="VRL22" s="230"/>
      <c r="VSI22" s="232"/>
      <c r="VSJ22" s="232"/>
      <c r="VSK22" s="233"/>
      <c r="VSL22" s="234"/>
      <c r="VSM22" s="228"/>
      <c r="VSN22" s="228"/>
      <c r="VSO22" s="229"/>
      <c r="VSP22" s="113"/>
      <c r="VSQ22" s="230"/>
      <c r="VTN22" s="232"/>
      <c r="VTO22" s="232"/>
      <c r="VTP22" s="233"/>
      <c r="VTQ22" s="234"/>
      <c r="VTR22" s="228"/>
      <c r="VTS22" s="228"/>
      <c r="VTT22" s="229"/>
      <c r="VTU22" s="113"/>
      <c r="VTV22" s="230"/>
      <c r="VUS22" s="232"/>
      <c r="VUT22" s="232"/>
      <c r="VUU22" s="233"/>
      <c r="VUV22" s="234"/>
      <c r="VUW22" s="228"/>
      <c r="VUX22" s="228"/>
      <c r="VUY22" s="229"/>
      <c r="VUZ22" s="113"/>
      <c r="VVA22" s="230"/>
      <c r="VVX22" s="232"/>
      <c r="VVY22" s="232"/>
      <c r="VVZ22" s="233"/>
      <c r="VWA22" s="234"/>
      <c r="VWB22" s="228"/>
      <c r="VWC22" s="228"/>
      <c r="VWD22" s="229"/>
      <c r="VWE22" s="113"/>
      <c r="VWF22" s="230"/>
      <c r="VXC22" s="232"/>
      <c r="VXD22" s="232"/>
      <c r="VXE22" s="233"/>
      <c r="VXF22" s="234"/>
      <c r="VXG22" s="228"/>
      <c r="VXH22" s="228"/>
      <c r="VXI22" s="229"/>
      <c r="VXJ22" s="113"/>
      <c r="VXK22" s="230"/>
      <c r="VYH22" s="232"/>
      <c r="VYI22" s="232"/>
      <c r="VYJ22" s="233"/>
      <c r="VYK22" s="234"/>
      <c r="VYL22" s="228"/>
      <c r="VYM22" s="228"/>
      <c r="VYN22" s="229"/>
      <c r="VYO22" s="113"/>
      <c r="VYP22" s="230"/>
      <c r="VZM22" s="232"/>
      <c r="VZN22" s="232"/>
      <c r="VZO22" s="233"/>
      <c r="VZP22" s="234"/>
      <c r="VZQ22" s="228"/>
      <c r="VZR22" s="228"/>
      <c r="VZS22" s="229"/>
      <c r="VZT22" s="113"/>
      <c r="VZU22" s="230"/>
      <c r="WAR22" s="232"/>
      <c r="WAS22" s="232"/>
      <c r="WAT22" s="233"/>
      <c r="WAU22" s="234"/>
      <c r="WAV22" s="228"/>
      <c r="WAW22" s="228"/>
      <c r="WAX22" s="229"/>
      <c r="WAY22" s="113"/>
      <c r="WAZ22" s="230"/>
      <c r="WBW22" s="232"/>
      <c r="WBX22" s="232"/>
      <c r="WBY22" s="233"/>
      <c r="WBZ22" s="234"/>
      <c r="WCA22" s="228"/>
      <c r="WCB22" s="228"/>
      <c r="WCC22" s="229"/>
      <c r="WCD22" s="113"/>
      <c r="WCE22" s="230"/>
      <c r="WDB22" s="232"/>
      <c r="WDC22" s="232"/>
      <c r="WDD22" s="233"/>
      <c r="WDE22" s="234"/>
      <c r="WDF22" s="228"/>
      <c r="WDG22" s="228"/>
      <c r="WDH22" s="229"/>
      <c r="WDI22" s="113"/>
      <c r="WDJ22" s="230"/>
      <c r="WEG22" s="232"/>
      <c r="WEH22" s="232"/>
      <c r="WEI22" s="233"/>
      <c r="WEJ22" s="234"/>
      <c r="WEK22" s="228"/>
      <c r="WEL22" s="228"/>
      <c r="WEM22" s="229"/>
      <c r="WEN22" s="113"/>
      <c r="WEO22" s="230"/>
      <c r="WFL22" s="232"/>
      <c r="WFM22" s="232"/>
      <c r="WFN22" s="233"/>
      <c r="WFO22" s="234"/>
      <c r="WFP22" s="228"/>
      <c r="WFQ22" s="228"/>
      <c r="WFR22" s="229"/>
      <c r="WFS22" s="113"/>
      <c r="WFT22" s="230"/>
      <c r="WGQ22" s="232"/>
      <c r="WGR22" s="232"/>
      <c r="WGS22" s="233"/>
      <c r="WGT22" s="234"/>
      <c r="WGU22" s="228"/>
      <c r="WGV22" s="228"/>
      <c r="WGW22" s="229"/>
      <c r="WGX22" s="113"/>
      <c r="WGY22" s="230"/>
      <c r="WHV22" s="232"/>
      <c r="WHW22" s="232"/>
      <c r="WHX22" s="233"/>
      <c r="WHY22" s="234"/>
      <c r="WHZ22" s="228"/>
      <c r="WIA22" s="228"/>
      <c r="WIB22" s="229"/>
      <c r="WIC22" s="113"/>
      <c r="WID22" s="230"/>
      <c r="WJA22" s="232"/>
      <c r="WJB22" s="232"/>
      <c r="WJC22" s="233"/>
      <c r="WJD22" s="234"/>
      <c r="WJE22" s="228"/>
      <c r="WJF22" s="228"/>
      <c r="WJG22" s="229"/>
      <c r="WJH22" s="113"/>
      <c r="WJI22" s="230"/>
      <c r="WKF22" s="232"/>
      <c r="WKG22" s="232"/>
      <c r="WKH22" s="233"/>
      <c r="WKI22" s="234"/>
      <c r="WKJ22" s="228"/>
      <c r="WKK22" s="228"/>
      <c r="WKL22" s="229"/>
      <c r="WKM22" s="113"/>
      <c r="WKN22" s="230"/>
      <c r="WLK22" s="232"/>
      <c r="WLL22" s="232"/>
      <c r="WLM22" s="233"/>
      <c r="WLN22" s="234"/>
      <c r="WLO22" s="228"/>
      <c r="WLP22" s="228"/>
      <c r="WLQ22" s="229"/>
      <c r="WLR22" s="113"/>
      <c r="WLS22" s="230"/>
      <c r="WMP22" s="232"/>
      <c r="WMQ22" s="232"/>
      <c r="WMR22" s="233"/>
      <c r="WMS22" s="234"/>
      <c r="WMT22" s="228"/>
      <c r="WMU22" s="228"/>
      <c r="WMV22" s="229"/>
      <c r="WMW22" s="113"/>
      <c r="WMX22" s="230"/>
      <c r="WNU22" s="232"/>
      <c r="WNV22" s="232"/>
      <c r="WNW22" s="233"/>
      <c r="WNX22" s="234"/>
      <c r="WNY22" s="228"/>
      <c r="WNZ22" s="228"/>
      <c r="WOA22" s="229"/>
      <c r="WOB22" s="113"/>
      <c r="WOC22" s="230"/>
      <c r="WOZ22" s="232"/>
      <c r="WPA22" s="232"/>
      <c r="WPB22" s="233"/>
      <c r="WPC22" s="234"/>
      <c r="WPD22" s="228"/>
      <c r="WPE22" s="228"/>
      <c r="WPF22" s="229"/>
      <c r="WPG22" s="113"/>
      <c r="WPH22" s="230"/>
      <c r="WQE22" s="232"/>
      <c r="WQF22" s="232"/>
      <c r="WQG22" s="233"/>
      <c r="WQH22" s="234"/>
      <c r="WQI22" s="228"/>
      <c r="WQJ22" s="228"/>
      <c r="WQK22" s="229"/>
      <c r="WQL22" s="113"/>
      <c r="WQM22" s="230"/>
      <c r="WRJ22" s="232"/>
      <c r="WRK22" s="232"/>
      <c r="WRL22" s="233"/>
      <c r="WRM22" s="234"/>
      <c r="WRN22" s="228"/>
      <c r="WRO22" s="228"/>
      <c r="WRP22" s="229"/>
      <c r="WRQ22" s="113"/>
      <c r="WRR22" s="230"/>
      <c r="WSO22" s="232"/>
      <c r="WSP22" s="232"/>
      <c r="WSQ22" s="233"/>
      <c r="WSR22" s="234"/>
      <c r="WSS22" s="228"/>
      <c r="WST22" s="228"/>
      <c r="WSU22" s="229"/>
      <c r="WSV22" s="113"/>
      <c r="WSW22" s="230"/>
      <c r="WTT22" s="232"/>
      <c r="WTU22" s="232"/>
      <c r="WTV22" s="233"/>
      <c r="WTW22" s="234"/>
      <c r="WTX22" s="228"/>
      <c r="WTY22" s="228"/>
      <c r="WTZ22" s="229"/>
      <c r="WUA22" s="113"/>
      <c r="WUB22" s="230"/>
      <c r="WUY22" s="232"/>
      <c r="WUZ22" s="232"/>
      <c r="WVA22" s="233"/>
      <c r="WVB22" s="234"/>
      <c r="WVC22" s="228"/>
      <c r="WVD22" s="228"/>
      <c r="WVE22" s="229"/>
      <c r="WVF22" s="113"/>
      <c r="WVG22" s="230"/>
      <c r="WWD22" s="232"/>
      <c r="WWE22" s="232"/>
      <c r="WWF22" s="233"/>
      <c r="WWG22" s="234"/>
      <c r="WWH22" s="228"/>
      <c r="WWI22" s="228"/>
      <c r="WWJ22" s="229"/>
      <c r="WWK22" s="113"/>
      <c r="WWL22" s="230"/>
      <c r="WXI22" s="232"/>
      <c r="WXJ22" s="232"/>
      <c r="WXK22" s="233"/>
      <c r="WXL22" s="234"/>
      <c r="WXM22" s="228"/>
      <c r="WXN22" s="228"/>
      <c r="WXO22" s="229"/>
      <c r="WXP22" s="113"/>
      <c r="WXQ22" s="230"/>
      <c r="WYN22" s="232"/>
      <c r="WYO22" s="232"/>
      <c r="WYP22" s="233"/>
      <c r="WYQ22" s="234"/>
      <c r="WYR22" s="228"/>
      <c r="WYS22" s="228"/>
      <c r="WYT22" s="229"/>
      <c r="WYU22" s="113"/>
      <c r="WYV22" s="230"/>
      <c r="WZS22" s="232"/>
      <c r="WZT22" s="232"/>
      <c r="WZU22" s="233"/>
      <c r="WZV22" s="234"/>
      <c r="WZW22" s="228"/>
      <c r="WZX22" s="228"/>
      <c r="WZY22" s="229"/>
      <c r="WZZ22" s="113"/>
      <c r="XAA22" s="230"/>
      <c r="XAX22" s="232"/>
      <c r="XAY22" s="232"/>
      <c r="XAZ22" s="233"/>
      <c r="XBA22" s="234"/>
      <c r="XBB22" s="228"/>
      <c r="XBC22" s="228"/>
      <c r="XBD22" s="229"/>
      <c r="XBE22" s="113"/>
      <c r="XBF22" s="230"/>
      <c r="XCC22" s="232"/>
      <c r="XCD22" s="232"/>
      <c r="XCE22" s="233"/>
      <c r="XCF22" s="234"/>
      <c r="XCG22" s="228"/>
      <c r="XCH22" s="228"/>
      <c r="XCI22" s="229"/>
      <c r="XCJ22" s="113"/>
      <c r="XCK22" s="230"/>
      <c r="XDH22" s="232"/>
      <c r="XDI22" s="232"/>
      <c r="XDJ22" s="233"/>
      <c r="XDK22" s="234"/>
      <c r="XDL22" s="228"/>
      <c r="XDM22" s="228"/>
      <c r="XDN22" s="229"/>
      <c r="XDO22" s="113"/>
      <c r="XDP22" s="230"/>
      <c r="XEM22" s="232"/>
      <c r="XEN22" s="232"/>
      <c r="XEO22" s="233"/>
      <c r="XEP22" s="234"/>
      <c r="XEQ22" s="228"/>
      <c r="XER22" s="228"/>
      <c r="XES22" s="229"/>
      <c r="XET22" s="113"/>
      <c r="XEU22" s="230"/>
    </row>
    <row r="23" spans="1:7168 7191:8191 8214:9214 9237:10237 10260:11260 11283:12283 12306:13306 13329:14329 14352:15352 15375:16375" s="231" customFormat="1" ht="24" customHeight="1">
      <c r="A23" s="123">
        <v>750</v>
      </c>
      <c r="B23" s="371"/>
      <c r="C23" s="117">
        <v>47065</v>
      </c>
      <c r="D23" s="329" t="s">
        <v>473</v>
      </c>
      <c r="E23" s="330" t="s">
        <v>474</v>
      </c>
      <c r="F23" s="120" t="s">
        <v>475</v>
      </c>
      <c r="G23" s="331">
        <v>1</v>
      </c>
      <c r="H23" s="122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00">
        <v>0</v>
      </c>
      <c r="V23" s="200">
        <v>0</v>
      </c>
      <c r="W23" s="200">
        <v>0</v>
      </c>
      <c r="X23" s="200">
        <v>0</v>
      </c>
      <c r="Y23" s="200">
        <v>0</v>
      </c>
      <c r="Z23" s="200">
        <v>0</v>
      </c>
      <c r="AA23" s="200">
        <v>0</v>
      </c>
      <c r="AB23" s="200">
        <v>0</v>
      </c>
      <c r="AC23" s="200">
        <v>0</v>
      </c>
      <c r="AD23" s="200">
        <v>0</v>
      </c>
      <c r="AE23" s="200">
        <v>0</v>
      </c>
      <c r="AF23" s="200">
        <v>0</v>
      </c>
      <c r="AG23" s="200">
        <v>0</v>
      </c>
      <c r="AH23" s="200">
        <v>0</v>
      </c>
      <c r="AI23" s="200">
        <v>0</v>
      </c>
      <c r="AJ23" s="200">
        <v>0</v>
      </c>
      <c r="AK23" s="200">
        <v>0</v>
      </c>
      <c r="AL23" s="200">
        <v>753.52531996999994</v>
      </c>
      <c r="AM23" s="224">
        <v>775.23677537000003</v>
      </c>
      <c r="AN23" s="224">
        <v>761.87058632999992</v>
      </c>
      <c r="AO23" s="224">
        <v>790.78064285000005</v>
      </c>
      <c r="BI23" s="232"/>
      <c r="BJ23" s="232"/>
      <c r="BK23" s="233"/>
      <c r="BL23" s="234"/>
      <c r="BM23" s="228"/>
      <c r="BN23" s="228"/>
      <c r="BO23" s="229"/>
      <c r="BP23" s="113"/>
      <c r="BQ23" s="230"/>
      <c r="CN23" s="232"/>
      <c r="CO23" s="232"/>
      <c r="CP23" s="233"/>
      <c r="CQ23" s="234"/>
      <c r="CR23" s="228"/>
      <c r="CS23" s="228"/>
      <c r="CT23" s="229"/>
      <c r="CU23" s="113"/>
      <c r="CV23" s="230"/>
      <c r="DS23" s="232"/>
      <c r="DT23" s="232"/>
      <c r="DU23" s="233"/>
      <c r="DV23" s="234"/>
      <c r="DW23" s="228"/>
      <c r="DX23" s="228"/>
      <c r="DY23" s="229"/>
      <c r="DZ23" s="113"/>
      <c r="EA23" s="230"/>
      <c r="EX23" s="232"/>
      <c r="EY23" s="232"/>
      <c r="EZ23" s="233"/>
      <c r="FA23" s="234"/>
      <c r="FB23" s="228"/>
      <c r="FC23" s="228"/>
      <c r="FD23" s="229"/>
      <c r="FE23" s="113"/>
      <c r="FF23" s="230"/>
      <c r="GC23" s="232"/>
      <c r="GD23" s="232"/>
      <c r="GE23" s="233"/>
      <c r="GF23" s="234"/>
      <c r="GG23" s="228"/>
      <c r="GH23" s="228"/>
      <c r="GI23" s="229"/>
      <c r="GJ23" s="113"/>
      <c r="GK23" s="230"/>
      <c r="HH23" s="232"/>
      <c r="HI23" s="232"/>
      <c r="HJ23" s="233"/>
      <c r="HK23" s="234"/>
      <c r="HL23" s="228"/>
      <c r="HM23" s="228"/>
      <c r="HN23" s="229"/>
      <c r="HO23" s="113"/>
      <c r="HP23" s="230"/>
      <c r="IM23" s="232"/>
      <c r="IN23" s="232"/>
      <c r="IO23" s="233"/>
      <c r="IP23" s="234"/>
      <c r="IQ23" s="228"/>
      <c r="IR23" s="228"/>
      <c r="IS23" s="229"/>
      <c r="IT23" s="113"/>
      <c r="IU23" s="230"/>
      <c r="JR23" s="232"/>
      <c r="JS23" s="232"/>
      <c r="JT23" s="233"/>
      <c r="JU23" s="234"/>
      <c r="JV23" s="228"/>
      <c r="JW23" s="228"/>
      <c r="JX23" s="229"/>
      <c r="JY23" s="113"/>
      <c r="JZ23" s="230"/>
      <c r="KW23" s="232"/>
      <c r="KX23" s="232"/>
      <c r="KY23" s="233"/>
      <c r="KZ23" s="234"/>
      <c r="LA23" s="228"/>
      <c r="LB23" s="228"/>
      <c r="LC23" s="229"/>
      <c r="LD23" s="113"/>
      <c r="LE23" s="230"/>
      <c r="MB23" s="232"/>
      <c r="MC23" s="232"/>
      <c r="MD23" s="233"/>
      <c r="ME23" s="234"/>
      <c r="MF23" s="228"/>
      <c r="MG23" s="228"/>
      <c r="MH23" s="229"/>
      <c r="MI23" s="113"/>
      <c r="MJ23" s="230"/>
      <c r="NG23" s="232"/>
      <c r="NH23" s="232"/>
      <c r="NI23" s="233"/>
      <c r="NJ23" s="234"/>
      <c r="NK23" s="228"/>
      <c r="NL23" s="228"/>
      <c r="NM23" s="229"/>
      <c r="NN23" s="113"/>
      <c r="NO23" s="230"/>
      <c r="OL23" s="232"/>
      <c r="OM23" s="232"/>
      <c r="ON23" s="233"/>
      <c r="OO23" s="234"/>
      <c r="OP23" s="228"/>
      <c r="OQ23" s="228"/>
      <c r="OR23" s="229"/>
      <c r="OS23" s="113"/>
      <c r="OT23" s="230"/>
      <c r="PQ23" s="232"/>
      <c r="PR23" s="232"/>
      <c r="PS23" s="233"/>
      <c r="PT23" s="234"/>
      <c r="PU23" s="228"/>
      <c r="PV23" s="228"/>
      <c r="PW23" s="229"/>
      <c r="PX23" s="113"/>
      <c r="PY23" s="230"/>
      <c r="QV23" s="232"/>
      <c r="QW23" s="232"/>
      <c r="QX23" s="233"/>
      <c r="QY23" s="234"/>
      <c r="QZ23" s="228"/>
      <c r="RA23" s="228"/>
      <c r="RB23" s="229"/>
      <c r="RC23" s="113"/>
      <c r="RD23" s="230"/>
      <c r="SA23" s="232"/>
      <c r="SB23" s="232"/>
      <c r="SC23" s="233"/>
      <c r="SD23" s="234"/>
      <c r="SE23" s="228"/>
      <c r="SF23" s="228"/>
      <c r="SG23" s="229"/>
      <c r="SH23" s="113"/>
      <c r="SI23" s="230"/>
      <c r="TF23" s="232"/>
      <c r="TG23" s="232"/>
      <c r="TH23" s="233"/>
      <c r="TI23" s="234"/>
      <c r="TJ23" s="228"/>
      <c r="TK23" s="228"/>
      <c r="TL23" s="229"/>
      <c r="TM23" s="113"/>
      <c r="TN23" s="230"/>
      <c r="UK23" s="232"/>
      <c r="UL23" s="232"/>
      <c r="UM23" s="233"/>
      <c r="UN23" s="234"/>
      <c r="UO23" s="228"/>
      <c r="UP23" s="228"/>
      <c r="UQ23" s="229"/>
      <c r="UR23" s="113"/>
      <c r="US23" s="230"/>
      <c r="VP23" s="232"/>
      <c r="VQ23" s="232"/>
      <c r="VR23" s="233"/>
      <c r="VS23" s="234"/>
      <c r="VT23" s="228"/>
      <c r="VU23" s="228"/>
      <c r="VV23" s="229"/>
      <c r="VW23" s="113"/>
      <c r="VX23" s="230"/>
      <c r="WU23" s="232"/>
      <c r="WV23" s="232"/>
      <c r="WW23" s="233"/>
      <c r="WX23" s="234"/>
      <c r="WY23" s="228"/>
      <c r="WZ23" s="228"/>
      <c r="XA23" s="229"/>
      <c r="XB23" s="113"/>
      <c r="XC23" s="230"/>
      <c r="XZ23" s="232"/>
      <c r="YA23" s="232"/>
      <c r="YB23" s="233"/>
      <c r="YC23" s="234"/>
      <c r="YD23" s="228"/>
      <c r="YE23" s="228"/>
      <c r="YF23" s="229"/>
      <c r="YG23" s="113"/>
      <c r="YH23" s="230"/>
      <c r="ZE23" s="232"/>
      <c r="ZF23" s="232"/>
      <c r="ZG23" s="233"/>
      <c r="ZH23" s="234"/>
      <c r="ZI23" s="228"/>
      <c r="ZJ23" s="228"/>
      <c r="ZK23" s="229"/>
      <c r="ZL23" s="113"/>
      <c r="ZM23" s="230"/>
      <c r="AAJ23" s="232"/>
      <c r="AAK23" s="232"/>
      <c r="AAL23" s="233"/>
      <c r="AAM23" s="234"/>
      <c r="AAN23" s="228"/>
      <c r="AAO23" s="228"/>
      <c r="AAP23" s="229"/>
      <c r="AAQ23" s="113"/>
      <c r="AAR23" s="230"/>
      <c r="ABO23" s="232"/>
      <c r="ABP23" s="232"/>
      <c r="ABQ23" s="233"/>
      <c r="ABR23" s="234"/>
      <c r="ABS23" s="228"/>
      <c r="ABT23" s="228"/>
      <c r="ABU23" s="229"/>
      <c r="ABV23" s="113"/>
      <c r="ABW23" s="230"/>
      <c r="ACT23" s="232"/>
      <c r="ACU23" s="232"/>
      <c r="ACV23" s="233"/>
      <c r="ACW23" s="234"/>
      <c r="ACX23" s="228"/>
      <c r="ACY23" s="228"/>
      <c r="ACZ23" s="229"/>
      <c r="ADA23" s="113"/>
      <c r="ADB23" s="230"/>
      <c r="ADY23" s="232"/>
      <c r="ADZ23" s="232"/>
      <c r="AEA23" s="233"/>
      <c r="AEB23" s="234"/>
      <c r="AEC23" s="228"/>
      <c r="AED23" s="228"/>
      <c r="AEE23" s="229"/>
      <c r="AEF23" s="113"/>
      <c r="AEG23" s="230"/>
      <c r="AFD23" s="232"/>
      <c r="AFE23" s="232"/>
      <c r="AFF23" s="233"/>
      <c r="AFG23" s="234"/>
      <c r="AFH23" s="228"/>
      <c r="AFI23" s="228"/>
      <c r="AFJ23" s="229"/>
      <c r="AFK23" s="113"/>
      <c r="AFL23" s="230"/>
      <c r="AGI23" s="232"/>
      <c r="AGJ23" s="232"/>
      <c r="AGK23" s="233"/>
      <c r="AGL23" s="234"/>
      <c r="AGM23" s="228"/>
      <c r="AGN23" s="228"/>
      <c r="AGO23" s="229"/>
      <c r="AGP23" s="113"/>
      <c r="AGQ23" s="230"/>
      <c r="AHN23" s="232"/>
      <c r="AHO23" s="232"/>
      <c r="AHP23" s="233"/>
      <c r="AHQ23" s="234"/>
      <c r="AHR23" s="228"/>
      <c r="AHS23" s="228"/>
      <c r="AHT23" s="229"/>
      <c r="AHU23" s="113"/>
      <c r="AHV23" s="230"/>
      <c r="AIS23" s="232"/>
      <c r="AIT23" s="232"/>
      <c r="AIU23" s="233"/>
      <c r="AIV23" s="234"/>
      <c r="AIW23" s="228"/>
      <c r="AIX23" s="228"/>
      <c r="AIY23" s="229"/>
      <c r="AIZ23" s="113"/>
      <c r="AJA23" s="230"/>
      <c r="AJX23" s="232"/>
      <c r="AJY23" s="232"/>
      <c r="AJZ23" s="233"/>
      <c r="AKA23" s="234"/>
      <c r="AKB23" s="228"/>
      <c r="AKC23" s="228"/>
      <c r="AKD23" s="229"/>
      <c r="AKE23" s="113"/>
      <c r="AKF23" s="230"/>
      <c r="ALC23" s="232"/>
      <c r="ALD23" s="232"/>
      <c r="ALE23" s="233"/>
      <c r="ALF23" s="234"/>
      <c r="ALG23" s="228"/>
      <c r="ALH23" s="228"/>
      <c r="ALI23" s="229"/>
      <c r="ALJ23" s="113"/>
      <c r="ALK23" s="230"/>
      <c r="AMH23" s="232"/>
      <c r="AMI23" s="232"/>
      <c r="AMJ23" s="233"/>
      <c r="AMK23" s="234"/>
      <c r="AML23" s="228"/>
      <c r="AMM23" s="228"/>
      <c r="AMN23" s="229"/>
      <c r="AMO23" s="113"/>
      <c r="AMP23" s="230"/>
      <c r="ANM23" s="232"/>
      <c r="ANN23" s="232"/>
      <c r="ANO23" s="233"/>
      <c r="ANP23" s="234"/>
      <c r="ANQ23" s="228"/>
      <c r="ANR23" s="228"/>
      <c r="ANS23" s="229"/>
      <c r="ANT23" s="113"/>
      <c r="ANU23" s="230"/>
      <c r="AOR23" s="232"/>
      <c r="AOS23" s="232"/>
      <c r="AOT23" s="233"/>
      <c r="AOU23" s="234"/>
      <c r="AOV23" s="228"/>
      <c r="AOW23" s="228"/>
      <c r="AOX23" s="229"/>
      <c r="AOY23" s="113"/>
      <c r="AOZ23" s="230"/>
      <c r="APW23" s="232"/>
      <c r="APX23" s="232"/>
      <c r="APY23" s="233"/>
      <c r="APZ23" s="234"/>
      <c r="AQA23" s="228"/>
      <c r="AQB23" s="228"/>
      <c r="AQC23" s="229"/>
      <c r="AQD23" s="113"/>
      <c r="AQE23" s="230"/>
      <c r="ARB23" s="232"/>
      <c r="ARC23" s="232"/>
      <c r="ARD23" s="233"/>
      <c r="ARE23" s="234"/>
      <c r="ARF23" s="228"/>
      <c r="ARG23" s="228"/>
      <c r="ARH23" s="229"/>
      <c r="ARI23" s="113"/>
      <c r="ARJ23" s="230"/>
      <c r="ASG23" s="232"/>
      <c r="ASH23" s="232"/>
      <c r="ASI23" s="233"/>
      <c r="ASJ23" s="234"/>
      <c r="ASK23" s="228"/>
      <c r="ASL23" s="228"/>
      <c r="ASM23" s="229"/>
      <c r="ASN23" s="113"/>
      <c r="ASO23" s="230"/>
      <c r="ATL23" s="232"/>
      <c r="ATM23" s="232"/>
      <c r="ATN23" s="233"/>
      <c r="ATO23" s="234"/>
      <c r="ATP23" s="228"/>
      <c r="ATQ23" s="228"/>
      <c r="ATR23" s="229"/>
      <c r="ATS23" s="113"/>
      <c r="ATT23" s="230"/>
      <c r="AUQ23" s="232"/>
      <c r="AUR23" s="232"/>
      <c r="AUS23" s="233"/>
      <c r="AUT23" s="234"/>
      <c r="AUU23" s="228"/>
      <c r="AUV23" s="228"/>
      <c r="AUW23" s="229"/>
      <c r="AUX23" s="113"/>
      <c r="AUY23" s="230"/>
      <c r="AVV23" s="232"/>
      <c r="AVW23" s="232"/>
      <c r="AVX23" s="233"/>
      <c r="AVY23" s="234"/>
      <c r="AVZ23" s="228"/>
      <c r="AWA23" s="228"/>
      <c r="AWB23" s="229"/>
      <c r="AWC23" s="113"/>
      <c r="AWD23" s="230"/>
      <c r="AXA23" s="232"/>
      <c r="AXB23" s="232"/>
      <c r="AXC23" s="233"/>
      <c r="AXD23" s="234"/>
      <c r="AXE23" s="228"/>
      <c r="AXF23" s="228"/>
      <c r="AXG23" s="229"/>
      <c r="AXH23" s="113"/>
      <c r="AXI23" s="230"/>
      <c r="AYF23" s="232"/>
      <c r="AYG23" s="232"/>
      <c r="AYH23" s="233"/>
      <c r="AYI23" s="234"/>
      <c r="AYJ23" s="228"/>
      <c r="AYK23" s="228"/>
      <c r="AYL23" s="229"/>
      <c r="AYM23" s="113"/>
      <c r="AYN23" s="230"/>
      <c r="AZK23" s="232"/>
      <c r="AZL23" s="232"/>
      <c r="AZM23" s="233"/>
      <c r="AZN23" s="234"/>
      <c r="AZO23" s="228"/>
      <c r="AZP23" s="228"/>
      <c r="AZQ23" s="229"/>
      <c r="AZR23" s="113"/>
      <c r="AZS23" s="230"/>
      <c r="BAP23" s="232"/>
      <c r="BAQ23" s="232"/>
      <c r="BAR23" s="233"/>
      <c r="BAS23" s="234"/>
      <c r="BAT23" s="228"/>
      <c r="BAU23" s="228"/>
      <c r="BAV23" s="229"/>
      <c r="BAW23" s="113"/>
      <c r="BAX23" s="230"/>
      <c r="BBU23" s="232"/>
      <c r="BBV23" s="232"/>
      <c r="BBW23" s="233"/>
      <c r="BBX23" s="234"/>
      <c r="BBY23" s="228"/>
      <c r="BBZ23" s="228"/>
      <c r="BCA23" s="229"/>
      <c r="BCB23" s="113"/>
      <c r="BCC23" s="230"/>
      <c r="BCZ23" s="232"/>
      <c r="BDA23" s="232"/>
      <c r="BDB23" s="233"/>
      <c r="BDC23" s="234"/>
      <c r="BDD23" s="228"/>
      <c r="BDE23" s="228"/>
      <c r="BDF23" s="229"/>
      <c r="BDG23" s="113"/>
      <c r="BDH23" s="230"/>
      <c r="BEE23" s="232"/>
      <c r="BEF23" s="232"/>
      <c r="BEG23" s="233"/>
      <c r="BEH23" s="234"/>
      <c r="BEI23" s="228"/>
      <c r="BEJ23" s="228"/>
      <c r="BEK23" s="229"/>
      <c r="BEL23" s="113"/>
      <c r="BEM23" s="230"/>
      <c r="BFJ23" s="232"/>
      <c r="BFK23" s="232"/>
      <c r="BFL23" s="233"/>
      <c r="BFM23" s="234"/>
      <c r="BFN23" s="228"/>
      <c r="BFO23" s="228"/>
      <c r="BFP23" s="229"/>
      <c r="BFQ23" s="113"/>
      <c r="BFR23" s="230"/>
      <c r="BGO23" s="232"/>
      <c r="BGP23" s="232"/>
      <c r="BGQ23" s="233"/>
      <c r="BGR23" s="234"/>
      <c r="BGS23" s="228"/>
      <c r="BGT23" s="228"/>
      <c r="BGU23" s="229"/>
      <c r="BGV23" s="113"/>
      <c r="BGW23" s="230"/>
      <c r="BHT23" s="232"/>
      <c r="BHU23" s="232"/>
      <c r="BHV23" s="233"/>
      <c r="BHW23" s="234"/>
      <c r="BHX23" s="228"/>
      <c r="BHY23" s="228"/>
      <c r="BHZ23" s="229"/>
      <c r="BIA23" s="113"/>
      <c r="BIB23" s="230"/>
      <c r="BIY23" s="232"/>
      <c r="BIZ23" s="232"/>
      <c r="BJA23" s="233"/>
      <c r="BJB23" s="234"/>
      <c r="BJC23" s="228"/>
      <c r="BJD23" s="228"/>
      <c r="BJE23" s="229"/>
      <c r="BJF23" s="113"/>
      <c r="BJG23" s="230"/>
      <c r="BKD23" s="232"/>
      <c r="BKE23" s="232"/>
      <c r="BKF23" s="233"/>
      <c r="BKG23" s="234"/>
      <c r="BKH23" s="228"/>
      <c r="BKI23" s="228"/>
      <c r="BKJ23" s="229"/>
      <c r="BKK23" s="113"/>
      <c r="BKL23" s="230"/>
      <c r="BLI23" s="232"/>
      <c r="BLJ23" s="232"/>
      <c r="BLK23" s="233"/>
      <c r="BLL23" s="234"/>
      <c r="BLM23" s="228"/>
      <c r="BLN23" s="228"/>
      <c r="BLO23" s="229"/>
      <c r="BLP23" s="113"/>
      <c r="BLQ23" s="230"/>
      <c r="BMN23" s="232"/>
      <c r="BMO23" s="232"/>
      <c r="BMP23" s="233"/>
      <c r="BMQ23" s="234"/>
      <c r="BMR23" s="228"/>
      <c r="BMS23" s="228"/>
      <c r="BMT23" s="229"/>
      <c r="BMU23" s="113"/>
      <c r="BMV23" s="230"/>
      <c r="BNS23" s="232"/>
      <c r="BNT23" s="232"/>
      <c r="BNU23" s="233"/>
      <c r="BNV23" s="234"/>
      <c r="BNW23" s="228"/>
      <c r="BNX23" s="228"/>
      <c r="BNY23" s="229"/>
      <c r="BNZ23" s="113"/>
      <c r="BOA23" s="230"/>
      <c r="BOX23" s="232"/>
      <c r="BOY23" s="232"/>
      <c r="BOZ23" s="233"/>
      <c r="BPA23" s="234"/>
      <c r="BPB23" s="228"/>
      <c r="BPC23" s="228"/>
      <c r="BPD23" s="229"/>
      <c r="BPE23" s="113"/>
      <c r="BPF23" s="230"/>
      <c r="BQC23" s="232"/>
      <c r="BQD23" s="232"/>
      <c r="BQE23" s="233"/>
      <c r="BQF23" s="234"/>
      <c r="BQG23" s="228"/>
      <c r="BQH23" s="228"/>
      <c r="BQI23" s="229"/>
      <c r="BQJ23" s="113"/>
      <c r="BQK23" s="230"/>
      <c r="BRH23" s="232"/>
      <c r="BRI23" s="232"/>
      <c r="BRJ23" s="233"/>
      <c r="BRK23" s="234"/>
      <c r="BRL23" s="228"/>
      <c r="BRM23" s="228"/>
      <c r="BRN23" s="229"/>
      <c r="BRO23" s="113"/>
      <c r="BRP23" s="230"/>
      <c r="BSM23" s="232"/>
      <c r="BSN23" s="232"/>
      <c r="BSO23" s="233"/>
      <c r="BSP23" s="234"/>
      <c r="BSQ23" s="228"/>
      <c r="BSR23" s="228"/>
      <c r="BSS23" s="229"/>
      <c r="BST23" s="113"/>
      <c r="BSU23" s="230"/>
      <c r="BTR23" s="232"/>
      <c r="BTS23" s="232"/>
      <c r="BTT23" s="233"/>
      <c r="BTU23" s="234"/>
      <c r="BTV23" s="228"/>
      <c r="BTW23" s="228"/>
      <c r="BTX23" s="229"/>
      <c r="BTY23" s="113"/>
      <c r="BTZ23" s="230"/>
      <c r="BUW23" s="232"/>
      <c r="BUX23" s="232"/>
      <c r="BUY23" s="233"/>
      <c r="BUZ23" s="234"/>
      <c r="BVA23" s="228"/>
      <c r="BVB23" s="228"/>
      <c r="BVC23" s="229"/>
      <c r="BVD23" s="113"/>
      <c r="BVE23" s="230"/>
      <c r="BWB23" s="232"/>
      <c r="BWC23" s="232"/>
      <c r="BWD23" s="233"/>
      <c r="BWE23" s="234"/>
      <c r="BWF23" s="228"/>
      <c r="BWG23" s="228"/>
      <c r="BWH23" s="229"/>
      <c r="BWI23" s="113"/>
      <c r="BWJ23" s="230"/>
      <c r="BXG23" s="232"/>
      <c r="BXH23" s="232"/>
      <c r="BXI23" s="233"/>
      <c r="BXJ23" s="234"/>
      <c r="BXK23" s="228"/>
      <c r="BXL23" s="228"/>
      <c r="BXM23" s="229"/>
      <c r="BXN23" s="113"/>
      <c r="BXO23" s="230"/>
      <c r="BYL23" s="232"/>
      <c r="BYM23" s="232"/>
      <c r="BYN23" s="233"/>
      <c r="BYO23" s="234"/>
      <c r="BYP23" s="228"/>
      <c r="BYQ23" s="228"/>
      <c r="BYR23" s="229"/>
      <c r="BYS23" s="113"/>
      <c r="BYT23" s="230"/>
      <c r="BZQ23" s="232"/>
      <c r="BZR23" s="232"/>
      <c r="BZS23" s="233"/>
      <c r="BZT23" s="234"/>
      <c r="BZU23" s="228"/>
      <c r="BZV23" s="228"/>
      <c r="BZW23" s="229"/>
      <c r="BZX23" s="113"/>
      <c r="BZY23" s="230"/>
      <c r="CAV23" s="232"/>
      <c r="CAW23" s="232"/>
      <c r="CAX23" s="233"/>
      <c r="CAY23" s="234"/>
      <c r="CAZ23" s="228"/>
      <c r="CBA23" s="228"/>
      <c r="CBB23" s="229"/>
      <c r="CBC23" s="113"/>
      <c r="CBD23" s="230"/>
      <c r="CCA23" s="232"/>
      <c r="CCB23" s="232"/>
      <c r="CCC23" s="233"/>
      <c r="CCD23" s="234"/>
      <c r="CCE23" s="228"/>
      <c r="CCF23" s="228"/>
      <c r="CCG23" s="229"/>
      <c r="CCH23" s="113"/>
      <c r="CCI23" s="230"/>
      <c r="CDF23" s="232"/>
      <c r="CDG23" s="232"/>
      <c r="CDH23" s="233"/>
      <c r="CDI23" s="234"/>
      <c r="CDJ23" s="228"/>
      <c r="CDK23" s="228"/>
      <c r="CDL23" s="229"/>
      <c r="CDM23" s="113"/>
      <c r="CDN23" s="230"/>
      <c r="CEK23" s="232"/>
      <c r="CEL23" s="232"/>
      <c r="CEM23" s="233"/>
      <c r="CEN23" s="234"/>
      <c r="CEO23" s="228"/>
      <c r="CEP23" s="228"/>
      <c r="CEQ23" s="229"/>
      <c r="CER23" s="113"/>
      <c r="CES23" s="230"/>
      <c r="CFP23" s="232"/>
      <c r="CFQ23" s="232"/>
      <c r="CFR23" s="233"/>
      <c r="CFS23" s="234"/>
      <c r="CFT23" s="228"/>
      <c r="CFU23" s="228"/>
      <c r="CFV23" s="229"/>
      <c r="CFW23" s="113"/>
      <c r="CFX23" s="230"/>
      <c r="CGU23" s="232"/>
      <c r="CGV23" s="232"/>
      <c r="CGW23" s="233"/>
      <c r="CGX23" s="234"/>
      <c r="CGY23" s="228"/>
      <c r="CGZ23" s="228"/>
      <c r="CHA23" s="229"/>
      <c r="CHB23" s="113"/>
      <c r="CHC23" s="230"/>
      <c r="CHZ23" s="232"/>
      <c r="CIA23" s="232"/>
      <c r="CIB23" s="233"/>
      <c r="CIC23" s="234"/>
      <c r="CID23" s="228"/>
      <c r="CIE23" s="228"/>
      <c r="CIF23" s="229"/>
      <c r="CIG23" s="113"/>
      <c r="CIH23" s="230"/>
      <c r="CJE23" s="232"/>
      <c r="CJF23" s="232"/>
      <c r="CJG23" s="233"/>
      <c r="CJH23" s="234"/>
      <c r="CJI23" s="228"/>
      <c r="CJJ23" s="228"/>
      <c r="CJK23" s="229"/>
      <c r="CJL23" s="113"/>
      <c r="CJM23" s="230"/>
      <c r="CKJ23" s="232"/>
      <c r="CKK23" s="232"/>
      <c r="CKL23" s="233"/>
      <c r="CKM23" s="234"/>
      <c r="CKN23" s="228"/>
      <c r="CKO23" s="228"/>
      <c r="CKP23" s="229"/>
      <c r="CKQ23" s="113"/>
      <c r="CKR23" s="230"/>
      <c r="CLO23" s="232"/>
      <c r="CLP23" s="232"/>
      <c r="CLQ23" s="233"/>
      <c r="CLR23" s="234"/>
      <c r="CLS23" s="228"/>
      <c r="CLT23" s="228"/>
      <c r="CLU23" s="229"/>
      <c r="CLV23" s="113"/>
      <c r="CLW23" s="230"/>
      <c r="CMT23" s="232"/>
      <c r="CMU23" s="232"/>
      <c r="CMV23" s="233"/>
      <c r="CMW23" s="234"/>
      <c r="CMX23" s="228"/>
      <c r="CMY23" s="228"/>
      <c r="CMZ23" s="229"/>
      <c r="CNA23" s="113"/>
      <c r="CNB23" s="230"/>
      <c r="CNY23" s="232"/>
      <c r="CNZ23" s="232"/>
      <c r="COA23" s="233"/>
      <c r="COB23" s="234"/>
      <c r="COC23" s="228"/>
      <c r="COD23" s="228"/>
      <c r="COE23" s="229"/>
      <c r="COF23" s="113"/>
      <c r="COG23" s="230"/>
      <c r="CPD23" s="232"/>
      <c r="CPE23" s="232"/>
      <c r="CPF23" s="233"/>
      <c r="CPG23" s="234"/>
      <c r="CPH23" s="228"/>
      <c r="CPI23" s="228"/>
      <c r="CPJ23" s="229"/>
      <c r="CPK23" s="113"/>
      <c r="CPL23" s="230"/>
      <c r="CQI23" s="232"/>
      <c r="CQJ23" s="232"/>
      <c r="CQK23" s="233"/>
      <c r="CQL23" s="234"/>
      <c r="CQM23" s="228"/>
      <c r="CQN23" s="228"/>
      <c r="CQO23" s="229"/>
      <c r="CQP23" s="113"/>
      <c r="CQQ23" s="230"/>
      <c r="CRN23" s="232"/>
      <c r="CRO23" s="232"/>
      <c r="CRP23" s="233"/>
      <c r="CRQ23" s="234"/>
      <c r="CRR23" s="228"/>
      <c r="CRS23" s="228"/>
      <c r="CRT23" s="229"/>
      <c r="CRU23" s="113"/>
      <c r="CRV23" s="230"/>
      <c r="CSS23" s="232"/>
      <c r="CST23" s="232"/>
      <c r="CSU23" s="233"/>
      <c r="CSV23" s="234"/>
      <c r="CSW23" s="228"/>
      <c r="CSX23" s="228"/>
      <c r="CSY23" s="229"/>
      <c r="CSZ23" s="113"/>
      <c r="CTA23" s="230"/>
      <c r="CTX23" s="232"/>
      <c r="CTY23" s="232"/>
      <c r="CTZ23" s="233"/>
      <c r="CUA23" s="234"/>
      <c r="CUB23" s="228"/>
      <c r="CUC23" s="228"/>
      <c r="CUD23" s="229"/>
      <c r="CUE23" s="113"/>
      <c r="CUF23" s="230"/>
      <c r="CVC23" s="232"/>
      <c r="CVD23" s="232"/>
      <c r="CVE23" s="233"/>
      <c r="CVF23" s="234"/>
      <c r="CVG23" s="228"/>
      <c r="CVH23" s="228"/>
      <c r="CVI23" s="229"/>
      <c r="CVJ23" s="113"/>
      <c r="CVK23" s="230"/>
      <c r="CWH23" s="232"/>
      <c r="CWI23" s="232"/>
      <c r="CWJ23" s="233"/>
      <c r="CWK23" s="234"/>
      <c r="CWL23" s="228"/>
      <c r="CWM23" s="228"/>
      <c r="CWN23" s="229"/>
      <c r="CWO23" s="113"/>
      <c r="CWP23" s="230"/>
      <c r="CXM23" s="232"/>
      <c r="CXN23" s="232"/>
      <c r="CXO23" s="233"/>
      <c r="CXP23" s="234"/>
      <c r="CXQ23" s="228"/>
      <c r="CXR23" s="228"/>
      <c r="CXS23" s="229"/>
      <c r="CXT23" s="113"/>
      <c r="CXU23" s="230"/>
      <c r="CYR23" s="232"/>
      <c r="CYS23" s="232"/>
      <c r="CYT23" s="233"/>
      <c r="CYU23" s="234"/>
      <c r="CYV23" s="228"/>
      <c r="CYW23" s="228"/>
      <c r="CYX23" s="229"/>
      <c r="CYY23" s="113"/>
      <c r="CYZ23" s="230"/>
      <c r="CZW23" s="232"/>
      <c r="CZX23" s="232"/>
      <c r="CZY23" s="233"/>
      <c r="CZZ23" s="234"/>
      <c r="DAA23" s="228"/>
      <c r="DAB23" s="228"/>
      <c r="DAC23" s="229"/>
      <c r="DAD23" s="113"/>
      <c r="DAE23" s="230"/>
      <c r="DBB23" s="232"/>
      <c r="DBC23" s="232"/>
      <c r="DBD23" s="233"/>
      <c r="DBE23" s="234"/>
      <c r="DBF23" s="228"/>
      <c r="DBG23" s="228"/>
      <c r="DBH23" s="229"/>
      <c r="DBI23" s="113"/>
      <c r="DBJ23" s="230"/>
      <c r="DCG23" s="232"/>
      <c r="DCH23" s="232"/>
      <c r="DCI23" s="233"/>
      <c r="DCJ23" s="234"/>
      <c r="DCK23" s="228"/>
      <c r="DCL23" s="228"/>
      <c r="DCM23" s="229"/>
      <c r="DCN23" s="113"/>
      <c r="DCO23" s="230"/>
      <c r="DDL23" s="232"/>
      <c r="DDM23" s="232"/>
      <c r="DDN23" s="233"/>
      <c r="DDO23" s="234"/>
      <c r="DDP23" s="228"/>
      <c r="DDQ23" s="228"/>
      <c r="DDR23" s="229"/>
      <c r="DDS23" s="113"/>
      <c r="DDT23" s="230"/>
      <c r="DEQ23" s="232"/>
      <c r="DER23" s="232"/>
      <c r="DES23" s="233"/>
      <c r="DET23" s="234"/>
      <c r="DEU23" s="228"/>
      <c r="DEV23" s="228"/>
      <c r="DEW23" s="229"/>
      <c r="DEX23" s="113"/>
      <c r="DEY23" s="230"/>
      <c r="DFV23" s="232"/>
      <c r="DFW23" s="232"/>
      <c r="DFX23" s="233"/>
      <c r="DFY23" s="234"/>
      <c r="DFZ23" s="228"/>
      <c r="DGA23" s="228"/>
      <c r="DGB23" s="229"/>
      <c r="DGC23" s="113"/>
      <c r="DGD23" s="230"/>
      <c r="DHA23" s="232"/>
      <c r="DHB23" s="232"/>
      <c r="DHC23" s="233"/>
      <c r="DHD23" s="234"/>
      <c r="DHE23" s="228"/>
      <c r="DHF23" s="228"/>
      <c r="DHG23" s="229"/>
      <c r="DHH23" s="113"/>
      <c r="DHI23" s="230"/>
      <c r="DIF23" s="232"/>
      <c r="DIG23" s="232"/>
      <c r="DIH23" s="233"/>
      <c r="DII23" s="234"/>
      <c r="DIJ23" s="228"/>
      <c r="DIK23" s="228"/>
      <c r="DIL23" s="229"/>
      <c r="DIM23" s="113"/>
      <c r="DIN23" s="230"/>
      <c r="DJK23" s="232"/>
      <c r="DJL23" s="232"/>
      <c r="DJM23" s="233"/>
      <c r="DJN23" s="234"/>
      <c r="DJO23" s="228"/>
      <c r="DJP23" s="228"/>
      <c r="DJQ23" s="229"/>
      <c r="DJR23" s="113"/>
      <c r="DJS23" s="230"/>
      <c r="DKP23" s="232"/>
      <c r="DKQ23" s="232"/>
      <c r="DKR23" s="233"/>
      <c r="DKS23" s="234"/>
      <c r="DKT23" s="228"/>
      <c r="DKU23" s="228"/>
      <c r="DKV23" s="229"/>
      <c r="DKW23" s="113"/>
      <c r="DKX23" s="230"/>
      <c r="DLU23" s="232"/>
      <c r="DLV23" s="232"/>
      <c r="DLW23" s="233"/>
      <c r="DLX23" s="234"/>
      <c r="DLY23" s="228"/>
      <c r="DLZ23" s="228"/>
      <c r="DMA23" s="229"/>
      <c r="DMB23" s="113"/>
      <c r="DMC23" s="230"/>
      <c r="DMZ23" s="232"/>
      <c r="DNA23" s="232"/>
      <c r="DNB23" s="233"/>
      <c r="DNC23" s="234"/>
      <c r="DND23" s="228"/>
      <c r="DNE23" s="228"/>
      <c r="DNF23" s="229"/>
      <c r="DNG23" s="113"/>
      <c r="DNH23" s="230"/>
      <c r="DOE23" s="232"/>
      <c r="DOF23" s="232"/>
      <c r="DOG23" s="233"/>
      <c r="DOH23" s="234"/>
      <c r="DOI23" s="228"/>
      <c r="DOJ23" s="228"/>
      <c r="DOK23" s="229"/>
      <c r="DOL23" s="113"/>
      <c r="DOM23" s="230"/>
      <c r="DPJ23" s="232"/>
      <c r="DPK23" s="232"/>
      <c r="DPL23" s="233"/>
      <c r="DPM23" s="234"/>
      <c r="DPN23" s="228"/>
      <c r="DPO23" s="228"/>
      <c r="DPP23" s="229"/>
      <c r="DPQ23" s="113"/>
      <c r="DPR23" s="230"/>
      <c r="DQO23" s="232"/>
      <c r="DQP23" s="232"/>
      <c r="DQQ23" s="233"/>
      <c r="DQR23" s="234"/>
      <c r="DQS23" s="228"/>
      <c r="DQT23" s="228"/>
      <c r="DQU23" s="229"/>
      <c r="DQV23" s="113"/>
      <c r="DQW23" s="230"/>
      <c r="DRT23" s="232"/>
      <c r="DRU23" s="232"/>
      <c r="DRV23" s="233"/>
      <c r="DRW23" s="234"/>
      <c r="DRX23" s="228"/>
      <c r="DRY23" s="228"/>
      <c r="DRZ23" s="229"/>
      <c r="DSA23" s="113"/>
      <c r="DSB23" s="230"/>
      <c r="DSY23" s="232"/>
      <c r="DSZ23" s="232"/>
      <c r="DTA23" s="233"/>
      <c r="DTB23" s="234"/>
      <c r="DTC23" s="228"/>
      <c r="DTD23" s="228"/>
      <c r="DTE23" s="229"/>
      <c r="DTF23" s="113"/>
      <c r="DTG23" s="230"/>
      <c r="DUD23" s="232"/>
      <c r="DUE23" s="232"/>
      <c r="DUF23" s="233"/>
      <c r="DUG23" s="234"/>
      <c r="DUH23" s="228"/>
      <c r="DUI23" s="228"/>
      <c r="DUJ23" s="229"/>
      <c r="DUK23" s="113"/>
      <c r="DUL23" s="230"/>
      <c r="DVI23" s="232"/>
      <c r="DVJ23" s="232"/>
      <c r="DVK23" s="233"/>
      <c r="DVL23" s="234"/>
      <c r="DVM23" s="228"/>
      <c r="DVN23" s="228"/>
      <c r="DVO23" s="229"/>
      <c r="DVP23" s="113"/>
      <c r="DVQ23" s="230"/>
      <c r="DWN23" s="232"/>
      <c r="DWO23" s="232"/>
      <c r="DWP23" s="233"/>
      <c r="DWQ23" s="234"/>
      <c r="DWR23" s="228"/>
      <c r="DWS23" s="228"/>
      <c r="DWT23" s="229"/>
      <c r="DWU23" s="113"/>
      <c r="DWV23" s="230"/>
      <c r="DXS23" s="232"/>
      <c r="DXT23" s="232"/>
      <c r="DXU23" s="233"/>
      <c r="DXV23" s="234"/>
      <c r="DXW23" s="228"/>
      <c r="DXX23" s="228"/>
      <c r="DXY23" s="229"/>
      <c r="DXZ23" s="113"/>
      <c r="DYA23" s="230"/>
      <c r="DYX23" s="232"/>
      <c r="DYY23" s="232"/>
      <c r="DYZ23" s="233"/>
      <c r="DZA23" s="234"/>
      <c r="DZB23" s="228"/>
      <c r="DZC23" s="228"/>
      <c r="DZD23" s="229"/>
      <c r="DZE23" s="113"/>
      <c r="DZF23" s="230"/>
      <c r="EAC23" s="232"/>
      <c r="EAD23" s="232"/>
      <c r="EAE23" s="233"/>
      <c r="EAF23" s="234"/>
      <c r="EAG23" s="228"/>
      <c r="EAH23" s="228"/>
      <c r="EAI23" s="229"/>
      <c r="EAJ23" s="113"/>
      <c r="EAK23" s="230"/>
      <c r="EBH23" s="232"/>
      <c r="EBI23" s="232"/>
      <c r="EBJ23" s="233"/>
      <c r="EBK23" s="234"/>
      <c r="EBL23" s="228"/>
      <c r="EBM23" s="228"/>
      <c r="EBN23" s="229"/>
      <c r="EBO23" s="113"/>
      <c r="EBP23" s="230"/>
      <c r="ECM23" s="232"/>
      <c r="ECN23" s="232"/>
      <c r="ECO23" s="233"/>
      <c r="ECP23" s="234"/>
      <c r="ECQ23" s="228"/>
      <c r="ECR23" s="228"/>
      <c r="ECS23" s="229"/>
      <c r="ECT23" s="113"/>
      <c r="ECU23" s="230"/>
      <c r="EDR23" s="232"/>
      <c r="EDS23" s="232"/>
      <c r="EDT23" s="233"/>
      <c r="EDU23" s="234"/>
      <c r="EDV23" s="228"/>
      <c r="EDW23" s="228"/>
      <c r="EDX23" s="229"/>
      <c r="EDY23" s="113"/>
      <c r="EDZ23" s="230"/>
      <c r="EEW23" s="232"/>
      <c r="EEX23" s="232"/>
      <c r="EEY23" s="233"/>
      <c r="EEZ23" s="234"/>
      <c r="EFA23" s="228"/>
      <c r="EFB23" s="228"/>
      <c r="EFC23" s="229"/>
      <c r="EFD23" s="113"/>
      <c r="EFE23" s="230"/>
      <c r="EGB23" s="232"/>
      <c r="EGC23" s="232"/>
      <c r="EGD23" s="233"/>
      <c r="EGE23" s="234"/>
      <c r="EGF23" s="228"/>
      <c r="EGG23" s="228"/>
      <c r="EGH23" s="229"/>
      <c r="EGI23" s="113"/>
      <c r="EGJ23" s="230"/>
      <c r="EHG23" s="232"/>
      <c r="EHH23" s="232"/>
      <c r="EHI23" s="233"/>
      <c r="EHJ23" s="234"/>
      <c r="EHK23" s="228"/>
      <c r="EHL23" s="228"/>
      <c r="EHM23" s="229"/>
      <c r="EHN23" s="113"/>
      <c r="EHO23" s="230"/>
      <c r="EIL23" s="232"/>
      <c r="EIM23" s="232"/>
      <c r="EIN23" s="233"/>
      <c r="EIO23" s="234"/>
      <c r="EIP23" s="228"/>
      <c r="EIQ23" s="228"/>
      <c r="EIR23" s="229"/>
      <c r="EIS23" s="113"/>
      <c r="EIT23" s="230"/>
      <c r="EJQ23" s="232"/>
      <c r="EJR23" s="232"/>
      <c r="EJS23" s="233"/>
      <c r="EJT23" s="234"/>
      <c r="EJU23" s="228"/>
      <c r="EJV23" s="228"/>
      <c r="EJW23" s="229"/>
      <c r="EJX23" s="113"/>
      <c r="EJY23" s="230"/>
      <c r="EKV23" s="232"/>
      <c r="EKW23" s="232"/>
      <c r="EKX23" s="233"/>
      <c r="EKY23" s="234"/>
      <c r="EKZ23" s="228"/>
      <c r="ELA23" s="228"/>
      <c r="ELB23" s="229"/>
      <c r="ELC23" s="113"/>
      <c r="ELD23" s="230"/>
      <c r="EMA23" s="232"/>
      <c r="EMB23" s="232"/>
      <c r="EMC23" s="233"/>
      <c r="EMD23" s="234"/>
      <c r="EME23" s="228"/>
      <c r="EMF23" s="228"/>
      <c r="EMG23" s="229"/>
      <c r="EMH23" s="113"/>
      <c r="EMI23" s="230"/>
      <c r="ENF23" s="232"/>
      <c r="ENG23" s="232"/>
      <c r="ENH23" s="233"/>
      <c r="ENI23" s="234"/>
      <c r="ENJ23" s="228"/>
      <c r="ENK23" s="228"/>
      <c r="ENL23" s="229"/>
      <c r="ENM23" s="113"/>
      <c r="ENN23" s="230"/>
      <c r="EOK23" s="232"/>
      <c r="EOL23" s="232"/>
      <c r="EOM23" s="233"/>
      <c r="EON23" s="234"/>
      <c r="EOO23" s="228"/>
      <c r="EOP23" s="228"/>
      <c r="EOQ23" s="229"/>
      <c r="EOR23" s="113"/>
      <c r="EOS23" s="230"/>
      <c r="EPP23" s="232"/>
      <c r="EPQ23" s="232"/>
      <c r="EPR23" s="233"/>
      <c r="EPS23" s="234"/>
      <c r="EPT23" s="228"/>
      <c r="EPU23" s="228"/>
      <c r="EPV23" s="229"/>
      <c r="EPW23" s="113"/>
      <c r="EPX23" s="230"/>
      <c r="EQU23" s="232"/>
      <c r="EQV23" s="232"/>
      <c r="EQW23" s="233"/>
      <c r="EQX23" s="234"/>
      <c r="EQY23" s="228"/>
      <c r="EQZ23" s="228"/>
      <c r="ERA23" s="229"/>
      <c r="ERB23" s="113"/>
      <c r="ERC23" s="230"/>
      <c r="ERZ23" s="232"/>
      <c r="ESA23" s="232"/>
      <c r="ESB23" s="233"/>
      <c r="ESC23" s="234"/>
      <c r="ESD23" s="228"/>
      <c r="ESE23" s="228"/>
      <c r="ESF23" s="229"/>
      <c r="ESG23" s="113"/>
      <c r="ESH23" s="230"/>
      <c r="ETE23" s="232"/>
      <c r="ETF23" s="232"/>
      <c r="ETG23" s="233"/>
      <c r="ETH23" s="234"/>
      <c r="ETI23" s="228"/>
      <c r="ETJ23" s="228"/>
      <c r="ETK23" s="229"/>
      <c r="ETL23" s="113"/>
      <c r="ETM23" s="230"/>
      <c r="EUJ23" s="232"/>
      <c r="EUK23" s="232"/>
      <c r="EUL23" s="233"/>
      <c r="EUM23" s="234"/>
      <c r="EUN23" s="228"/>
      <c r="EUO23" s="228"/>
      <c r="EUP23" s="229"/>
      <c r="EUQ23" s="113"/>
      <c r="EUR23" s="230"/>
      <c r="EVO23" s="232"/>
      <c r="EVP23" s="232"/>
      <c r="EVQ23" s="233"/>
      <c r="EVR23" s="234"/>
      <c r="EVS23" s="228"/>
      <c r="EVT23" s="228"/>
      <c r="EVU23" s="229"/>
      <c r="EVV23" s="113"/>
      <c r="EVW23" s="230"/>
      <c r="EWT23" s="232"/>
      <c r="EWU23" s="232"/>
      <c r="EWV23" s="233"/>
      <c r="EWW23" s="234"/>
      <c r="EWX23" s="228"/>
      <c r="EWY23" s="228"/>
      <c r="EWZ23" s="229"/>
      <c r="EXA23" s="113"/>
      <c r="EXB23" s="230"/>
      <c r="EXY23" s="232"/>
      <c r="EXZ23" s="232"/>
      <c r="EYA23" s="233"/>
      <c r="EYB23" s="234"/>
      <c r="EYC23" s="228"/>
      <c r="EYD23" s="228"/>
      <c r="EYE23" s="229"/>
      <c r="EYF23" s="113"/>
      <c r="EYG23" s="230"/>
      <c r="EZD23" s="232"/>
      <c r="EZE23" s="232"/>
      <c r="EZF23" s="233"/>
      <c r="EZG23" s="234"/>
      <c r="EZH23" s="228"/>
      <c r="EZI23" s="228"/>
      <c r="EZJ23" s="229"/>
      <c r="EZK23" s="113"/>
      <c r="EZL23" s="230"/>
      <c r="FAI23" s="232"/>
      <c r="FAJ23" s="232"/>
      <c r="FAK23" s="233"/>
      <c r="FAL23" s="234"/>
      <c r="FAM23" s="228"/>
      <c r="FAN23" s="228"/>
      <c r="FAO23" s="229"/>
      <c r="FAP23" s="113"/>
      <c r="FAQ23" s="230"/>
      <c r="FBN23" s="232"/>
      <c r="FBO23" s="232"/>
      <c r="FBP23" s="233"/>
      <c r="FBQ23" s="234"/>
      <c r="FBR23" s="228"/>
      <c r="FBS23" s="228"/>
      <c r="FBT23" s="229"/>
      <c r="FBU23" s="113"/>
      <c r="FBV23" s="230"/>
      <c r="FCS23" s="232"/>
      <c r="FCT23" s="232"/>
      <c r="FCU23" s="233"/>
      <c r="FCV23" s="234"/>
      <c r="FCW23" s="228"/>
      <c r="FCX23" s="228"/>
      <c r="FCY23" s="229"/>
      <c r="FCZ23" s="113"/>
      <c r="FDA23" s="230"/>
      <c r="FDX23" s="232"/>
      <c r="FDY23" s="232"/>
      <c r="FDZ23" s="233"/>
      <c r="FEA23" s="234"/>
      <c r="FEB23" s="228"/>
      <c r="FEC23" s="228"/>
      <c r="FED23" s="229"/>
      <c r="FEE23" s="113"/>
      <c r="FEF23" s="230"/>
      <c r="FFC23" s="232"/>
      <c r="FFD23" s="232"/>
      <c r="FFE23" s="233"/>
      <c r="FFF23" s="234"/>
      <c r="FFG23" s="228"/>
      <c r="FFH23" s="228"/>
      <c r="FFI23" s="229"/>
      <c r="FFJ23" s="113"/>
      <c r="FFK23" s="230"/>
      <c r="FGH23" s="232"/>
      <c r="FGI23" s="232"/>
      <c r="FGJ23" s="233"/>
      <c r="FGK23" s="234"/>
      <c r="FGL23" s="228"/>
      <c r="FGM23" s="228"/>
      <c r="FGN23" s="229"/>
      <c r="FGO23" s="113"/>
      <c r="FGP23" s="230"/>
      <c r="FHM23" s="232"/>
      <c r="FHN23" s="232"/>
      <c r="FHO23" s="233"/>
      <c r="FHP23" s="234"/>
      <c r="FHQ23" s="228"/>
      <c r="FHR23" s="228"/>
      <c r="FHS23" s="229"/>
      <c r="FHT23" s="113"/>
      <c r="FHU23" s="230"/>
      <c r="FIR23" s="232"/>
      <c r="FIS23" s="232"/>
      <c r="FIT23" s="233"/>
      <c r="FIU23" s="234"/>
      <c r="FIV23" s="228"/>
      <c r="FIW23" s="228"/>
      <c r="FIX23" s="229"/>
      <c r="FIY23" s="113"/>
      <c r="FIZ23" s="230"/>
      <c r="FJW23" s="232"/>
      <c r="FJX23" s="232"/>
      <c r="FJY23" s="233"/>
      <c r="FJZ23" s="234"/>
      <c r="FKA23" s="228"/>
      <c r="FKB23" s="228"/>
      <c r="FKC23" s="229"/>
      <c r="FKD23" s="113"/>
      <c r="FKE23" s="230"/>
      <c r="FLB23" s="232"/>
      <c r="FLC23" s="232"/>
      <c r="FLD23" s="233"/>
      <c r="FLE23" s="234"/>
      <c r="FLF23" s="228"/>
      <c r="FLG23" s="228"/>
      <c r="FLH23" s="229"/>
      <c r="FLI23" s="113"/>
      <c r="FLJ23" s="230"/>
      <c r="FMG23" s="232"/>
      <c r="FMH23" s="232"/>
      <c r="FMI23" s="233"/>
      <c r="FMJ23" s="234"/>
      <c r="FMK23" s="228"/>
      <c r="FML23" s="228"/>
      <c r="FMM23" s="229"/>
      <c r="FMN23" s="113"/>
      <c r="FMO23" s="230"/>
      <c r="FNL23" s="232"/>
      <c r="FNM23" s="232"/>
      <c r="FNN23" s="233"/>
      <c r="FNO23" s="234"/>
      <c r="FNP23" s="228"/>
      <c r="FNQ23" s="228"/>
      <c r="FNR23" s="229"/>
      <c r="FNS23" s="113"/>
      <c r="FNT23" s="230"/>
      <c r="FOQ23" s="232"/>
      <c r="FOR23" s="232"/>
      <c r="FOS23" s="233"/>
      <c r="FOT23" s="234"/>
      <c r="FOU23" s="228"/>
      <c r="FOV23" s="228"/>
      <c r="FOW23" s="229"/>
      <c r="FOX23" s="113"/>
      <c r="FOY23" s="230"/>
      <c r="FPV23" s="232"/>
      <c r="FPW23" s="232"/>
      <c r="FPX23" s="233"/>
      <c r="FPY23" s="234"/>
      <c r="FPZ23" s="228"/>
      <c r="FQA23" s="228"/>
      <c r="FQB23" s="229"/>
      <c r="FQC23" s="113"/>
      <c r="FQD23" s="230"/>
      <c r="FRA23" s="232"/>
      <c r="FRB23" s="232"/>
      <c r="FRC23" s="233"/>
      <c r="FRD23" s="234"/>
      <c r="FRE23" s="228"/>
      <c r="FRF23" s="228"/>
      <c r="FRG23" s="229"/>
      <c r="FRH23" s="113"/>
      <c r="FRI23" s="230"/>
      <c r="FSF23" s="232"/>
      <c r="FSG23" s="232"/>
      <c r="FSH23" s="233"/>
      <c r="FSI23" s="234"/>
      <c r="FSJ23" s="228"/>
      <c r="FSK23" s="228"/>
      <c r="FSL23" s="229"/>
      <c r="FSM23" s="113"/>
      <c r="FSN23" s="230"/>
      <c r="FTK23" s="232"/>
      <c r="FTL23" s="232"/>
      <c r="FTM23" s="233"/>
      <c r="FTN23" s="234"/>
      <c r="FTO23" s="228"/>
      <c r="FTP23" s="228"/>
      <c r="FTQ23" s="229"/>
      <c r="FTR23" s="113"/>
      <c r="FTS23" s="230"/>
      <c r="FUP23" s="232"/>
      <c r="FUQ23" s="232"/>
      <c r="FUR23" s="233"/>
      <c r="FUS23" s="234"/>
      <c r="FUT23" s="228"/>
      <c r="FUU23" s="228"/>
      <c r="FUV23" s="229"/>
      <c r="FUW23" s="113"/>
      <c r="FUX23" s="230"/>
      <c r="FVU23" s="232"/>
      <c r="FVV23" s="232"/>
      <c r="FVW23" s="233"/>
      <c r="FVX23" s="234"/>
      <c r="FVY23" s="228"/>
      <c r="FVZ23" s="228"/>
      <c r="FWA23" s="229"/>
      <c r="FWB23" s="113"/>
      <c r="FWC23" s="230"/>
      <c r="FWZ23" s="232"/>
      <c r="FXA23" s="232"/>
      <c r="FXB23" s="233"/>
      <c r="FXC23" s="234"/>
      <c r="FXD23" s="228"/>
      <c r="FXE23" s="228"/>
      <c r="FXF23" s="229"/>
      <c r="FXG23" s="113"/>
      <c r="FXH23" s="230"/>
      <c r="FYE23" s="232"/>
      <c r="FYF23" s="232"/>
      <c r="FYG23" s="233"/>
      <c r="FYH23" s="234"/>
      <c r="FYI23" s="228"/>
      <c r="FYJ23" s="228"/>
      <c r="FYK23" s="229"/>
      <c r="FYL23" s="113"/>
      <c r="FYM23" s="230"/>
      <c r="FZJ23" s="232"/>
      <c r="FZK23" s="232"/>
      <c r="FZL23" s="233"/>
      <c r="FZM23" s="234"/>
      <c r="FZN23" s="228"/>
      <c r="FZO23" s="228"/>
      <c r="FZP23" s="229"/>
      <c r="FZQ23" s="113"/>
      <c r="FZR23" s="230"/>
      <c r="GAO23" s="232"/>
      <c r="GAP23" s="232"/>
      <c r="GAQ23" s="233"/>
      <c r="GAR23" s="234"/>
      <c r="GAS23" s="228"/>
      <c r="GAT23" s="228"/>
      <c r="GAU23" s="229"/>
      <c r="GAV23" s="113"/>
      <c r="GAW23" s="230"/>
      <c r="GBT23" s="232"/>
      <c r="GBU23" s="232"/>
      <c r="GBV23" s="233"/>
      <c r="GBW23" s="234"/>
      <c r="GBX23" s="228"/>
      <c r="GBY23" s="228"/>
      <c r="GBZ23" s="229"/>
      <c r="GCA23" s="113"/>
      <c r="GCB23" s="230"/>
      <c r="GCY23" s="232"/>
      <c r="GCZ23" s="232"/>
      <c r="GDA23" s="233"/>
      <c r="GDB23" s="234"/>
      <c r="GDC23" s="228"/>
      <c r="GDD23" s="228"/>
      <c r="GDE23" s="229"/>
      <c r="GDF23" s="113"/>
      <c r="GDG23" s="230"/>
      <c r="GED23" s="232"/>
      <c r="GEE23" s="232"/>
      <c r="GEF23" s="233"/>
      <c r="GEG23" s="234"/>
      <c r="GEH23" s="228"/>
      <c r="GEI23" s="228"/>
      <c r="GEJ23" s="229"/>
      <c r="GEK23" s="113"/>
      <c r="GEL23" s="230"/>
      <c r="GFI23" s="232"/>
      <c r="GFJ23" s="232"/>
      <c r="GFK23" s="233"/>
      <c r="GFL23" s="234"/>
      <c r="GFM23" s="228"/>
      <c r="GFN23" s="228"/>
      <c r="GFO23" s="229"/>
      <c r="GFP23" s="113"/>
      <c r="GFQ23" s="230"/>
      <c r="GGN23" s="232"/>
      <c r="GGO23" s="232"/>
      <c r="GGP23" s="233"/>
      <c r="GGQ23" s="234"/>
      <c r="GGR23" s="228"/>
      <c r="GGS23" s="228"/>
      <c r="GGT23" s="229"/>
      <c r="GGU23" s="113"/>
      <c r="GGV23" s="230"/>
      <c r="GHS23" s="232"/>
      <c r="GHT23" s="232"/>
      <c r="GHU23" s="233"/>
      <c r="GHV23" s="234"/>
      <c r="GHW23" s="228"/>
      <c r="GHX23" s="228"/>
      <c r="GHY23" s="229"/>
      <c r="GHZ23" s="113"/>
      <c r="GIA23" s="230"/>
      <c r="GIX23" s="232"/>
      <c r="GIY23" s="232"/>
      <c r="GIZ23" s="233"/>
      <c r="GJA23" s="234"/>
      <c r="GJB23" s="228"/>
      <c r="GJC23" s="228"/>
      <c r="GJD23" s="229"/>
      <c r="GJE23" s="113"/>
      <c r="GJF23" s="230"/>
      <c r="GKC23" s="232"/>
      <c r="GKD23" s="232"/>
      <c r="GKE23" s="233"/>
      <c r="GKF23" s="234"/>
      <c r="GKG23" s="228"/>
      <c r="GKH23" s="228"/>
      <c r="GKI23" s="229"/>
      <c r="GKJ23" s="113"/>
      <c r="GKK23" s="230"/>
      <c r="GLH23" s="232"/>
      <c r="GLI23" s="232"/>
      <c r="GLJ23" s="233"/>
      <c r="GLK23" s="234"/>
      <c r="GLL23" s="228"/>
      <c r="GLM23" s="228"/>
      <c r="GLN23" s="229"/>
      <c r="GLO23" s="113"/>
      <c r="GLP23" s="230"/>
      <c r="GMM23" s="232"/>
      <c r="GMN23" s="232"/>
      <c r="GMO23" s="233"/>
      <c r="GMP23" s="234"/>
      <c r="GMQ23" s="228"/>
      <c r="GMR23" s="228"/>
      <c r="GMS23" s="229"/>
      <c r="GMT23" s="113"/>
      <c r="GMU23" s="230"/>
      <c r="GNR23" s="232"/>
      <c r="GNS23" s="232"/>
      <c r="GNT23" s="233"/>
      <c r="GNU23" s="234"/>
      <c r="GNV23" s="228"/>
      <c r="GNW23" s="228"/>
      <c r="GNX23" s="229"/>
      <c r="GNY23" s="113"/>
      <c r="GNZ23" s="230"/>
      <c r="GOW23" s="232"/>
      <c r="GOX23" s="232"/>
      <c r="GOY23" s="233"/>
      <c r="GOZ23" s="234"/>
      <c r="GPA23" s="228"/>
      <c r="GPB23" s="228"/>
      <c r="GPC23" s="229"/>
      <c r="GPD23" s="113"/>
      <c r="GPE23" s="230"/>
      <c r="GQB23" s="232"/>
      <c r="GQC23" s="232"/>
      <c r="GQD23" s="233"/>
      <c r="GQE23" s="234"/>
      <c r="GQF23" s="228"/>
      <c r="GQG23" s="228"/>
      <c r="GQH23" s="229"/>
      <c r="GQI23" s="113"/>
      <c r="GQJ23" s="230"/>
      <c r="GRG23" s="232"/>
      <c r="GRH23" s="232"/>
      <c r="GRI23" s="233"/>
      <c r="GRJ23" s="234"/>
      <c r="GRK23" s="228"/>
      <c r="GRL23" s="228"/>
      <c r="GRM23" s="229"/>
      <c r="GRN23" s="113"/>
      <c r="GRO23" s="230"/>
      <c r="GSL23" s="232"/>
      <c r="GSM23" s="232"/>
      <c r="GSN23" s="233"/>
      <c r="GSO23" s="234"/>
      <c r="GSP23" s="228"/>
      <c r="GSQ23" s="228"/>
      <c r="GSR23" s="229"/>
      <c r="GSS23" s="113"/>
      <c r="GST23" s="230"/>
      <c r="GTQ23" s="232"/>
      <c r="GTR23" s="232"/>
      <c r="GTS23" s="233"/>
      <c r="GTT23" s="234"/>
      <c r="GTU23" s="228"/>
      <c r="GTV23" s="228"/>
      <c r="GTW23" s="229"/>
      <c r="GTX23" s="113"/>
      <c r="GTY23" s="230"/>
      <c r="GUV23" s="232"/>
      <c r="GUW23" s="232"/>
      <c r="GUX23" s="233"/>
      <c r="GUY23" s="234"/>
      <c r="GUZ23" s="228"/>
      <c r="GVA23" s="228"/>
      <c r="GVB23" s="229"/>
      <c r="GVC23" s="113"/>
      <c r="GVD23" s="230"/>
      <c r="GWA23" s="232"/>
      <c r="GWB23" s="232"/>
      <c r="GWC23" s="233"/>
      <c r="GWD23" s="234"/>
      <c r="GWE23" s="228"/>
      <c r="GWF23" s="228"/>
      <c r="GWG23" s="229"/>
      <c r="GWH23" s="113"/>
      <c r="GWI23" s="230"/>
      <c r="GXF23" s="232"/>
      <c r="GXG23" s="232"/>
      <c r="GXH23" s="233"/>
      <c r="GXI23" s="234"/>
      <c r="GXJ23" s="228"/>
      <c r="GXK23" s="228"/>
      <c r="GXL23" s="229"/>
      <c r="GXM23" s="113"/>
      <c r="GXN23" s="230"/>
      <c r="GYK23" s="232"/>
      <c r="GYL23" s="232"/>
      <c r="GYM23" s="233"/>
      <c r="GYN23" s="234"/>
      <c r="GYO23" s="228"/>
      <c r="GYP23" s="228"/>
      <c r="GYQ23" s="229"/>
      <c r="GYR23" s="113"/>
      <c r="GYS23" s="230"/>
      <c r="GZP23" s="232"/>
      <c r="GZQ23" s="232"/>
      <c r="GZR23" s="233"/>
      <c r="GZS23" s="234"/>
      <c r="GZT23" s="228"/>
      <c r="GZU23" s="228"/>
      <c r="GZV23" s="229"/>
      <c r="GZW23" s="113"/>
      <c r="GZX23" s="230"/>
      <c r="HAU23" s="232"/>
      <c r="HAV23" s="232"/>
      <c r="HAW23" s="233"/>
      <c r="HAX23" s="234"/>
      <c r="HAY23" s="228"/>
      <c r="HAZ23" s="228"/>
      <c r="HBA23" s="229"/>
      <c r="HBB23" s="113"/>
      <c r="HBC23" s="230"/>
      <c r="HBZ23" s="232"/>
      <c r="HCA23" s="232"/>
      <c r="HCB23" s="233"/>
      <c r="HCC23" s="234"/>
      <c r="HCD23" s="228"/>
      <c r="HCE23" s="228"/>
      <c r="HCF23" s="229"/>
      <c r="HCG23" s="113"/>
      <c r="HCH23" s="230"/>
      <c r="HDE23" s="232"/>
      <c r="HDF23" s="232"/>
      <c r="HDG23" s="233"/>
      <c r="HDH23" s="234"/>
      <c r="HDI23" s="228"/>
      <c r="HDJ23" s="228"/>
      <c r="HDK23" s="229"/>
      <c r="HDL23" s="113"/>
      <c r="HDM23" s="230"/>
      <c r="HEJ23" s="232"/>
      <c r="HEK23" s="232"/>
      <c r="HEL23" s="233"/>
      <c r="HEM23" s="234"/>
      <c r="HEN23" s="228"/>
      <c r="HEO23" s="228"/>
      <c r="HEP23" s="229"/>
      <c r="HEQ23" s="113"/>
      <c r="HER23" s="230"/>
      <c r="HFO23" s="232"/>
      <c r="HFP23" s="232"/>
      <c r="HFQ23" s="233"/>
      <c r="HFR23" s="234"/>
      <c r="HFS23" s="228"/>
      <c r="HFT23" s="228"/>
      <c r="HFU23" s="229"/>
      <c r="HFV23" s="113"/>
      <c r="HFW23" s="230"/>
      <c r="HGT23" s="232"/>
      <c r="HGU23" s="232"/>
      <c r="HGV23" s="233"/>
      <c r="HGW23" s="234"/>
      <c r="HGX23" s="228"/>
      <c r="HGY23" s="228"/>
      <c r="HGZ23" s="229"/>
      <c r="HHA23" s="113"/>
      <c r="HHB23" s="230"/>
      <c r="HHY23" s="232"/>
      <c r="HHZ23" s="232"/>
      <c r="HIA23" s="233"/>
      <c r="HIB23" s="234"/>
      <c r="HIC23" s="228"/>
      <c r="HID23" s="228"/>
      <c r="HIE23" s="229"/>
      <c r="HIF23" s="113"/>
      <c r="HIG23" s="230"/>
      <c r="HJD23" s="232"/>
      <c r="HJE23" s="232"/>
      <c r="HJF23" s="233"/>
      <c r="HJG23" s="234"/>
      <c r="HJH23" s="228"/>
      <c r="HJI23" s="228"/>
      <c r="HJJ23" s="229"/>
      <c r="HJK23" s="113"/>
      <c r="HJL23" s="230"/>
      <c r="HKI23" s="232"/>
      <c r="HKJ23" s="232"/>
      <c r="HKK23" s="233"/>
      <c r="HKL23" s="234"/>
      <c r="HKM23" s="228"/>
      <c r="HKN23" s="228"/>
      <c r="HKO23" s="229"/>
      <c r="HKP23" s="113"/>
      <c r="HKQ23" s="230"/>
      <c r="HLN23" s="232"/>
      <c r="HLO23" s="232"/>
      <c r="HLP23" s="233"/>
      <c r="HLQ23" s="234"/>
      <c r="HLR23" s="228"/>
      <c r="HLS23" s="228"/>
      <c r="HLT23" s="229"/>
      <c r="HLU23" s="113"/>
      <c r="HLV23" s="230"/>
      <c r="HMS23" s="232"/>
      <c r="HMT23" s="232"/>
      <c r="HMU23" s="233"/>
      <c r="HMV23" s="234"/>
      <c r="HMW23" s="228"/>
      <c r="HMX23" s="228"/>
      <c r="HMY23" s="229"/>
      <c r="HMZ23" s="113"/>
      <c r="HNA23" s="230"/>
      <c r="HNX23" s="232"/>
      <c r="HNY23" s="232"/>
      <c r="HNZ23" s="233"/>
      <c r="HOA23" s="234"/>
      <c r="HOB23" s="228"/>
      <c r="HOC23" s="228"/>
      <c r="HOD23" s="229"/>
      <c r="HOE23" s="113"/>
      <c r="HOF23" s="230"/>
      <c r="HPC23" s="232"/>
      <c r="HPD23" s="232"/>
      <c r="HPE23" s="233"/>
      <c r="HPF23" s="234"/>
      <c r="HPG23" s="228"/>
      <c r="HPH23" s="228"/>
      <c r="HPI23" s="229"/>
      <c r="HPJ23" s="113"/>
      <c r="HPK23" s="230"/>
      <c r="HQH23" s="232"/>
      <c r="HQI23" s="232"/>
      <c r="HQJ23" s="233"/>
      <c r="HQK23" s="234"/>
      <c r="HQL23" s="228"/>
      <c r="HQM23" s="228"/>
      <c r="HQN23" s="229"/>
      <c r="HQO23" s="113"/>
      <c r="HQP23" s="230"/>
      <c r="HRM23" s="232"/>
      <c r="HRN23" s="232"/>
      <c r="HRO23" s="233"/>
      <c r="HRP23" s="234"/>
      <c r="HRQ23" s="228"/>
      <c r="HRR23" s="228"/>
      <c r="HRS23" s="229"/>
      <c r="HRT23" s="113"/>
      <c r="HRU23" s="230"/>
      <c r="HSR23" s="232"/>
      <c r="HSS23" s="232"/>
      <c r="HST23" s="233"/>
      <c r="HSU23" s="234"/>
      <c r="HSV23" s="228"/>
      <c r="HSW23" s="228"/>
      <c r="HSX23" s="229"/>
      <c r="HSY23" s="113"/>
      <c r="HSZ23" s="230"/>
      <c r="HTW23" s="232"/>
      <c r="HTX23" s="232"/>
      <c r="HTY23" s="233"/>
      <c r="HTZ23" s="234"/>
      <c r="HUA23" s="228"/>
      <c r="HUB23" s="228"/>
      <c r="HUC23" s="229"/>
      <c r="HUD23" s="113"/>
      <c r="HUE23" s="230"/>
      <c r="HVB23" s="232"/>
      <c r="HVC23" s="232"/>
      <c r="HVD23" s="233"/>
      <c r="HVE23" s="234"/>
      <c r="HVF23" s="228"/>
      <c r="HVG23" s="228"/>
      <c r="HVH23" s="229"/>
      <c r="HVI23" s="113"/>
      <c r="HVJ23" s="230"/>
      <c r="HWG23" s="232"/>
      <c r="HWH23" s="232"/>
      <c r="HWI23" s="233"/>
      <c r="HWJ23" s="234"/>
      <c r="HWK23" s="228"/>
      <c r="HWL23" s="228"/>
      <c r="HWM23" s="229"/>
      <c r="HWN23" s="113"/>
      <c r="HWO23" s="230"/>
      <c r="HXL23" s="232"/>
      <c r="HXM23" s="232"/>
      <c r="HXN23" s="233"/>
      <c r="HXO23" s="234"/>
      <c r="HXP23" s="228"/>
      <c r="HXQ23" s="228"/>
      <c r="HXR23" s="229"/>
      <c r="HXS23" s="113"/>
      <c r="HXT23" s="230"/>
      <c r="HYQ23" s="232"/>
      <c r="HYR23" s="232"/>
      <c r="HYS23" s="233"/>
      <c r="HYT23" s="234"/>
      <c r="HYU23" s="228"/>
      <c r="HYV23" s="228"/>
      <c r="HYW23" s="229"/>
      <c r="HYX23" s="113"/>
      <c r="HYY23" s="230"/>
      <c r="HZV23" s="232"/>
      <c r="HZW23" s="232"/>
      <c r="HZX23" s="233"/>
      <c r="HZY23" s="234"/>
      <c r="HZZ23" s="228"/>
      <c r="IAA23" s="228"/>
      <c r="IAB23" s="229"/>
      <c r="IAC23" s="113"/>
      <c r="IAD23" s="230"/>
      <c r="IBA23" s="232"/>
      <c r="IBB23" s="232"/>
      <c r="IBC23" s="233"/>
      <c r="IBD23" s="234"/>
      <c r="IBE23" s="228"/>
      <c r="IBF23" s="228"/>
      <c r="IBG23" s="229"/>
      <c r="IBH23" s="113"/>
      <c r="IBI23" s="230"/>
      <c r="ICF23" s="232"/>
      <c r="ICG23" s="232"/>
      <c r="ICH23" s="233"/>
      <c r="ICI23" s="234"/>
      <c r="ICJ23" s="228"/>
      <c r="ICK23" s="228"/>
      <c r="ICL23" s="229"/>
      <c r="ICM23" s="113"/>
      <c r="ICN23" s="230"/>
      <c r="IDK23" s="232"/>
      <c r="IDL23" s="232"/>
      <c r="IDM23" s="233"/>
      <c r="IDN23" s="234"/>
      <c r="IDO23" s="228"/>
      <c r="IDP23" s="228"/>
      <c r="IDQ23" s="229"/>
      <c r="IDR23" s="113"/>
      <c r="IDS23" s="230"/>
      <c r="IEP23" s="232"/>
      <c r="IEQ23" s="232"/>
      <c r="IER23" s="233"/>
      <c r="IES23" s="234"/>
      <c r="IET23" s="228"/>
      <c r="IEU23" s="228"/>
      <c r="IEV23" s="229"/>
      <c r="IEW23" s="113"/>
      <c r="IEX23" s="230"/>
      <c r="IFU23" s="232"/>
      <c r="IFV23" s="232"/>
      <c r="IFW23" s="233"/>
      <c r="IFX23" s="234"/>
      <c r="IFY23" s="228"/>
      <c r="IFZ23" s="228"/>
      <c r="IGA23" s="229"/>
      <c r="IGB23" s="113"/>
      <c r="IGC23" s="230"/>
      <c r="IGZ23" s="232"/>
      <c r="IHA23" s="232"/>
      <c r="IHB23" s="233"/>
      <c r="IHC23" s="234"/>
      <c r="IHD23" s="228"/>
      <c r="IHE23" s="228"/>
      <c r="IHF23" s="229"/>
      <c r="IHG23" s="113"/>
      <c r="IHH23" s="230"/>
      <c r="IIE23" s="232"/>
      <c r="IIF23" s="232"/>
      <c r="IIG23" s="233"/>
      <c r="IIH23" s="234"/>
      <c r="III23" s="228"/>
      <c r="IIJ23" s="228"/>
      <c r="IIK23" s="229"/>
      <c r="IIL23" s="113"/>
      <c r="IIM23" s="230"/>
      <c r="IJJ23" s="232"/>
      <c r="IJK23" s="232"/>
      <c r="IJL23" s="233"/>
      <c r="IJM23" s="234"/>
      <c r="IJN23" s="228"/>
      <c r="IJO23" s="228"/>
      <c r="IJP23" s="229"/>
      <c r="IJQ23" s="113"/>
      <c r="IJR23" s="230"/>
      <c r="IKO23" s="232"/>
      <c r="IKP23" s="232"/>
      <c r="IKQ23" s="233"/>
      <c r="IKR23" s="234"/>
      <c r="IKS23" s="228"/>
      <c r="IKT23" s="228"/>
      <c r="IKU23" s="229"/>
      <c r="IKV23" s="113"/>
      <c r="IKW23" s="230"/>
      <c r="ILT23" s="232"/>
      <c r="ILU23" s="232"/>
      <c r="ILV23" s="233"/>
      <c r="ILW23" s="234"/>
      <c r="ILX23" s="228"/>
      <c r="ILY23" s="228"/>
      <c r="ILZ23" s="229"/>
      <c r="IMA23" s="113"/>
      <c r="IMB23" s="230"/>
      <c r="IMY23" s="232"/>
      <c r="IMZ23" s="232"/>
      <c r="INA23" s="233"/>
      <c r="INB23" s="234"/>
      <c r="INC23" s="228"/>
      <c r="IND23" s="228"/>
      <c r="INE23" s="229"/>
      <c r="INF23" s="113"/>
      <c r="ING23" s="230"/>
      <c r="IOD23" s="232"/>
      <c r="IOE23" s="232"/>
      <c r="IOF23" s="233"/>
      <c r="IOG23" s="234"/>
      <c r="IOH23" s="228"/>
      <c r="IOI23" s="228"/>
      <c r="IOJ23" s="229"/>
      <c r="IOK23" s="113"/>
      <c r="IOL23" s="230"/>
      <c r="IPI23" s="232"/>
      <c r="IPJ23" s="232"/>
      <c r="IPK23" s="233"/>
      <c r="IPL23" s="234"/>
      <c r="IPM23" s="228"/>
      <c r="IPN23" s="228"/>
      <c r="IPO23" s="229"/>
      <c r="IPP23" s="113"/>
      <c r="IPQ23" s="230"/>
      <c r="IQN23" s="232"/>
      <c r="IQO23" s="232"/>
      <c r="IQP23" s="233"/>
      <c r="IQQ23" s="234"/>
      <c r="IQR23" s="228"/>
      <c r="IQS23" s="228"/>
      <c r="IQT23" s="229"/>
      <c r="IQU23" s="113"/>
      <c r="IQV23" s="230"/>
      <c r="IRS23" s="232"/>
      <c r="IRT23" s="232"/>
      <c r="IRU23" s="233"/>
      <c r="IRV23" s="234"/>
      <c r="IRW23" s="228"/>
      <c r="IRX23" s="228"/>
      <c r="IRY23" s="229"/>
      <c r="IRZ23" s="113"/>
      <c r="ISA23" s="230"/>
      <c r="ISX23" s="232"/>
      <c r="ISY23" s="232"/>
      <c r="ISZ23" s="233"/>
      <c r="ITA23" s="234"/>
      <c r="ITB23" s="228"/>
      <c r="ITC23" s="228"/>
      <c r="ITD23" s="229"/>
      <c r="ITE23" s="113"/>
      <c r="ITF23" s="230"/>
      <c r="IUC23" s="232"/>
      <c r="IUD23" s="232"/>
      <c r="IUE23" s="233"/>
      <c r="IUF23" s="234"/>
      <c r="IUG23" s="228"/>
      <c r="IUH23" s="228"/>
      <c r="IUI23" s="229"/>
      <c r="IUJ23" s="113"/>
      <c r="IUK23" s="230"/>
      <c r="IVH23" s="232"/>
      <c r="IVI23" s="232"/>
      <c r="IVJ23" s="233"/>
      <c r="IVK23" s="234"/>
      <c r="IVL23" s="228"/>
      <c r="IVM23" s="228"/>
      <c r="IVN23" s="229"/>
      <c r="IVO23" s="113"/>
      <c r="IVP23" s="230"/>
      <c r="IWM23" s="232"/>
      <c r="IWN23" s="232"/>
      <c r="IWO23" s="233"/>
      <c r="IWP23" s="234"/>
      <c r="IWQ23" s="228"/>
      <c r="IWR23" s="228"/>
      <c r="IWS23" s="229"/>
      <c r="IWT23" s="113"/>
      <c r="IWU23" s="230"/>
      <c r="IXR23" s="232"/>
      <c r="IXS23" s="232"/>
      <c r="IXT23" s="233"/>
      <c r="IXU23" s="234"/>
      <c r="IXV23" s="228"/>
      <c r="IXW23" s="228"/>
      <c r="IXX23" s="229"/>
      <c r="IXY23" s="113"/>
      <c r="IXZ23" s="230"/>
      <c r="IYW23" s="232"/>
      <c r="IYX23" s="232"/>
      <c r="IYY23" s="233"/>
      <c r="IYZ23" s="234"/>
      <c r="IZA23" s="228"/>
      <c r="IZB23" s="228"/>
      <c r="IZC23" s="229"/>
      <c r="IZD23" s="113"/>
      <c r="IZE23" s="230"/>
      <c r="JAB23" s="232"/>
      <c r="JAC23" s="232"/>
      <c r="JAD23" s="233"/>
      <c r="JAE23" s="234"/>
      <c r="JAF23" s="228"/>
      <c r="JAG23" s="228"/>
      <c r="JAH23" s="229"/>
      <c r="JAI23" s="113"/>
      <c r="JAJ23" s="230"/>
      <c r="JBG23" s="232"/>
      <c r="JBH23" s="232"/>
      <c r="JBI23" s="233"/>
      <c r="JBJ23" s="234"/>
      <c r="JBK23" s="228"/>
      <c r="JBL23" s="228"/>
      <c r="JBM23" s="229"/>
      <c r="JBN23" s="113"/>
      <c r="JBO23" s="230"/>
      <c r="JCL23" s="232"/>
      <c r="JCM23" s="232"/>
      <c r="JCN23" s="233"/>
      <c r="JCO23" s="234"/>
      <c r="JCP23" s="228"/>
      <c r="JCQ23" s="228"/>
      <c r="JCR23" s="229"/>
      <c r="JCS23" s="113"/>
      <c r="JCT23" s="230"/>
      <c r="JDQ23" s="232"/>
      <c r="JDR23" s="232"/>
      <c r="JDS23" s="233"/>
      <c r="JDT23" s="234"/>
      <c r="JDU23" s="228"/>
      <c r="JDV23" s="228"/>
      <c r="JDW23" s="229"/>
      <c r="JDX23" s="113"/>
      <c r="JDY23" s="230"/>
      <c r="JEV23" s="232"/>
      <c r="JEW23" s="232"/>
      <c r="JEX23" s="233"/>
      <c r="JEY23" s="234"/>
      <c r="JEZ23" s="228"/>
      <c r="JFA23" s="228"/>
      <c r="JFB23" s="229"/>
      <c r="JFC23" s="113"/>
      <c r="JFD23" s="230"/>
      <c r="JGA23" s="232"/>
      <c r="JGB23" s="232"/>
      <c r="JGC23" s="233"/>
      <c r="JGD23" s="234"/>
      <c r="JGE23" s="228"/>
      <c r="JGF23" s="228"/>
      <c r="JGG23" s="229"/>
      <c r="JGH23" s="113"/>
      <c r="JGI23" s="230"/>
      <c r="JHF23" s="232"/>
      <c r="JHG23" s="232"/>
      <c r="JHH23" s="233"/>
      <c r="JHI23" s="234"/>
      <c r="JHJ23" s="228"/>
      <c r="JHK23" s="228"/>
      <c r="JHL23" s="229"/>
      <c r="JHM23" s="113"/>
      <c r="JHN23" s="230"/>
      <c r="JIK23" s="232"/>
      <c r="JIL23" s="232"/>
      <c r="JIM23" s="233"/>
      <c r="JIN23" s="234"/>
      <c r="JIO23" s="228"/>
      <c r="JIP23" s="228"/>
      <c r="JIQ23" s="229"/>
      <c r="JIR23" s="113"/>
      <c r="JIS23" s="230"/>
      <c r="JJP23" s="232"/>
      <c r="JJQ23" s="232"/>
      <c r="JJR23" s="233"/>
      <c r="JJS23" s="234"/>
      <c r="JJT23" s="228"/>
      <c r="JJU23" s="228"/>
      <c r="JJV23" s="229"/>
      <c r="JJW23" s="113"/>
      <c r="JJX23" s="230"/>
      <c r="JKU23" s="232"/>
      <c r="JKV23" s="232"/>
      <c r="JKW23" s="233"/>
      <c r="JKX23" s="234"/>
      <c r="JKY23" s="228"/>
      <c r="JKZ23" s="228"/>
      <c r="JLA23" s="229"/>
      <c r="JLB23" s="113"/>
      <c r="JLC23" s="230"/>
      <c r="JLZ23" s="232"/>
      <c r="JMA23" s="232"/>
      <c r="JMB23" s="233"/>
      <c r="JMC23" s="234"/>
      <c r="JMD23" s="228"/>
      <c r="JME23" s="228"/>
      <c r="JMF23" s="229"/>
      <c r="JMG23" s="113"/>
      <c r="JMH23" s="230"/>
      <c r="JNE23" s="232"/>
      <c r="JNF23" s="232"/>
      <c r="JNG23" s="233"/>
      <c r="JNH23" s="234"/>
      <c r="JNI23" s="228"/>
      <c r="JNJ23" s="228"/>
      <c r="JNK23" s="229"/>
      <c r="JNL23" s="113"/>
      <c r="JNM23" s="230"/>
      <c r="JOJ23" s="232"/>
      <c r="JOK23" s="232"/>
      <c r="JOL23" s="233"/>
      <c r="JOM23" s="234"/>
      <c r="JON23" s="228"/>
      <c r="JOO23" s="228"/>
      <c r="JOP23" s="229"/>
      <c r="JOQ23" s="113"/>
      <c r="JOR23" s="230"/>
      <c r="JPO23" s="232"/>
      <c r="JPP23" s="232"/>
      <c r="JPQ23" s="233"/>
      <c r="JPR23" s="234"/>
      <c r="JPS23" s="228"/>
      <c r="JPT23" s="228"/>
      <c r="JPU23" s="229"/>
      <c r="JPV23" s="113"/>
      <c r="JPW23" s="230"/>
      <c r="JQT23" s="232"/>
      <c r="JQU23" s="232"/>
      <c r="JQV23" s="233"/>
      <c r="JQW23" s="234"/>
      <c r="JQX23" s="228"/>
      <c r="JQY23" s="228"/>
      <c r="JQZ23" s="229"/>
      <c r="JRA23" s="113"/>
      <c r="JRB23" s="230"/>
      <c r="JRY23" s="232"/>
      <c r="JRZ23" s="232"/>
      <c r="JSA23" s="233"/>
      <c r="JSB23" s="234"/>
      <c r="JSC23" s="228"/>
      <c r="JSD23" s="228"/>
      <c r="JSE23" s="229"/>
      <c r="JSF23" s="113"/>
      <c r="JSG23" s="230"/>
      <c r="JTD23" s="232"/>
      <c r="JTE23" s="232"/>
      <c r="JTF23" s="233"/>
      <c r="JTG23" s="234"/>
      <c r="JTH23" s="228"/>
      <c r="JTI23" s="228"/>
      <c r="JTJ23" s="229"/>
      <c r="JTK23" s="113"/>
      <c r="JTL23" s="230"/>
      <c r="JUI23" s="232"/>
      <c r="JUJ23" s="232"/>
      <c r="JUK23" s="233"/>
      <c r="JUL23" s="234"/>
      <c r="JUM23" s="228"/>
      <c r="JUN23" s="228"/>
      <c r="JUO23" s="229"/>
      <c r="JUP23" s="113"/>
      <c r="JUQ23" s="230"/>
      <c r="JVN23" s="232"/>
      <c r="JVO23" s="232"/>
      <c r="JVP23" s="233"/>
      <c r="JVQ23" s="234"/>
      <c r="JVR23" s="228"/>
      <c r="JVS23" s="228"/>
      <c r="JVT23" s="229"/>
      <c r="JVU23" s="113"/>
      <c r="JVV23" s="230"/>
      <c r="JWS23" s="232"/>
      <c r="JWT23" s="232"/>
      <c r="JWU23" s="233"/>
      <c r="JWV23" s="234"/>
      <c r="JWW23" s="228"/>
      <c r="JWX23" s="228"/>
      <c r="JWY23" s="229"/>
      <c r="JWZ23" s="113"/>
      <c r="JXA23" s="230"/>
      <c r="JXX23" s="232"/>
      <c r="JXY23" s="232"/>
      <c r="JXZ23" s="233"/>
      <c r="JYA23" s="234"/>
      <c r="JYB23" s="228"/>
      <c r="JYC23" s="228"/>
      <c r="JYD23" s="229"/>
      <c r="JYE23" s="113"/>
      <c r="JYF23" s="230"/>
      <c r="JZC23" s="232"/>
      <c r="JZD23" s="232"/>
      <c r="JZE23" s="233"/>
      <c r="JZF23" s="234"/>
      <c r="JZG23" s="228"/>
      <c r="JZH23" s="228"/>
      <c r="JZI23" s="229"/>
      <c r="JZJ23" s="113"/>
      <c r="JZK23" s="230"/>
      <c r="KAH23" s="232"/>
      <c r="KAI23" s="232"/>
      <c r="KAJ23" s="233"/>
      <c r="KAK23" s="234"/>
      <c r="KAL23" s="228"/>
      <c r="KAM23" s="228"/>
      <c r="KAN23" s="229"/>
      <c r="KAO23" s="113"/>
      <c r="KAP23" s="230"/>
      <c r="KBM23" s="232"/>
      <c r="KBN23" s="232"/>
      <c r="KBO23" s="233"/>
      <c r="KBP23" s="234"/>
      <c r="KBQ23" s="228"/>
      <c r="KBR23" s="228"/>
      <c r="KBS23" s="229"/>
      <c r="KBT23" s="113"/>
      <c r="KBU23" s="230"/>
      <c r="KCR23" s="232"/>
      <c r="KCS23" s="232"/>
      <c r="KCT23" s="233"/>
      <c r="KCU23" s="234"/>
      <c r="KCV23" s="228"/>
      <c r="KCW23" s="228"/>
      <c r="KCX23" s="229"/>
      <c r="KCY23" s="113"/>
      <c r="KCZ23" s="230"/>
      <c r="KDW23" s="232"/>
      <c r="KDX23" s="232"/>
      <c r="KDY23" s="233"/>
      <c r="KDZ23" s="234"/>
      <c r="KEA23" s="228"/>
      <c r="KEB23" s="228"/>
      <c r="KEC23" s="229"/>
      <c r="KED23" s="113"/>
      <c r="KEE23" s="230"/>
      <c r="KFB23" s="232"/>
      <c r="KFC23" s="232"/>
      <c r="KFD23" s="233"/>
      <c r="KFE23" s="234"/>
      <c r="KFF23" s="228"/>
      <c r="KFG23" s="228"/>
      <c r="KFH23" s="229"/>
      <c r="KFI23" s="113"/>
      <c r="KFJ23" s="230"/>
      <c r="KGG23" s="232"/>
      <c r="KGH23" s="232"/>
      <c r="KGI23" s="233"/>
      <c r="KGJ23" s="234"/>
      <c r="KGK23" s="228"/>
      <c r="KGL23" s="228"/>
      <c r="KGM23" s="229"/>
      <c r="KGN23" s="113"/>
      <c r="KGO23" s="230"/>
      <c r="KHL23" s="232"/>
      <c r="KHM23" s="232"/>
      <c r="KHN23" s="233"/>
      <c r="KHO23" s="234"/>
      <c r="KHP23" s="228"/>
      <c r="KHQ23" s="228"/>
      <c r="KHR23" s="229"/>
      <c r="KHS23" s="113"/>
      <c r="KHT23" s="230"/>
      <c r="KIQ23" s="232"/>
      <c r="KIR23" s="232"/>
      <c r="KIS23" s="233"/>
      <c r="KIT23" s="234"/>
      <c r="KIU23" s="228"/>
      <c r="KIV23" s="228"/>
      <c r="KIW23" s="229"/>
      <c r="KIX23" s="113"/>
      <c r="KIY23" s="230"/>
      <c r="KJV23" s="232"/>
      <c r="KJW23" s="232"/>
      <c r="KJX23" s="233"/>
      <c r="KJY23" s="234"/>
      <c r="KJZ23" s="228"/>
      <c r="KKA23" s="228"/>
      <c r="KKB23" s="229"/>
      <c r="KKC23" s="113"/>
      <c r="KKD23" s="230"/>
      <c r="KLA23" s="232"/>
      <c r="KLB23" s="232"/>
      <c r="KLC23" s="233"/>
      <c r="KLD23" s="234"/>
      <c r="KLE23" s="228"/>
      <c r="KLF23" s="228"/>
      <c r="KLG23" s="229"/>
      <c r="KLH23" s="113"/>
      <c r="KLI23" s="230"/>
      <c r="KMF23" s="232"/>
      <c r="KMG23" s="232"/>
      <c r="KMH23" s="233"/>
      <c r="KMI23" s="234"/>
      <c r="KMJ23" s="228"/>
      <c r="KMK23" s="228"/>
      <c r="KML23" s="229"/>
      <c r="KMM23" s="113"/>
      <c r="KMN23" s="230"/>
      <c r="KNK23" s="232"/>
      <c r="KNL23" s="232"/>
      <c r="KNM23" s="233"/>
      <c r="KNN23" s="234"/>
      <c r="KNO23" s="228"/>
      <c r="KNP23" s="228"/>
      <c r="KNQ23" s="229"/>
      <c r="KNR23" s="113"/>
      <c r="KNS23" s="230"/>
      <c r="KOP23" s="232"/>
      <c r="KOQ23" s="232"/>
      <c r="KOR23" s="233"/>
      <c r="KOS23" s="234"/>
      <c r="KOT23" s="228"/>
      <c r="KOU23" s="228"/>
      <c r="KOV23" s="229"/>
      <c r="KOW23" s="113"/>
      <c r="KOX23" s="230"/>
      <c r="KPU23" s="232"/>
      <c r="KPV23" s="232"/>
      <c r="KPW23" s="233"/>
      <c r="KPX23" s="234"/>
      <c r="KPY23" s="228"/>
      <c r="KPZ23" s="228"/>
      <c r="KQA23" s="229"/>
      <c r="KQB23" s="113"/>
      <c r="KQC23" s="230"/>
      <c r="KQZ23" s="232"/>
      <c r="KRA23" s="232"/>
      <c r="KRB23" s="233"/>
      <c r="KRC23" s="234"/>
      <c r="KRD23" s="228"/>
      <c r="KRE23" s="228"/>
      <c r="KRF23" s="229"/>
      <c r="KRG23" s="113"/>
      <c r="KRH23" s="230"/>
      <c r="KSE23" s="232"/>
      <c r="KSF23" s="232"/>
      <c r="KSG23" s="233"/>
      <c r="KSH23" s="234"/>
      <c r="KSI23" s="228"/>
      <c r="KSJ23" s="228"/>
      <c r="KSK23" s="229"/>
      <c r="KSL23" s="113"/>
      <c r="KSM23" s="230"/>
      <c r="KTJ23" s="232"/>
      <c r="KTK23" s="232"/>
      <c r="KTL23" s="233"/>
      <c r="KTM23" s="234"/>
      <c r="KTN23" s="228"/>
      <c r="KTO23" s="228"/>
      <c r="KTP23" s="229"/>
      <c r="KTQ23" s="113"/>
      <c r="KTR23" s="230"/>
      <c r="KUO23" s="232"/>
      <c r="KUP23" s="232"/>
      <c r="KUQ23" s="233"/>
      <c r="KUR23" s="234"/>
      <c r="KUS23" s="228"/>
      <c r="KUT23" s="228"/>
      <c r="KUU23" s="229"/>
      <c r="KUV23" s="113"/>
      <c r="KUW23" s="230"/>
      <c r="KVT23" s="232"/>
      <c r="KVU23" s="232"/>
      <c r="KVV23" s="233"/>
      <c r="KVW23" s="234"/>
      <c r="KVX23" s="228"/>
      <c r="KVY23" s="228"/>
      <c r="KVZ23" s="229"/>
      <c r="KWA23" s="113"/>
      <c r="KWB23" s="230"/>
      <c r="KWY23" s="232"/>
      <c r="KWZ23" s="232"/>
      <c r="KXA23" s="233"/>
      <c r="KXB23" s="234"/>
      <c r="KXC23" s="228"/>
      <c r="KXD23" s="228"/>
      <c r="KXE23" s="229"/>
      <c r="KXF23" s="113"/>
      <c r="KXG23" s="230"/>
      <c r="KYD23" s="232"/>
      <c r="KYE23" s="232"/>
      <c r="KYF23" s="233"/>
      <c r="KYG23" s="234"/>
      <c r="KYH23" s="228"/>
      <c r="KYI23" s="228"/>
      <c r="KYJ23" s="229"/>
      <c r="KYK23" s="113"/>
      <c r="KYL23" s="230"/>
      <c r="KZI23" s="232"/>
      <c r="KZJ23" s="232"/>
      <c r="KZK23" s="233"/>
      <c r="KZL23" s="234"/>
      <c r="KZM23" s="228"/>
      <c r="KZN23" s="228"/>
      <c r="KZO23" s="229"/>
      <c r="KZP23" s="113"/>
      <c r="KZQ23" s="230"/>
      <c r="LAN23" s="232"/>
      <c r="LAO23" s="232"/>
      <c r="LAP23" s="233"/>
      <c r="LAQ23" s="234"/>
      <c r="LAR23" s="228"/>
      <c r="LAS23" s="228"/>
      <c r="LAT23" s="229"/>
      <c r="LAU23" s="113"/>
      <c r="LAV23" s="230"/>
      <c r="LBS23" s="232"/>
      <c r="LBT23" s="232"/>
      <c r="LBU23" s="233"/>
      <c r="LBV23" s="234"/>
      <c r="LBW23" s="228"/>
      <c r="LBX23" s="228"/>
      <c r="LBY23" s="229"/>
      <c r="LBZ23" s="113"/>
      <c r="LCA23" s="230"/>
      <c r="LCX23" s="232"/>
      <c r="LCY23" s="232"/>
      <c r="LCZ23" s="233"/>
      <c r="LDA23" s="234"/>
      <c r="LDB23" s="228"/>
      <c r="LDC23" s="228"/>
      <c r="LDD23" s="229"/>
      <c r="LDE23" s="113"/>
      <c r="LDF23" s="230"/>
      <c r="LEC23" s="232"/>
      <c r="LED23" s="232"/>
      <c r="LEE23" s="233"/>
      <c r="LEF23" s="234"/>
      <c r="LEG23" s="228"/>
      <c r="LEH23" s="228"/>
      <c r="LEI23" s="229"/>
      <c r="LEJ23" s="113"/>
      <c r="LEK23" s="230"/>
      <c r="LFH23" s="232"/>
      <c r="LFI23" s="232"/>
      <c r="LFJ23" s="233"/>
      <c r="LFK23" s="234"/>
      <c r="LFL23" s="228"/>
      <c r="LFM23" s="228"/>
      <c r="LFN23" s="229"/>
      <c r="LFO23" s="113"/>
      <c r="LFP23" s="230"/>
      <c r="LGM23" s="232"/>
      <c r="LGN23" s="232"/>
      <c r="LGO23" s="233"/>
      <c r="LGP23" s="234"/>
      <c r="LGQ23" s="228"/>
      <c r="LGR23" s="228"/>
      <c r="LGS23" s="229"/>
      <c r="LGT23" s="113"/>
      <c r="LGU23" s="230"/>
      <c r="LHR23" s="232"/>
      <c r="LHS23" s="232"/>
      <c r="LHT23" s="233"/>
      <c r="LHU23" s="234"/>
      <c r="LHV23" s="228"/>
      <c r="LHW23" s="228"/>
      <c r="LHX23" s="229"/>
      <c r="LHY23" s="113"/>
      <c r="LHZ23" s="230"/>
      <c r="LIW23" s="232"/>
      <c r="LIX23" s="232"/>
      <c r="LIY23" s="233"/>
      <c r="LIZ23" s="234"/>
      <c r="LJA23" s="228"/>
      <c r="LJB23" s="228"/>
      <c r="LJC23" s="229"/>
      <c r="LJD23" s="113"/>
      <c r="LJE23" s="230"/>
      <c r="LKB23" s="232"/>
      <c r="LKC23" s="232"/>
      <c r="LKD23" s="233"/>
      <c r="LKE23" s="234"/>
      <c r="LKF23" s="228"/>
      <c r="LKG23" s="228"/>
      <c r="LKH23" s="229"/>
      <c r="LKI23" s="113"/>
      <c r="LKJ23" s="230"/>
      <c r="LLG23" s="232"/>
      <c r="LLH23" s="232"/>
      <c r="LLI23" s="233"/>
      <c r="LLJ23" s="234"/>
      <c r="LLK23" s="228"/>
      <c r="LLL23" s="228"/>
      <c r="LLM23" s="229"/>
      <c r="LLN23" s="113"/>
      <c r="LLO23" s="230"/>
      <c r="LML23" s="232"/>
      <c r="LMM23" s="232"/>
      <c r="LMN23" s="233"/>
      <c r="LMO23" s="234"/>
      <c r="LMP23" s="228"/>
      <c r="LMQ23" s="228"/>
      <c r="LMR23" s="229"/>
      <c r="LMS23" s="113"/>
      <c r="LMT23" s="230"/>
      <c r="LNQ23" s="232"/>
      <c r="LNR23" s="232"/>
      <c r="LNS23" s="233"/>
      <c r="LNT23" s="234"/>
      <c r="LNU23" s="228"/>
      <c r="LNV23" s="228"/>
      <c r="LNW23" s="229"/>
      <c r="LNX23" s="113"/>
      <c r="LNY23" s="230"/>
      <c r="LOV23" s="232"/>
      <c r="LOW23" s="232"/>
      <c r="LOX23" s="233"/>
      <c r="LOY23" s="234"/>
      <c r="LOZ23" s="228"/>
      <c r="LPA23" s="228"/>
      <c r="LPB23" s="229"/>
      <c r="LPC23" s="113"/>
      <c r="LPD23" s="230"/>
      <c r="LQA23" s="232"/>
      <c r="LQB23" s="232"/>
      <c r="LQC23" s="233"/>
      <c r="LQD23" s="234"/>
      <c r="LQE23" s="228"/>
      <c r="LQF23" s="228"/>
      <c r="LQG23" s="229"/>
      <c r="LQH23" s="113"/>
      <c r="LQI23" s="230"/>
      <c r="LRF23" s="232"/>
      <c r="LRG23" s="232"/>
      <c r="LRH23" s="233"/>
      <c r="LRI23" s="234"/>
      <c r="LRJ23" s="228"/>
      <c r="LRK23" s="228"/>
      <c r="LRL23" s="229"/>
      <c r="LRM23" s="113"/>
      <c r="LRN23" s="230"/>
      <c r="LSK23" s="232"/>
      <c r="LSL23" s="232"/>
      <c r="LSM23" s="233"/>
      <c r="LSN23" s="234"/>
      <c r="LSO23" s="228"/>
      <c r="LSP23" s="228"/>
      <c r="LSQ23" s="229"/>
      <c r="LSR23" s="113"/>
      <c r="LSS23" s="230"/>
      <c r="LTP23" s="232"/>
      <c r="LTQ23" s="232"/>
      <c r="LTR23" s="233"/>
      <c r="LTS23" s="234"/>
      <c r="LTT23" s="228"/>
      <c r="LTU23" s="228"/>
      <c r="LTV23" s="229"/>
      <c r="LTW23" s="113"/>
      <c r="LTX23" s="230"/>
      <c r="LUU23" s="232"/>
      <c r="LUV23" s="232"/>
      <c r="LUW23" s="233"/>
      <c r="LUX23" s="234"/>
      <c r="LUY23" s="228"/>
      <c r="LUZ23" s="228"/>
      <c r="LVA23" s="229"/>
      <c r="LVB23" s="113"/>
      <c r="LVC23" s="230"/>
      <c r="LVZ23" s="232"/>
      <c r="LWA23" s="232"/>
      <c r="LWB23" s="233"/>
      <c r="LWC23" s="234"/>
      <c r="LWD23" s="228"/>
      <c r="LWE23" s="228"/>
      <c r="LWF23" s="229"/>
      <c r="LWG23" s="113"/>
      <c r="LWH23" s="230"/>
      <c r="LXE23" s="232"/>
      <c r="LXF23" s="232"/>
      <c r="LXG23" s="233"/>
      <c r="LXH23" s="234"/>
      <c r="LXI23" s="228"/>
      <c r="LXJ23" s="228"/>
      <c r="LXK23" s="229"/>
      <c r="LXL23" s="113"/>
      <c r="LXM23" s="230"/>
      <c r="LYJ23" s="232"/>
      <c r="LYK23" s="232"/>
      <c r="LYL23" s="233"/>
      <c r="LYM23" s="234"/>
      <c r="LYN23" s="228"/>
      <c r="LYO23" s="228"/>
      <c r="LYP23" s="229"/>
      <c r="LYQ23" s="113"/>
      <c r="LYR23" s="230"/>
      <c r="LZO23" s="232"/>
      <c r="LZP23" s="232"/>
      <c r="LZQ23" s="233"/>
      <c r="LZR23" s="234"/>
      <c r="LZS23" s="228"/>
      <c r="LZT23" s="228"/>
      <c r="LZU23" s="229"/>
      <c r="LZV23" s="113"/>
      <c r="LZW23" s="230"/>
      <c r="MAT23" s="232"/>
      <c r="MAU23" s="232"/>
      <c r="MAV23" s="233"/>
      <c r="MAW23" s="234"/>
      <c r="MAX23" s="228"/>
      <c r="MAY23" s="228"/>
      <c r="MAZ23" s="229"/>
      <c r="MBA23" s="113"/>
      <c r="MBB23" s="230"/>
      <c r="MBY23" s="232"/>
      <c r="MBZ23" s="232"/>
      <c r="MCA23" s="233"/>
      <c r="MCB23" s="234"/>
      <c r="MCC23" s="228"/>
      <c r="MCD23" s="228"/>
      <c r="MCE23" s="229"/>
      <c r="MCF23" s="113"/>
      <c r="MCG23" s="230"/>
      <c r="MDD23" s="232"/>
      <c r="MDE23" s="232"/>
      <c r="MDF23" s="233"/>
      <c r="MDG23" s="234"/>
      <c r="MDH23" s="228"/>
      <c r="MDI23" s="228"/>
      <c r="MDJ23" s="229"/>
      <c r="MDK23" s="113"/>
      <c r="MDL23" s="230"/>
      <c r="MEI23" s="232"/>
      <c r="MEJ23" s="232"/>
      <c r="MEK23" s="233"/>
      <c r="MEL23" s="234"/>
      <c r="MEM23" s="228"/>
      <c r="MEN23" s="228"/>
      <c r="MEO23" s="229"/>
      <c r="MEP23" s="113"/>
      <c r="MEQ23" s="230"/>
      <c r="MFN23" s="232"/>
      <c r="MFO23" s="232"/>
      <c r="MFP23" s="233"/>
      <c r="MFQ23" s="234"/>
      <c r="MFR23" s="228"/>
      <c r="MFS23" s="228"/>
      <c r="MFT23" s="229"/>
      <c r="MFU23" s="113"/>
      <c r="MFV23" s="230"/>
      <c r="MGS23" s="232"/>
      <c r="MGT23" s="232"/>
      <c r="MGU23" s="233"/>
      <c r="MGV23" s="234"/>
      <c r="MGW23" s="228"/>
      <c r="MGX23" s="228"/>
      <c r="MGY23" s="229"/>
      <c r="MGZ23" s="113"/>
      <c r="MHA23" s="230"/>
      <c r="MHX23" s="232"/>
      <c r="MHY23" s="232"/>
      <c r="MHZ23" s="233"/>
      <c r="MIA23" s="234"/>
      <c r="MIB23" s="228"/>
      <c r="MIC23" s="228"/>
      <c r="MID23" s="229"/>
      <c r="MIE23" s="113"/>
      <c r="MIF23" s="230"/>
      <c r="MJC23" s="232"/>
      <c r="MJD23" s="232"/>
      <c r="MJE23" s="233"/>
      <c r="MJF23" s="234"/>
      <c r="MJG23" s="228"/>
      <c r="MJH23" s="228"/>
      <c r="MJI23" s="229"/>
      <c r="MJJ23" s="113"/>
      <c r="MJK23" s="230"/>
      <c r="MKH23" s="232"/>
      <c r="MKI23" s="232"/>
      <c r="MKJ23" s="233"/>
      <c r="MKK23" s="234"/>
      <c r="MKL23" s="228"/>
      <c r="MKM23" s="228"/>
      <c r="MKN23" s="229"/>
      <c r="MKO23" s="113"/>
      <c r="MKP23" s="230"/>
      <c r="MLM23" s="232"/>
      <c r="MLN23" s="232"/>
      <c r="MLO23" s="233"/>
      <c r="MLP23" s="234"/>
      <c r="MLQ23" s="228"/>
      <c r="MLR23" s="228"/>
      <c r="MLS23" s="229"/>
      <c r="MLT23" s="113"/>
      <c r="MLU23" s="230"/>
      <c r="MMR23" s="232"/>
      <c r="MMS23" s="232"/>
      <c r="MMT23" s="233"/>
      <c r="MMU23" s="234"/>
      <c r="MMV23" s="228"/>
      <c r="MMW23" s="228"/>
      <c r="MMX23" s="229"/>
      <c r="MMY23" s="113"/>
      <c r="MMZ23" s="230"/>
      <c r="MNW23" s="232"/>
      <c r="MNX23" s="232"/>
      <c r="MNY23" s="233"/>
      <c r="MNZ23" s="234"/>
      <c r="MOA23" s="228"/>
      <c r="MOB23" s="228"/>
      <c r="MOC23" s="229"/>
      <c r="MOD23" s="113"/>
      <c r="MOE23" s="230"/>
      <c r="MPB23" s="232"/>
      <c r="MPC23" s="232"/>
      <c r="MPD23" s="233"/>
      <c r="MPE23" s="234"/>
      <c r="MPF23" s="228"/>
      <c r="MPG23" s="228"/>
      <c r="MPH23" s="229"/>
      <c r="MPI23" s="113"/>
      <c r="MPJ23" s="230"/>
      <c r="MQG23" s="232"/>
      <c r="MQH23" s="232"/>
      <c r="MQI23" s="233"/>
      <c r="MQJ23" s="234"/>
      <c r="MQK23" s="228"/>
      <c r="MQL23" s="228"/>
      <c r="MQM23" s="229"/>
      <c r="MQN23" s="113"/>
      <c r="MQO23" s="230"/>
      <c r="MRL23" s="232"/>
      <c r="MRM23" s="232"/>
      <c r="MRN23" s="233"/>
      <c r="MRO23" s="234"/>
      <c r="MRP23" s="228"/>
      <c r="MRQ23" s="228"/>
      <c r="MRR23" s="229"/>
      <c r="MRS23" s="113"/>
      <c r="MRT23" s="230"/>
      <c r="MSQ23" s="232"/>
      <c r="MSR23" s="232"/>
      <c r="MSS23" s="233"/>
      <c r="MST23" s="234"/>
      <c r="MSU23" s="228"/>
      <c r="MSV23" s="228"/>
      <c r="MSW23" s="229"/>
      <c r="MSX23" s="113"/>
      <c r="MSY23" s="230"/>
      <c r="MTV23" s="232"/>
      <c r="MTW23" s="232"/>
      <c r="MTX23" s="233"/>
      <c r="MTY23" s="234"/>
      <c r="MTZ23" s="228"/>
      <c r="MUA23" s="228"/>
      <c r="MUB23" s="229"/>
      <c r="MUC23" s="113"/>
      <c r="MUD23" s="230"/>
      <c r="MVA23" s="232"/>
      <c r="MVB23" s="232"/>
      <c r="MVC23" s="233"/>
      <c r="MVD23" s="234"/>
      <c r="MVE23" s="228"/>
      <c r="MVF23" s="228"/>
      <c r="MVG23" s="229"/>
      <c r="MVH23" s="113"/>
      <c r="MVI23" s="230"/>
      <c r="MWF23" s="232"/>
      <c r="MWG23" s="232"/>
      <c r="MWH23" s="233"/>
      <c r="MWI23" s="234"/>
      <c r="MWJ23" s="228"/>
      <c r="MWK23" s="228"/>
      <c r="MWL23" s="229"/>
      <c r="MWM23" s="113"/>
      <c r="MWN23" s="230"/>
      <c r="MXK23" s="232"/>
      <c r="MXL23" s="232"/>
      <c r="MXM23" s="233"/>
      <c r="MXN23" s="234"/>
      <c r="MXO23" s="228"/>
      <c r="MXP23" s="228"/>
      <c r="MXQ23" s="229"/>
      <c r="MXR23" s="113"/>
      <c r="MXS23" s="230"/>
      <c r="MYP23" s="232"/>
      <c r="MYQ23" s="232"/>
      <c r="MYR23" s="233"/>
      <c r="MYS23" s="234"/>
      <c r="MYT23" s="228"/>
      <c r="MYU23" s="228"/>
      <c r="MYV23" s="229"/>
      <c r="MYW23" s="113"/>
      <c r="MYX23" s="230"/>
      <c r="MZU23" s="232"/>
      <c r="MZV23" s="232"/>
      <c r="MZW23" s="233"/>
      <c r="MZX23" s="234"/>
      <c r="MZY23" s="228"/>
      <c r="MZZ23" s="228"/>
      <c r="NAA23" s="229"/>
      <c r="NAB23" s="113"/>
      <c r="NAC23" s="230"/>
      <c r="NAZ23" s="232"/>
      <c r="NBA23" s="232"/>
      <c r="NBB23" s="233"/>
      <c r="NBC23" s="234"/>
      <c r="NBD23" s="228"/>
      <c r="NBE23" s="228"/>
      <c r="NBF23" s="229"/>
      <c r="NBG23" s="113"/>
      <c r="NBH23" s="230"/>
      <c r="NCE23" s="232"/>
      <c r="NCF23" s="232"/>
      <c r="NCG23" s="233"/>
      <c r="NCH23" s="234"/>
      <c r="NCI23" s="228"/>
      <c r="NCJ23" s="228"/>
      <c r="NCK23" s="229"/>
      <c r="NCL23" s="113"/>
      <c r="NCM23" s="230"/>
      <c r="NDJ23" s="232"/>
      <c r="NDK23" s="232"/>
      <c r="NDL23" s="233"/>
      <c r="NDM23" s="234"/>
      <c r="NDN23" s="228"/>
      <c r="NDO23" s="228"/>
      <c r="NDP23" s="229"/>
      <c r="NDQ23" s="113"/>
      <c r="NDR23" s="230"/>
      <c r="NEO23" s="232"/>
      <c r="NEP23" s="232"/>
      <c r="NEQ23" s="233"/>
      <c r="NER23" s="234"/>
      <c r="NES23" s="228"/>
      <c r="NET23" s="228"/>
      <c r="NEU23" s="229"/>
      <c r="NEV23" s="113"/>
      <c r="NEW23" s="230"/>
      <c r="NFT23" s="232"/>
      <c r="NFU23" s="232"/>
      <c r="NFV23" s="233"/>
      <c r="NFW23" s="234"/>
      <c r="NFX23" s="228"/>
      <c r="NFY23" s="228"/>
      <c r="NFZ23" s="229"/>
      <c r="NGA23" s="113"/>
      <c r="NGB23" s="230"/>
      <c r="NGY23" s="232"/>
      <c r="NGZ23" s="232"/>
      <c r="NHA23" s="233"/>
      <c r="NHB23" s="234"/>
      <c r="NHC23" s="228"/>
      <c r="NHD23" s="228"/>
      <c r="NHE23" s="229"/>
      <c r="NHF23" s="113"/>
      <c r="NHG23" s="230"/>
      <c r="NID23" s="232"/>
      <c r="NIE23" s="232"/>
      <c r="NIF23" s="233"/>
      <c r="NIG23" s="234"/>
      <c r="NIH23" s="228"/>
      <c r="NII23" s="228"/>
      <c r="NIJ23" s="229"/>
      <c r="NIK23" s="113"/>
      <c r="NIL23" s="230"/>
      <c r="NJI23" s="232"/>
      <c r="NJJ23" s="232"/>
      <c r="NJK23" s="233"/>
      <c r="NJL23" s="234"/>
      <c r="NJM23" s="228"/>
      <c r="NJN23" s="228"/>
      <c r="NJO23" s="229"/>
      <c r="NJP23" s="113"/>
      <c r="NJQ23" s="230"/>
      <c r="NKN23" s="232"/>
      <c r="NKO23" s="232"/>
      <c r="NKP23" s="233"/>
      <c r="NKQ23" s="234"/>
      <c r="NKR23" s="228"/>
      <c r="NKS23" s="228"/>
      <c r="NKT23" s="229"/>
      <c r="NKU23" s="113"/>
      <c r="NKV23" s="230"/>
      <c r="NLS23" s="232"/>
      <c r="NLT23" s="232"/>
      <c r="NLU23" s="233"/>
      <c r="NLV23" s="234"/>
      <c r="NLW23" s="228"/>
      <c r="NLX23" s="228"/>
      <c r="NLY23" s="229"/>
      <c r="NLZ23" s="113"/>
      <c r="NMA23" s="230"/>
      <c r="NMX23" s="232"/>
      <c r="NMY23" s="232"/>
      <c r="NMZ23" s="233"/>
      <c r="NNA23" s="234"/>
      <c r="NNB23" s="228"/>
      <c r="NNC23" s="228"/>
      <c r="NND23" s="229"/>
      <c r="NNE23" s="113"/>
      <c r="NNF23" s="230"/>
      <c r="NOC23" s="232"/>
      <c r="NOD23" s="232"/>
      <c r="NOE23" s="233"/>
      <c r="NOF23" s="234"/>
      <c r="NOG23" s="228"/>
      <c r="NOH23" s="228"/>
      <c r="NOI23" s="229"/>
      <c r="NOJ23" s="113"/>
      <c r="NOK23" s="230"/>
      <c r="NPH23" s="232"/>
      <c r="NPI23" s="232"/>
      <c r="NPJ23" s="233"/>
      <c r="NPK23" s="234"/>
      <c r="NPL23" s="228"/>
      <c r="NPM23" s="228"/>
      <c r="NPN23" s="229"/>
      <c r="NPO23" s="113"/>
      <c r="NPP23" s="230"/>
      <c r="NQM23" s="232"/>
      <c r="NQN23" s="232"/>
      <c r="NQO23" s="233"/>
      <c r="NQP23" s="234"/>
      <c r="NQQ23" s="228"/>
      <c r="NQR23" s="228"/>
      <c r="NQS23" s="229"/>
      <c r="NQT23" s="113"/>
      <c r="NQU23" s="230"/>
      <c r="NRR23" s="232"/>
      <c r="NRS23" s="232"/>
      <c r="NRT23" s="233"/>
      <c r="NRU23" s="234"/>
      <c r="NRV23" s="228"/>
      <c r="NRW23" s="228"/>
      <c r="NRX23" s="229"/>
      <c r="NRY23" s="113"/>
      <c r="NRZ23" s="230"/>
      <c r="NSW23" s="232"/>
      <c r="NSX23" s="232"/>
      <c r="NSY23" s="233"/>
      <c r="NSZ23" s="234"/>
      <c r="NTA23" s="228"/>
      <c r="NTB23" s="228"/>
      <c r="NTC23" s="229"/>
      <c r="NTD23" s="113"/>
      <c r="NTE23" s="230"/>
      <c r="NUB23" s="232"/>
      <c r="NUC23" s="232"/>
      <c r="NUD23" s="233"/>
      <c r="NUE23" s="234"/>
      <c r="NUF23" s="228"/>
      <c r="NUG23" s="228"/>
      <c r="NUH23" s="229"/>
      <c r="NUI23" s="113"/>
      <c r="NUJ23" s="230"/>
      <c r="NVG23" s="232"/>
      <c r="NVH23" s="232"/>
      <c r="NVI23" s="233"/>
      <c r="NVJ23" s="234"/>
      <c r="NVK23" s="228"/>
      <c r="NVL23" s="228"/>
      <c r="NVM23" s="229"/>
      <c r="NVN23" s="113"/>
      <c r="NVO23" s="230"/>
      <c r="NWL23" s="232"/>
      <c r="NWM23" s="232"/>
      <c r="NWN23" s="233"/>
      <c r="NWO23" s="234"/>
      <c r="NWP23" s="228"/>
      <c r="NWQ23" s="228"/>
      <c r="NWR23" s="229"/>
      <c r="NWS23" s="113"/>
      <c r="NWT23" s="230"/>
      <c r="NXQ23" s="232"/>
      <c r="NXR23" s="232"/>
      <c r="NXS23" s="233"/>
      <c r="NXT23" s="234"/>
      <c r="NXU23" s="228"/>
      <c r="NXV23" s="228"/>
      <c r="NXW23" s="229"/>
      <c r="NXX23" s="113"/>
      <c r="NXY23" s="230"/>
      <c r="NYV23" s="232"/>
      <c r="NYW23" s="232"/>
      <c r="NYX23" s="233"/>
      <c r="NYY23" s="234"/>
      <c r="NYZ23" s="228"/>
      <c r="NZA23" s="228"/>
      <c r="NZB23" s="229"/>
      <c r="NZC23" s="113"/>
      <c r="NZD23" s="230"/>
      <c r="OAA23" s="232"/>
      <c r="OAB23" s="232"/>
      <c r="OAC23" s="233"/>
      <c r="OAD23" s="234"/>
      <c r="OAE23" s="228"/>
      <c r="OAF23" s="228"/>
      <c r="OAG23" s="229"/>
      <c r="OAH23" s="113"/>
      <c r="OAI23" s="230"/>
      <c r="OBF23" s="232"/>
      <c r="OBG23" s="232"/>
      <c r="OBH23" s="233"/>
      <c r="OBI23" s="234"/>
      <c r="OBJ23" s="228"/>
      <c r="OBK23" s="228"/>
      <c r="OBL23" s="229"/>
      <c r="OBM23" s="113"/>
      <c r="OBN23" s="230"/>
      <c r="OCK23" s="232"/>
      <c r="OCL23" s="232"/>
      <c r="OCM23" s="233"/>
      <c r="OCN23" s="234"/>
      <c r="OCO23" s="228"/>
      <c r="OCP23" s="228"/>
      <c r="OCQ23" s="229"/>
      <c r="OCR23" s="113"/>
      <c r="OCS23" s="230"/>
      <c r="ODP23" s="232"/>
      <c r="ODQ23" s="232"/>
      <c r="ODR23" s="233"/>
      <c r="ODS23" s="234"/>
      <c r="ODT23" s="228"/>
      <c r="ODU23" s="228"/>
      <c r="ODV23" s="229"/>
      <c r="ODW23" s="113"/>
      <c r="ODX23" s="230"/>
      <c r="OEU23" s="232"/>
      <c r="OEV23" s="232"/>
      <c r="OEW23" s="233"/>
      <c r="OEX23" s="234"/>
      <c r="OEY23" s="228"/>
      <c r="OEZ23" s="228"/>
      <c r="OFA23" s="229"/>
      <c r="OFB23" s="113"/>
      <c r="OFC23" s="230"/>
      <c r="OFZ23" s="232"/>
      <c r="OGA23" s="232"/>
      <c r="OGB23" s="233"/>
      <c r="OGC23" s="234"/>
      <c r="OGD23" s="228"/>
      <c r="OGE23" s="228"/>
      <c r="OGF23" s="229"/>
      <c r="OGG23" s="113"/>
      <c r="OGH23" s="230"/>
      <c r="OHE23" s="232"/>
      <c r="OHF23" s="232"/>
      <c r="OHG23" s="233"/>
      <c r="OHH23" s="234"/>
      <c r="OHI23" s="228"/>
      <c r="OHJ23" s="228"/>
      <c r="OHK23" s="229"/>
      <c r="OHL23" s="113"/>
      <c r="OHM23" s="230"/>
      <c r="OIJ23" s="232"/>
      <c r="OIK23" s="232"/>
      <c r="OIL23" s="233"/>
      <c r="OIM23" s="234"/>
      <c r="OIN23" s="228"/>
      <c r="OIO23" s="228"/>
      <c r="OIP23" s="229"/>
      <c r="OIQ23" s="113"/>
      <c r="OIR23" s="230"/>
      <c r="OJO23" s="232"/>
      <c r="OJP23" s="232"/>
      <c r="OJQ23" s="233"/>
      <c r="OJR23" s="234"/>
      <c r="OJS23" s="228"/>
      <c r="OJT23" s="228"/>
      <c r="OJU23" s="229"/>
      <c r="OJV23" s="113"/>
      <c r="OJW23" s="230"/>
      <c r="OKT23" s="232"/>
      <c r="OKU23" s="232"/>
      <c r="OKV23" s="233"/>
      <c r="OKW23" s="234"/>
      <c r="OKX23" s="228"/>
      <c r="OKY23" s="228"/>
      <c r="OKZ23" s="229"/>
      <c r="OLA23" s="113"/>
      <c r="OLB23" s="230"/>
      <c r="OLY23" s="232"/>
      <c r="OLZ23" s="232"/>
      <c r="OMA23" s="233"/>
      <c r="OMB23" s="234"/>
      <c r="OMC23" s="228"/>
      <c r="OMD23" s="228"/>
      <c r="OME23" s="229"/>
      <c r="OMF23" s="113"/>
      <c r="OMG23" s="230"/>
      <c r="OND23" s="232"/>
      <c r="ONE23" s="232"/>
      <c r="ONF23" s="233"/>
      <c r="ONG23" s="234"/>
      <c r="ONH23" s="228"/>
      <c r="ONI23" s="228"/>
      <c r="ONJ23" s="229"/>
      <c r="ONK23" s="113"/>
      <c r="ONL23" s="230"/>
      <c r="OOI23" s="232"/>
      <c r="OOJ23" s="232"/>
      <c r="OOK23" s="233"/>
      <c r="OOL23" s="234"/>
      <c r="OOM23" s="228"/>
      <c r="OON23" s="228"/>
      <c r="OOO23" s="229"/>
      <c r="OOP23" s="113"/>
      <c r="OOQ23" s="230"/>
      <c r="OPN23" s="232"/>
      <c r="OPO23" s="232"/>
      <c r="OPP23" s="233"/>
      <c r="OPQ23" s="234"/>
      <c r="OPR23" s="228"/>
      <c r="OPS23" s="228"/>
      <c r="OPT23" s="229"/>
      <c r="OPU23" s="113"/>
      <c r="OPV23" s="230"/>
      <c r="OQS23" s="232"/>
      <c r="OQT23" s="232"/>
      <c r="OQU23" s="233"/>
      <c r="OQV23" s="234"/>
      <c r="OQW23" s="228"/>
      <c r="OQX23" s="228"/>
      <c r="OQY23" s="229"/>
      <c r="OQZ23" s="113"/>
      <c r="ORA23" s="230"/>
      <c r="ORX23" s="232"/>
      <c r="ORY23" s="232"/>
      <c r="ORZ23" s="233"/>
      <c r="OSA23" s="234"/>
      <c r="OSB23" s="228"/>
      <c r="OSC23" s="228"/>
      <c r="OSD23" s="229"/>
      <c r="OSE23" s="113"/>
      <c r="OSF23" s="230"/>
      <c r="OTC23" s="232"/>
      <c r="OTD23" s="232"/>
      <c r="OTE23" s="233"/>
      <c r="OTF23" s="234"/>
      <c r="OTG23" s="228"/>
      <c r="OTH23" s="228"/>
      <c r="OTI23" s="229"/>
      <c r="OTJ23" s="113"/>
      <c r="OTK23" s="230"/>
      <c r="OUH23" s="232"/>
      <c r="OUI23" s="232"/>
      <c r="OUJ23" s="233"/>
      <c r="OUK23" s="234"/>
      <c r="OUL23" s="228"/>
      <c r="OUM23" s="228"/>
      <c r="OUN23" s="229"/>
      <c r="OUO23" s="113"/>
      <c r="OUP23" s="230"/>
      <c r="OVM23" s="232"/>
      <c r="OVN23" s="232"/>
      <c r="OVO23" s="233"/>
      <c r="OVP23" s="234"/>
      <c r="OVQ23" s="228"/>
      <c r="OVR23" s="228"/>
      <c r="OVS23" s="229"/>
      <c r="OVT23" s="113"/>
      <c r="OVU23" s="230"/>
      <c r="OWR23" s="232"/>
      <c r="OWS23" s="232"/>
      <c r="OWT23" s="233"/>
      <c r="OWU23" s="234"/>
      <c r="OWV23" s="228"/>
      <c r="OWW23" s="228"/>
      <c r="OWX23" s="229"/>
      <c r="OWY23" s="113"/>
      <c r="OWZ23" s="230"/>
      <c r="OXW23" s="232"/>
      <c r="OXX23" s="232"/>
      <c r="OXY23" s="233"/>
      <c r="OXZ23" s="234"/>
      <c r="OYA23" s="228"/>
      <c r="OYB23" s="228"/>
      <c r="OYC23" s="229"/>
      <c r="OYD23" s="113"/>
      <c r="OYE23" s="230"/>
      <c r="OZB23" s="232"/>
      <c r="OZC23" s="232"/>
      <c r="OZD23" s="233"/>
      <c r="OZE23" s="234"/>
      <c r="OZF23" s="228"/>
      <c r="OZG23" s="228"/>
      <c r="OZH23" s="229"/>
      <c r="OZI23" s="113"/>
      <c r="OZJ23" s="230"/>
      <c r="PAG23" s="232"/>
      <c r="PAH23" s="232"/>
      <c r="PAI23" s="233"/>
      <c r="PAJ23" s="234"/>
      <c r="PAK23" s="228"/>
      <c r="PAL23" s="228"/>
      <c r="PAM23" s="229"/>
      <c r="PAN23" s="113"/>
      <c r="PAO23" s="230"/>
      <c r="PBL23" s="232"/>
      <c r="PBM23" s="232"/>
      <c r="PBN23" s="233"/>
      <c r="PBO23" s="234"/>
      <c r="PBP23" s="228"/>
      <c r="PBQ23" s="228"/>
      <c r="PBR23" s="229"/>
      <c r="PBS23" s="113"/>
      <c r="PBT23" s="230"/>
      <c r="PCQ23" s="232"/>
      <c r="PCR23" s="232"/>
      <c r="PCS23" s="233"/>
      <c r="PCT23" s="234"/>
      <c r="PCU23" s="228"/>
      <c r="PCV23" s="228"/>
      <c r="PCW23" s="229"/>
      <c r="PCX23" s="113"/>
      <c r="PCY23" s="230"/>
      <c r="PDV23" s="232"/>
      <c r="PDW23" s="232"/>
      <c r="PDX23" s="233"/>
      <c r="PDY23" s="234"/>
      <c r="PDZ23" s="228"/>
      <c r="PEA23" s="228"/>
      <c r="PEB23" s="229"/>
      <c r="PEC23" s="113"/>
      <c r="PED23" s="230"/>
      <c r="PFA23" s="232"/>
      <c r="PFB23" s="232"/>
      <c r="PFC23" s="233"/>
      <c r="PFD23" s="234"/>
      <c r="PFE23" s="228"/>
      <c r="PFF23" s="228"/>
      <c r="PFG23" s="229"/>
      <c r="PFH23" s="113"/>
      <c r="PFI23" s="230"/>
      <c r="PGF23" s="232"/>
      <c r="PGG23" s="232"/>
      <c r="PGH23" s="233"/>
      <c r="PGI23" s="234"/>
      <c r="PGJ23" s="228"/>
      <c r="PGK23" s="228"/>
      <c r="PGL23" s="229"/>
      <c r="PGM23" s="113"/>
      <c r="PGN23" s="230"/>
      <c r="PHK23" s="232"/>
      <c r="PHL23" s="232"/>
      <c r="PHM23" s="233"/>
      <c r="PHN23" s="234"/>
      <c r="PHO23" s="228"/>
      <c r="PHP23" s="228"/>
      <c r="PHQ23" s="229"/>
      <c r="PHR23" s="113"/>
      <c r="PHS23" s="230"/>
      <c r="PIP23" s="232"/>
      <c r="PIQ23" s="232"/>
      <c r="PIR23" s="233"/>
      <c r="PIS23" s="234"/>
      <c r="PIT23" s="228"/>
      <c r="PIU23" s="228"/>
      <c r="PIV23" s="229"/>
      <c r="PIW23" s="113"/>
      <c r="PIX23" s="230"/>
      <c r="PJU23" s="232"/>
      <c r="PJV23" s="232"/>
      <c r="PJW23" s="233"/>
      <c r="PJX23" s="234"/>
      <c r="PJY23" s="228"/>
      <c r="PJZ23" s="228"/>
      <c r="PKA23" s="229"/>
      <c r="PKB23" s="113"/>
      <c r="PKC23" s="230"/>
      <c r="PKZ23" s="232"/>
      <c r="PLA23" s="232"/>
      <c r="PLB23" s="233"/>
      <c r="PLC23" s="234"/>
      <c r="PLD23" s="228"/>
      <c r="PLE23" s="228"/>
      <c r="PLF23" s="229"/>
      <c r="PLG23" s="113"/>
      <c r="PLH23" s="230"/>
      <c r="PME23" s="232"/>
      <c r="PMF23" s="232"/>
      <c r="PMG23" s="233"/>
      <c r="PMH23" s="234"/>
      <c r="PMI23" s="228"/>
      <c r="PMJ23" s="228"/>
      <c r="PMK23" s="229"/>
      <c r="PML23" s="113"/>
      <c r="PMM23" s="230"/>
      <c r="PNJ23" s="232"/>
      <c r="PNK23" s="232"/>
      <c r="PNL23" s="233"/>
      <c r="PNM23" s="234"/>
      <c r="PNN23" s="228"/>
      <c r="PNO23" s="228"/>
      <c r="PNP23" s="229"/>
      <c r="PNQ23" s="113"/>
      <c r="PNR23" s="230"/>
      <c r="POO23" s="232"/>
      <c r="POP23" s="232"/>
      <c r="POQ23" s="233"/>
      <c r="POR23" s="234"/>
      <c r="POS23" s="228"/>
      <c r="POT23" s="228"/>
      <c r="POU23" s="229"/>
      <c r="POV23" s="113"/>
      <c r="POW23" s="230"/>
      <c r="PPT23" s="232"/>
      <c r="PPU23" s="232"/>
      <c r="PPV23" s="233"/>
      <c r="PPW23" s="234"/>
      <c r="PPX23" s="228"/>
      <c r="PPY23" s="228"/>
      <c r="PPZ23" s="229"/>
      <c r="PQA23" s="113"/>
      <c r="PQB23" s="230"/>
      <c r="PQY23" s="232"/>
      <c r="PQZ23" s="232"/>
      <c r="PRA23" s="233"/>
      <c r="PRB23" s="234"/>
      <c r="PRC23" s="228"/>
      <c r="PRD23" s="228"/>
      <c r="PRE23" s="229"/>
      <c r="PRF23" s="113"/>
      <c r="PRG23" s="230"/>
      <c r="PSD23" s="232"/>
      <c r="PSE23" s="232"/>
      <c r="PSF23" s="233"/>
      <c r="PSG23" s="234"/>
      <c r="PSH23" s="228"/>
      <c r="PSI23" s="228"/>
      <c r="PSJ23" s="229"/>
      <c r="PSK23" s="113"/>
      <c r="PSL23" s="230"/>
      <c r="PTI23" s="232"/>
      <c r="PTJ23" s="232"/>
      <c r="PTK23" s="233"/>
      <c r="PTL23" s="234"/>
      <c r="PTM23" s="228"/>
      <c r="PTN23" s="228"/>
      <c r="PTO23" s="229"/>
      <c r="PTP23" s="113"/>
      <c r="PTQ23" s="230"/>
      <c r="PUN23" s="232"/>
      <c r="PUO23" s="232"/>
      <c r="PUP23" s="233"/>
      <c r="PUQ23" s="234"/>
      <c r="PUR23" s="228"/>
      <c r="PUS23" s="228"/>
      <c r="PUT23" s="229"/>
      <c r="PUU23" s="113"/>
      <c r="PUV23" s="230"/>
      <c r="PVS23" s="232"/>
      <c r="PVT23" s="232"/>
      <c r="PVU23" s="233"/>
      <c r="PVV23" s="234"/>
      <c r="PVW23" s="228"/>
      <c r="PVX23" s="228"/>
      <c r="PVY23" s="229"/>
      <c r="PVZ23" s="113"/>
      <c r="PWA23" s="230"/>
      <c r="PWX23" s="232"/>
      <c r="PWY23" s="232"/>
      <c r="PWZ23" s="233"/>
      <c r="PXA23" s="234"/>
      <c r="PXB23" s="228"/>
      <c r="PXC23" s="228"/>
      <c r="PXD23" s="229"/>
      <c r="PXE23" s="113"/>
      <c r="PXF23" s="230"/>
      <c r="PYC23" s="232"/>
      <c r="PYD23" s="232"/>
      <c r="PYE23" s="233"/>
      <c r="PYF23" s="234"/>
      <c r="PYG23" s="228"/>
      <c r="PYH23" s="228"/>
      <c r="PYI23" s="229"/>
      <c r="PYJ23" s="113"/>
      <c r="PYK23" s="230"/>
      <c r="PZH23" s="232"/>
      <c r="PZI23" s="232"/>
      <c r="PZJ23" s="233"/>
      <c r="PZK23" s="234"/>
      <c r="PZL23" s="228"/>
      <c r="PZM23" s="228"/>
      <c r="PZN23" s="229"/>
      <c r="PZO23" s="113"/>
      <c r="PZP23" s="230"/>
      <c r="QAM23" s="232"/>
      <c r="QAN23" s="232"/>
      <c r="QAO23" s="233"/>
      <c r="QAP23" s="234"/>
      <c r="QAQ23" s="228"/>
      <c r="QAR23" s="228"/>
      <c r="QAS23" s="229"/>
      <c r="QAT23" s="113"/>
      <c r="QAU23" s="230"/>
      <c r="QBR23" s="232"/>
      <c r="QBS23" s="232"/>
      <c r="QBT23" s="233"/>
      <c r="QBU23" s="234"/>
      <c r="QBV23" s="228"/>
      <c r="QBW23" s="228"/>
      <c r="QBX23" s="229"/>
      <c r="QBY23" s="113"/>
      <c r="QBZ23" s="230"/>
      <c r="QCW23" s="232"/>
      <c r="QCX23" s="232"/>
      <c r="QCY23" s="233"/>
      <c r="QCZ23" s="234"/>
      <c r="QDA23" s="228"/>
      <c r="QDB23" s="228"/>
      <c r="QDC23" s="229"/>
      <c r="QDD23" s="113"/>
      <c r="QDE23" s="230"/>
      <c r="QEB23" s="232"/>
      <c r="QEC23" s="232"/>
      <c r="QED23" s="233"/>
      <c r="QEE23" s="234"/>
      <c r="QEF23" s="228"/>
      <c r="QEG23" s="228"/>
      <c r="QEH23" s="229"/>
      <c r="QEI23" s="113"/>
      <c r="QEJ23" s="230"/>
      <c r="QFG23" s="232"/>
      <c r="QFH23" s="232"/>
      <c r="QFI23" s="233"/>
      <c r="QFJ23" s="234"/>
      <c r="QFK23" s="228"/>
      <c r="QFL23" s="228"/>
      <c r="QFM23" s="229"/>
      <c r="QFN23" s="113"/>
      <c r="QFO23" s="230"/>
      <c r="QGL23" s="232"/>
      <c r="QGM23" s="232"/>
      <c r="QGN23" s="233"/>
      <c r="QGO23" s="234"/>
      <c r="QGP23" s="228"/>
      <c r="QGQ23" s="228"/>
      <c r="QGR23" s="229"/>
      <c r="QGS23" s="113"/>
      <c r="QGT23" s="230"/>
      <c r="QHQ23" s="232"/>
      <c r="QHR23" s="232"/>
      <c r="QHS23" s="233"/>
      <c r="QHT23" s="234"/>
      <c r="QHU23" s="228"/>
      <c r="QHV23" s="228"/>
      <c r="QHW23" s="229"/>
      <c r="QHX23" s="113"/>
      <c r="QHY23" s="230"/>
      <c r="QIV23" s="232"/>
      <c r="QIW23" s="232"/>
      <c r="QIX23" s="233"/>
      <c r="QIY23" s="234"/>
      <c r="QIZ23" s="228"/>
      <c r="QJA23" s="228"/>
      <c r="QJB23" s="229"/>
      <c r="QJC23" s="113"/>
      <c r="QJD23" s="230"/>
      <c r="QKA23" s="232"/>
      <c r="QKB23" s="232"/>
      <c r="QKC23" s="233"/>
      <c r="QKD23" s="234"/>
      <c r="QKE23" s="228"/>
      <c r="QKF23" s="228"/>
      <c r="QKG23" s="229"/>
      <c r="QKH23" s="113"/>
      <c r="QKI23" s="230"/>
      <c r="QLF23" s="232"/>
      <c r="QLG23" s="232"/>
      <c r="QLH23" s="233"/>
      <c r="QLI23" s="234"/>
      <c r="QLJ23" s="228"/>
      <c r="QLK23" s="228"/>
      <c r="QLL23" s="229"/>
      <c r="QLM23" s="113"/>
      <c r="QLN23" s="230"/>
      <c r="QMK23" s="232"/>
      <c r="QML23" s="232"/>
      <c r="QMM23" s="233"/>
      <c r="QMN23" s="234"/>
      <c r="QMO23" s="228"/>
      <c r="QMP23" s="228"/>
      <c r="QMQ23" s="229"/>
      <c r="QMR23" s="113"/>
      <c r="QMS23" s="230"/>
      <c r="QNP23" s="232"/>
      <c r="QNQ23" s="232"/>
      <c r="QNR23" s="233"/>
      <c r="QNS23" s="234"/>
      <c r="QNT23" s="228"/>
      <c r="QNU23" s="228"/>
      <c r="QNV23" s="229"/>
      <c r="QNW23" s="113"/>
      <c r="QNX23" s="230"/>
      <c r="QOU23" s="232"/>
      <c r="QOV23" s="232"/>
      <c r="QOW23" s="233"/>
      <c r="QOX23" s="234"/>
      <c r="QOY23" s="228"/>
      <c r="QOZ23" s="228"/>
      <c r="QPA23" s="229"/>
      <c r="QPB23" s="113"/>
      <c r="QPC23" s="230"/>
      <c r="QPZ23" s="232"/>
      <c r="QQA23" s="232"/>
      <c r="QQB23" s="233"/>
      <c r="QQC23" s="234"/>
      <c r="QQD23" s="228"/>
      <c r="QQE23" s="228"/>
      <c r="QQF23" s="229"/>
      <c r="QQG23" s="113"/>
      <c r="QQH23" s="230"/>
      <c r="QRE23" s="232"/>
      <c r="QRF23" s="232"/>
      <c r="QRG23" s="233"/>
      <c r="QRH23" s="234"/>
      <c r="QRI23" s="228"/>
      <c r="QRJ23" s="228"/>
      <c r="QRK23" s="229"/>
      <c r="QRL23" s="113"/>
      <c r="QRM23" s="230"/>
      <c r="QSJ23" s="232"/>
      <c r="QSK23" s="232"/>
      <c r="QSL23" s="233"/>
      <c r="QSM23" s="234"/>
      <c r="QSN23" s="228"/>
      <c r="QSO23" s="228"/>
      <c r="QSP23" s="229"/>
      <c r="QSQ23" s="113"/>
      <c r="QSR23" s="230"/>
      <c r="QTO23" s="232"/>
      <c r="QTP23" s="232"/>
      <c r="QTQ23" s="233"/>
      <c r="QTR23" s="234"/>
      <c r="QTS23" s="228"/>
      <c r="QTT23" s="228"/>
      <c r="QTU23" s="229"/>
      <c r="QTV23" s="113"/>
      <c r="QTW23" s="230"/>
      <c r="QUT23" s="232"/>
      <c r="QUU23" s="232"/>
      <c r="QUV23" s="233"/>
      <c r="QUW23" s="234"/>
      <c r="QUX23" s="228"/>
      <c r="QUY23" s="228"/>
      <c r="QUZ23" s="229"/>
      <c r="QVA23" s="113"/>
      <c r="QVB23" s="230"/>
      <c r="QVY23" s="232"/>
      <c r="QVZ23" s="232"/>
      <c r="QWA23" s="233"/>
      <c r="QWB23" s="234"/>
      <c r="QWC23" s="228"/>
      <c r="QWD23" s="228"/>
      <c r="QWE23" s="229"/>
      <c r="QWF23" s="113"/>
      <c r="QWG23" s="230"/>
      <c r="QXD23" s="232"/>
      <c r="QXE23" s="232"/>
      <c r="QXF23" s="233"/>
      <c r="QXG23" s="234"/>
      <c r="QXH23" s="228"/>
      <c r="QXI23" s="228"/>
      <c r="QXJ23" s="229"/>
      <c r="QXK23" s="113"/>
      <c r="QXL23" s="230"/>
      <c r="QYI23" s="232"/>
      <c r="QYJ23" s="232"/>
      <c r="QYK23" s="233"/>
      <c r="QYL23" s="234"/>
      <c r="QYM23" s="228"/>
      <c r="QYN23" s="228"/>
      <c r="QYO23" s="229"/>
      <c r="QYP23" s="113"/>
      <c r="QYQ23" s="230"/>
      <c r="QZN23" s="232"/>
      <c r="QZO23" s="232"/>
      <c r="QZP23" s="233"/>
      <c r="QZQ23" s="234"/>
      <c r="QZR23" s="228"/>
      <c r="QZS23" s="228"/>
      <c r="QZT23" s="229"/>
      <c r="QZU23" s="113"/>
      <c r="QZV23" s="230"/>
      <c r="RAS23" s="232"/>
      <c r="RAT23" s="232"/>
      <c r="RAU23" s="233"/>
      <c r="RAV23" s="234"/>
      <c r="RAW23" s="228"/>
      <c r="RAX23" s="228"/>
      <c r="RAY23" s="229"/>
      <c r="RAZ23" s="113"/>
      <c r="RBA23" s="230"/>
      <c r="RBX23" s="232"/>
      <c r="RBY23" s="232"/>
      <c r="RBZ23" s="233"/>
      <c r="RCA23" s="234"/>
      <c r="RCB23" s="228"/>
      <c r="RCC23" s="228"/>
      <c r="RCD23" s="229"/>
      <c r="RCE23" s="113"/>
      <c r="RCF23" s="230"/>
      <c r="RDC23" s="232"/>
      <c r="RDD23" s="232"/>
      <c r="RDE23" s="233"/>
      <c r="RDF23" s="234"/>
      <c r="RDG23" s="228"/>
      <c r="RDH23" s="228"/>
      <c r="RDI23" s="229"/>
      <c r="RDJ23" s="113"/>
      <c r="RDK23" s="230"/>
      <c r="REH23" s="232"/>
      <c r="REI23" s="232"/>
      <c r="REJ23" s="233"/>
      <c r="REK23" s="234"/>
      <c r="REL23" s="228"/>
      <c r="REM23" s="228"/>
      <c r="REN23" s="229"/>
      <c r="REO23" s="113"/>
      <c r="REP23" s="230"/>
      <c r="RFM23" s="232"/>
      <c r="RFN23" s="232"/>
      <c r="RFO23" s="233"/>
      <c r="RFP23" s="234"/>
      <c r="RFQ23" s="228"/>
      <c r="RFR23" s="228"/>
      <c r="RFS23" s="229"/>
      <c r="RFT23" s="113"/>
      <c r="RFU23" s="230"/>
      <c r="RGR23" s="232"/>
      <c r="RGS23" s="232"/>
      <c r="RGT23" s="233"/>
      <c r="RGU23" s="234"/>
      <c r="RGV23" s="228"/>
      <c r="RGW23" s="228"/>
      <c r="RGX23" s="229"/>
      <c r="RGY23" s="113"/>
      <c r="RGZ23" s="230"/>
      <c r="RHW23" s="232"/>
      <c r="RHX23" s="232"/>
      <c r="RHY23" s="233"/>
      <c r="RHZ23" s="234"/>
      <c r="RIA23" s="228"/>
      <c r="RIB23" s="228"/>
      <c r="RIC23" s="229"/>
      <c r="RID23" s="113"/>
      <c r="RIE23" s="230"/>
      <c r="RJB23" s="232"/>
      <c r="RJC23" s="232"/>
      <c r="RJD23" s="233"/>
      <c r="RJE23" s="234"/>
      <c r="RJF23" s="228"/>
      <c r="RJG23" s="228"/>
      <c r="RJH23" s="229"/>
      <c r="RJI23" s="113"/>
      <c r="RJJ23" s="230"/>
      <c r="RKG23" s="232"/>
      <c r="RKH23" s="232"/>
      <c r="RKI23" s="233"/>
      <c r="RKJ23" s="234"/>
      <c r="RKK23" s="228"/>
      <c r="RKL23" s="228"/>
      <c r="RKM23" s="229"/>
      <c r="RKN23" s="113"/>
      <c r="RKO23" s="230"/>
      <c r="RLL23" s="232"/>
      <c r="RLM23" s="232"/>
      <c r="RLN23" s="233"/>
      <c r="RLO23" s="234"/>
      <c r="RLP23" s="228"/>
      <c r="RLQ23" s="228"/>
      <c r="RLR23" s="229"/>
      <c r="RLS23" s="113"/>
      <c r="RLT23" s="230"/>
      <c r="RMQ23" s="232"/>
      <c r="RMR23" s="232"/>
      <c r="RMS23" s="233"/>
      <c r="RMT23" s="234"/>
      <c r="RMU23" s="228"/>
      <c r="RMV23" s="228"/>
      <c r="RMW23" s="229"/>
      <c r="RMX23" s="113"/>
      <c r="RMY23" s="230"/>
      <c r="RNV23" s="232"/>
      <c r="RNW23" s="232"/>
      <c r="RNX23" s="233"/>
      <c r="RNY23" s="234"/>
      <c r="RNZ23" s="228"/>
      <c r="ROA23" s="228"/>
      <c r="ROB23" s="229"/>
      <c r="ROC23" s="113"/>
      <c r="ROD23" s="230"/>
      <c r="RPA23" s="232"/>
      <c r="RPB23" s="232"/>
      <c r="RPC23" s="233"/>
      <c r="RPD23" s="234"/>
      <c r="RPE23" s="228"/>
      <c r="RPF23" s="228"/>
      <c r="RPG23" s="229"/>
      <c r="RPH23" s="113"/>
      <c r="RPI23" s="230"/>
      <c r="RQF23" s="232"/>
      <c r="RQG23" s="232"/>
      <c r="RQH23" s="233"/>
      <c r="RQI23" s="234"/>
      <c r="RQJ23" s="228"/>
      <c r="RQK23" s="228"/>
      <c r="RQL23" s="229"/>
      <c r="RQM23" s="113"/>
      <c r="RQN23" s="230"/>
      <c r="RRK23" s="232"/>
      <c r="RRL23" s="232"/>
      <c r="RRM23" s="233"/>
      <c r="RRN23" s="234"/>
      <c r="RRO23" s="228"/>
      <c r="RRP23" s="228"/>
      <c r="RRQ23" s="229"/>
      <c r="RRR23" s="113"/>
      <c r="RRS23" s="230"/>
      <c r="RSP23" s="232"/>
      <c r="RSQ23" s="232"/>
      <c r="RSR23" s="233"/>
      <c r="RSS23" s="234"/>
      <c r="RST23" s="228"/>
      <c r="RSU23" s="228"/>
      <c r="RSV23" s="229"/>
      <c r="RSW23" s="113"/>
      <c r="RSX23" s="230"/>
      <c r="RTU23" s="232"/>
      <c r="RTV23" s="232"/>
      <c r="RTW23" s="233"/>
      <c r="RTX23" s="234"/>
      <c r="RTY23" s="228"/>
      <c r="RTZ23" s="228"/>
      <c r="RUA23" s="229"/>
      <c r="RUB23" s="113"/>
      <c r="RUC23" s="230"/>
      <c r="RUZ23" s="232"/>
      <c r="RVA23" s="232"/>
      <c r="RVB23" s="233"/>
      <c r="RVC23" s="234"/>
      <c r="RVD23" s="228"/>
      <c r="RVE23" s="228"/>
      <c r="RVF23" s="229"/>
      <c r="RVG23" s="113"/>
      <c r="RVH23" s="230"/>
      <c r="RWE23" s="232"/>
      <c r="RWF23" s="232"/>
      <c r="RWG23" s="233"/>
      <c r="RWH23" s="234"/>
      <c r="RWI23" s="228"/>
      <c r="RWJ23" s="228"/>
      <c r="RWK23" s="229"/>
      <c r="RWL23" s="113"/>
      <c r="RWM23" s="230"/>
      <c r="RXJ23" s="232"/>
      <c r="RXK23" s="232"/>
      <c r="RXL23" s="233"/>
      <c r="RXM23" s="234"/>
      <c r="RXN23" s="228"/>
      <c r="RXO23" s="228"/>
      <c r="RXP23" s="229"/>
      <c r="RXQ23" s="113"/>
      <c r="RXR23" s="230"/>
      <c r="RYO23" s="232"/>
      <c r="RYP23" s="232"/>
      <c r="RYQ23" s="233"/>
      <c r="RYR23" s="234"/>
      <c r="RYS23" s="228"/>
      <c r="RYT23" s="228"/>
      <c r="RYU23" s="229"/>
      <c r="RYV23" s="113"/>
      <c r="RYW23" s="230"/>
      <c r="RZT23" s="232"/>
      <c r="RZU23" s="232"/>
      <c r="RZV23" s="233"/>
      <c r="RZW23" s="234"/>
      <c r="RZX23" s="228"/>
      <c r="RZY23" s="228"/>
      <c r="RZZ23" s="229"/>
      <c r="SAA23" s="113"/>
      <c r="SAB23" s="230"/>
      <c r="SAY23" s="232"/>
      <c r="SAZ23" s="232"/>
      <c r="SBA23" s="233"/>
      <c r="SBB23" s="234"/>
      <c r="SBC23" s="228"/>
      <c r="SBD23" s="228"/>
      <c r="SBE23" s="229"/>
      <c r="SBF23" s="113"/>
      <c r="SBG23" s="230"/>
      <c r="SCD23" s="232"/>
      <c r="SCE23" s="232"/>
      <c r="SCF23" s="233"/>
      <c r="SCG23" s="234"/>
      <c r="SCH23" s="228"/>
      <c r="SCI23" s="228"/>
      <c r="SCJ23" s="229"/>
      <c r="SCK23" s="113"/>
      <c r="SCL23" s="230"/>
      <c r="SDI23" s="232"/>
      <c r="SDJ23" s="232"/>
      <c r="SDK23" s="233"/>
      <c r="SDL23" s="234"/>
      <c r="SDM23" s="228"/>
      <c r="SDN23" s="228"/>
      <c r="SDO23" s="229"/>
      <c r="SDP23" s="113"/>
      <c r="SDQ23" s="230"/>
      <c r="SEN23" s="232"/>
      <c r="SEO23" s="232"/>
      <c r="SEP23" s="233"/>
      <c r="SEQ23" s="234"/>
      <c r="SER23" s="228"/>
      <c r="SES23" s="228"/>
      <c r="SET23" s="229"/>
      <c r="SEU23" s="113"/>
      <c r="SEV23" s="230"/>
      <c r="SFS23" s="232"/>
      <c r="SFT23" s="232"/>
      <c r="SFU23" s="233"/>
      <c r="SFV23" s="234"/>
      <c r="SFW23" s="228"/>
      <c r="SFX23" s="228"/>
      <c r="SFY23" s="229"/>
      <c r="SFZ23" s="113"/>
      <c r="SGA23" s="230"/>
      <c r="SGX23" s="232"/>
      <c r="SGY23" s="232"/>
      <c r="SGZ23" s="233"/>
      <c r="SHA23" s="234"/>
      <c r="SHB23" s="228"/>
      <c r="SHC23" s="228"/>
      <c r="SHD23" s="229"/>
      <c r="SHE23" s="113"/>
      <c r="SHF23" s="230"/>
      <c r="SIC23" s="232"/>
      <c r="SID23" s="232"/>
      <c r="SIE23" s="233"/>
      <c r="SIF23" s="234"/>
      <c r="SIG23" s="228"/>
      <c r="SIH23" s="228"/>
      <c r="SII23" s="229"/>
      <c r="SIJ23" s="113"/>
      <c r="SIK23" s="230"/>
      <c r="SJH23" s="232"/>
      <c r="SJI23" s="232"/>
      <c r="SJJ23" s="233"/>
      <c r="SJK23" s="234"/>
      <c r="SJL23" s="228"/>
      <c r="SJM23" s="228"/>
      <c r="SJN23" s="229"/>
      <c r="SJO23" s="113"/>
      <c r="SJP23" s="230"/>
      <c r="SKM23" s="232"/>
      <c r="SKN23" s="232"/>
      <c r="SKO23" s="233"/>
      <c r="SKP23" s="234"/>
      <c r="SKQ23" s="228"/>
      <c r="SKR23" s="228"/>
      <c r="SKS23" s="229"/>
      <c r="SKT23" s="113"/>
      <c r="SKU23" s="230"/>
      <c r="SLR23" s="232"/>
      <c r="SLS23" s="232"/>
      <c r="SLT23" s="233"/>
      <c r="SLU23" s="234"/>
      <c r="SLV23" s="228"/>
      <c r="SLW23" s="228"/>
      <c r="SLX23" s="229"/>
      <c r="SLY23" s="113"/>
      <c r="SLZ23" s="230"/>
      <c r="SMW23" s="232"/>
      <c r="SMX23" s="232"/>
      <c r="SMY23" s="233"/>
      <c r="SMZ23" s="234"/>
      <c r="SNA23" s="228"/>
      <c r="SNB23" s="228"/>
      <c r="SNC23" s="229"/>
      <c r="SND23" s="113"/>
      <c r="SNE23" s="230"/>
      <c r="SOB23" s="232"/>
      <c r="SOC23" s="232"/>
      <c r="SOD23" s="233"/>
      <c r="SOE23" s="234"/>
      <c r="SOF23" s="228"/>
      <c r="SOG23" s="228"/>
      <c r="SOH23" s="229"/>
      <c r="SOI23" s="113"/>
      <c r="SOJ23" s="230"/>
      <c r="SPG23" s="232"/>
      <c r="SPH23" s="232"/>
      <c r="SPI23" s="233"/>
      <c r="SPJ23" s="234"/>
      <c r="SPK23" s="228"/>
      <c r="SPL23" s="228"/>
      <c r="SPM23" s="229"/>
      <c r="SPN23" s="113"/>
      <c r="SPO23" s="230"/>
      <c r="SQL23" s="232"/>
      <c r="SQM23" s="232"/>
      <c r="SQN23" s="233"/>
      <c r="SQO23" s="234"/>
      <c r="SQP23" s="228"/>
      <c r="SQQ23" s="228"/>
      <c r="SQR23" s="229"/>
      <c r="SQS23" s="113"/>
      <c r="SQT23" s="230"/>
      <c r="SRQ23" s="232"/>
      <c r="SRR23" s="232"/>
      <c r="SRS23" s="233"/>
      <c r="SRT23" s="234"/>
      <c r="SRU23" s="228"/>
      <c r="SRV23" s="228"/>
      <c r="SRW23" s="229"/>
      <c r="SRX23" s="113"/>
      <c r="SRY23" s="230"/>
      <c r="SSV23" s="232"/>
      <c r="SSW23" s="232"/>
      <c r="SSX23" s="233"/>
      <c r="SSY23" s="234"/>
      <c r="SSZ23" s="228"/>
      <c r="STA23" s="228"/>
      <c r="STB23" s="229"/>
      <c r="STC23" s="113"/>
      <c r="STD23" s="230"/>
      <c r="SUA23" s="232"/>
      <c r="SUB23" s="232"/>
      <c r="SUC23" s="233"/>
      <c r="SUD23" s="234"/>
      <c r="SUE23" s="228"/>
      <c r="SUF23" s="228"/>
      <c r="SUG23" s="229"/>
      <c r="SUH23" s="113"/>
      <c r="SUI23" s="230"/>
      <c r="SVF23" s="232"/>
      <c r="SVG23" s="232"/>
      <c r="SVH23" s="233"/>
      <c r="SVI23" s="234"/>
      <c r="SVJ23" s="228"/>
      <c r="SVK23" s="228"/>
      <c r="SVL23" s="229"/>
      <c r="SVM23" s="113"/>
      <c r="SVN23" s="230"/>
      <c r="SWK23" s="232"/>
      <c r="SWL23" s="232"/>
      <c r="SWM23" s="233"/>
      <c r="SWN23" s="234"/>
      <c r="SWO23" s="228"/>
      <c r="SWP23" s="228"/>
      <c r="SWQ23" s="229"/>
      <c r="SWR23" s="113"/>
      <c r="SWS23" s="230"/>
      <c r="SXP23" s="232"/>
      <c r="SXQ23" s="232"/>
      <c r="SXR23" s="233"/>
      <c r="SXS23" s="234"/>
      <c r="SXT23" s="228"/>
      <c r="SXU23" s="228"/>
      <c r="SXV23" s="229"/>
      <c r="SXW23" s="113"/>
      <c r="SXX23" s="230"/>
      <c r="SYU23" s="232"/>
      <c r="SYV23" s="232"/>
      <c r="SYW23" s="233"/>
      <c r="SYX23" s="234"/>
      <c r="SYY23" s="228"/>
      <c r="SYZ23" s="228"/>
      <c r="SZA23" s="229"/>
      <c r="SZB23" s="113"/>
      <c r="SZC23" s="230"/>
      <c r="SZZ23" s="232"/>
      <c r="TAA23" s="232"/>
      <c r="TAB23" s="233"/>
      <c r="TAC23" s="234"/>
      <c r="TAD23" s="228"/>
      <c r="TAE23" s="228"/>
      <c r="TAF23" s="229"/>
      <c r="TAG23" s="113"/>
      <c r="TAH23" s="230"/>
      <c r="TBE23" s="232"/>
      <c r="TBF23" s="232"/>
      <c r="TBG23" s="233"/>
      <c r="TBH23" s="234"/>
      <c r="TBI23" s="228"/>
      <c r="TBJ23" s="228"/>
      <c r="TBK23" s="229"/>
      <c r="TBL23" s="113"/>
      <c r="TBM23" s="230"/>
      <c r="TCJ23" s="232"/>
      <c r="TCK23" s="232"/>
      <c r="TCL23" s="233"/>
      <c r="TCM23" s="234"/>
      <c r="TCN23" s="228"/>
      <c r="TCO23" s="228"/>
      <c r="TCP23" s="229"/>
      <c r="TCQ23" s="113"/>
      <c r="TCR23" s="230"/>
      <c r="TDO23" s="232"/>
      <c r="TDP23" s="232"/>
      <c r="TDQ23" s="233"/>
      <c r="TDR23" s="234"/>
      <c r="TDS23" s="228"/>
      <c r="TDT23" s="228"/>
      <c r="TDU23" s="229"/>
      <c r="TDV23" s="113"/>
      <c r="TDW23" s="230"/>
      <c r="TET23" s="232"/>
      <c r="TEU23" s="232"/>
      <c r="TEV23" s="233"/>
      <c r="TEW23" s="234"/>
      <c r="TEX23" s="228"/>
      <c r="TEY23" s="228"/>
      <c r="TEZ23" s="229"/>
      <c r="TFA23" s="113"/>
      <c r="TFB23" s="230"/>
      <c r="TFY23" s="232"/>
      <c r="TFZ23" s="232"/>
      <c r="TGA23" s="233"/>
      <c r="TGB23" s="234"/>
      <c r="TGC23" s="228"/>
      <c r="TGD23" s="228"/>
      <c r="TGE23" s="229"/>
      <c r="TGF23" s="113"/>
      <c r="TGG23" s="230"/>
      <c r="THD23" s="232"/>
      <c r="THE23" s="232"/>
      <c r="THF23" s="233"/>
      <c r="THG23" s="234"/>
      <c r="THH23" s="228"/>
      <c r="THI23" s="228"/>
      <c r="THJ23" s="229"/>
      <c r="THK23" s="113"/>
      <c r="THL23" s="230"/>
      <c r="TII23" s="232"/>
      <c r="TIJ23" s="232"/>
      <c r="TIK23" s="233"/>
      <c r="TIL23" s="234"/>
      <c r="TIM23" s="228"/>
      <c r="TIN23" s="228"/>
      <c r="TIO23" s="229"/>
      <c r="TIP23" s="113"/>
      <c r="TIQ23" s="230"/>
      <c r="TJN23" s="232"/>
      <c r="TJO23" s="232"/>
      <c r="TJP23" s="233"/>
      <c r="TJQ23" s="234"/>
      <c r="TJR23" s="228"/>
      <c r="TJS23" s="228"/>
      <c r="TJT23" s="229"/>
      <c r="TJU23" s="113"/>
      <c r="TJV23" s="230"/>
      <c r="TKS23" s="232"/>
      <c r="TKT23" s="232"/>
      <c r="TKU23" s="233"/>
      <c r="TKV23" s="234"/>
      <c r="TKW23" s="228"/>
      <c r="TKX23" s="228"/>
      <c r="TKY23" s="229"/>
      <c r="TKZ23" s="113"/>
      <c r="TLA23" s="230"/>
      <c r="TLX23" s="232"/>
      <c r="TLY23" s="232"/>
      <c r="TLZ23" s="233"/>
      <c r="TMA23" s="234"/>
      <c r="TMB23" s="228"/>
      <c r="TMC23" s="228"/>
      <c r="TMD23" s="229"/>
      <c r="TME23" s="113"/>
      <c r="TMF23" s="230"/>
      <c r="TNC23" s="232"/>
      <c r="TND23" s="232"/>
      <c r="TNE23" s="233"/>
      <c r="TNF23" s="234"/>
      <c r="TNG23" s="228"/>
      <c r="TNH23" s="228"/>
      <c r="TNI23" s="229"/>
      <c r="TNJ23" s="113"/>
      <c r="TNK23" s="230"/>
      <c r="TOH23" s="232"/>
      <c r="TOI23" s="232"/>
      <c r="TOJ23" s="233"/>
      <c r="TOK23" s="234"/>
      <c r="TOL23" s="228"/>
      <c r="TOM23" s="228"/>
      <c r="TON23" s="229"/>
      <c r="TOO23" s="113"/>
      <c r="TOP23" s="230"/>
      <c r="TPM23" s="232"/>
      <c r="TPN23" s="232"/>
      <c r="TPO23" s="233"/>
      <c r="TPP23" s="234"/>
      <c r="TPQ23" s="228"/>
      <c r="TPR23" s="228"/>
      <c r="TPS23" s="229"/>
      <c r="TPT23" s="113"/>
      <c r="TPU23" s="230"/>
      <c r="TQR23" s="232"/>
      <c r="TQS23" s="232"/>
      <c r="TQT23" s="233"/>
      <c r="TQU23" s="234"/>
      <c r="TQV23" s="228"/>
      <c r="TQW23" s="228"/>
      <c r="TQX23" s="229"/>
      <c r="TQY23" s="113"/>
      <c r="TQZ23" s="230"/>
      <c r="TRW23" s="232"/>
      <c r="TRX23" s="232"/>
      <c r="TRY23" s="233"/>
      <c r="TRZ23" s="234"/>
      <c r="TSA23" s="228"/>
      <c r="TSB23" s="228"/>
      <c r="TSC23" s="229"/>
      <c r="TSD23" s="113"/>
      <c r="TSE23" s="230"/>
      <c r="TTB23" s="232"/>
      <c r="TTC23" s="232"/>
      <c r="TTD23" s="233"/>
      <c r="TTE23" s="234"/>
      <c r="TTF23" s="228"/>
      <c r="TTG23" s="228"/>
      <c r="TTH23" s="229"/>
      <c r="TTI23" s="113"/>
      <c r="TTJ23" s="230"/>
      <c r="TUG23" s="232"/>
      <c r="TUH23" s="232"/>
      <c r="TUI23" s="233"/>
      <c r="TUJ23" s="234"/>
      <c r="TUK23" s="228"/>
      <c r="TUL23" s="228"/>
      <c r="TUM23" s="229"/>
      <c r="TUN23" s="113"/>
      <c r="TUO23" s="230"/>
      <c r="TVL23" s="232"/>
      <c r="TVM23" s="232"/>
      <c r="TVN23" s="233"/>
      <c r="TVO23" s="234"/>
      <c r="TVP23" s="228"/>
      <c r="TVQ23" s="228"/>
      <c r="TVR23" s="229"/>
      <c r="TVS23" s="113"/>
      <c r="TVT23" s="230"/>
      <c r="TWQ23" s="232"/>
      <c r="TWR23" s="232"/>
      <c r="TWS23" s="233"/>
      <c r="TWT23" s="234"/>
      <c r="TWU23" s="228"/>
      <c r="TWV23" s="228"/>
      <c r="TWW23" s="229"/>
      <c r="TWX23" s="113"/>
      <c r="TWY23" s="230"/>
      <c r="TXV23" s="232"/>
      <c r="TXW23" s="232"/>
      <c r="TXX23" s="233"/>
      <c r="TXY23" s="234"/>
      <c r="TXZ23" s="228"/>
      <c r="TYA23" s="228"/>
      <c r="TYB23" s="229"/>
      <c r="TYC23" s="113"/>
      <c r="TYD23" s="230"/>
      <c r="TZA23" s="232"/>
      <c r="TZB23" s="232"/>
      <c r="TZC23" s="233"/>
      <c r="TZD23" s="234"/>
      <c r="TZE23" s="228"/>
      <c r="TZF23" s="228"/>
      <c r="TZG23" s="229"/>
      <c r="TZH23" s="113"/>
      <c r="TZI23" s="230"/>
      <c r="UAF23" s="232"/>
      <c r="UAG23" s="232"/>
      <c r="UAH23" s="233"/>
      <c r="UAI23" s="234"/>
      <c r="UAJ23" s="228"/>
      <c r="UAK23" s="228"/>
      <c r="UAL23" s="229"/>
      <c r="UAM23" s="113"/>
      <c r="UAN23" s="230"/>
      <c r="UBK23" s="232"/>
      <c r="UBL23" s="232"/>
      <c r="UBM23" s="233"/>
      <c r="UBN23" s="234"/>
      <c r="UBO23" s="228"/>
      <c r="UBP23" s="228"/>
      <c r="UBQ23" s="229"/>
      <c r="UBR23" s="113"/>
      <c r="UBS23" s="230"/>
      <c r="UCP23" s="232"/>
      <c r="UCQ23" s="232"/>
      <c r="UCR23" s="233"/>
      <c r="UCS23" s="234"/>
      <c r="UCT23" s="228"/>
      <c r="UCU23" s="228"/>
      <c r="UCV23" s="229"/>
      <c r="UCW23" s="113"/>
      <c r="UCX23" s="230"/>
      <c r="UDU23" s="232"/>
      <c r="UDV23" s="232"/>
      <c r="UDW23" s="233"/>
      <c r="UDX23" s="234"/>
      <c r="UDY23" s="228"/>
      <c r="UDZ23" s="228"/>
      <c r="UEA23" s="229"/>
      <c r="UEB23" s="113"/>
      <c r="UEC23" s="230"/>
      <c r="UEZ23" s="232"/>
      <c r="UFA23" s="232"/>
      <c r="UFB23" s="233"/>
      <c r="UFC23" s="234"/>
      <c r="UFD23" s="228"/>
      <c r="UFE23" s="228"/>
      <c r="UFF23" s="229"/>
      <c r="UFG23" s="113"/>
      <c r="UFH23" s="230"/>
      <c r="UGE23" s="232"/>
      <c r="UGF23" s="232"/>
      <c r="UGG23" s="233"/>
      <c r="UGH23" s="234"/>
      <c r="UGI23" s="228"/>
      <c r="UGJ23" s="228"/>
      <c r="UGK23" s="229"/>
      <c r="UGL23" s="113"/>
      <c r="UGM23" s="230"/>
      <c r="UHJ23" s="232"/>
      <c r="UHK23" s="232"/>
      <c r="UHL23" s="233"/>
      <c r="UHM23" s="234"/>
      <c r="UHN23" s="228"/>
      <c r="UHO23" s="228"/>
      <c r="UHP23" s="229"/>
      <c r="UHQ23" s="113"/>
      <c r="UHR23" s="230"/>
      <c r="UIO23" s="232"/>
      <c r="UIP23" s="232"/>
      <c r="UIQ23" s="233"/>
      <c r="UIR23" s="234"/>
      <c r="UIS23" s="228"/>
      <c r="UIT23" s="228"/>
      <c r="UIU23" s="229"/>
      <c r="UIV23" s="113"/>
      <c r="UIW23" s="230"/>
      <c r="UJT23" s="232"/>
      <c r="UJU23" s="232"/>
      <c r="UJV23" s="233"/>
      <c r="UJW23" s="234"/>
      <c r="UJX23" s="228"/>
      <c r="UJY23" s="228"/>
      <c r="UJZ23" s="229"/>
      <c r="UKA23" s="113"/>
      <c r="UKB23" s="230"/>
      <c r="UKY23" s="232"/>
      <c r="UKZ23" s="232"/>
      <c r="ULA23" s="233"/>
      <c r="ULB23" s="234"/>
      <c r="ULC23" s="228"/>
      <c r="ULD23" s="228"/>
      <c r="ULE23" s="229"/>
      <c r="ULF23" s="113"/>
      <c r="ULG23" s="230"/>
      <c r="UMD23" s="232"/>
      <c r="UME23" s="232"/>
      <c r="UMF23" s="233"/>
      <c r="UMG23" s="234"/>
      <c r="UMH23" s="228"/>
      <c r="UMI23" s="228"/>
      <c r="UMJ23" s="229"/>
      <c r="UMK23" s="113"/>
      <c r="UML23" s="230"/>
      <c r="UNI23" s="232"/>
      <c r="UNJ23" s="232"/>
      <c r="UNK23" s="233"/>
      <c r="UNL23" s="234"/>
      <c r="UNM23" s="228"/>
      <c r="UNN23" s="228"/>
      <c r="UNO23" s="229"/>
      <c r="UNP23" s="113"/>
      <c r="UNQ23" s="230"/>
      <c r="UON23" s="232"/>
      <c r="UOO23" s="232"/>
      <c r="UOP23" s="233"/>
      <c r="UOQ23" s="234"/>
      <c r="UOR23" s="228"/>
      <c r="UOS23" s="228"/>
      <c r="UOT23" s="229"/>
      <c r="UOU23" s="113"/>
      <c r="UOV23" s="230"/>
      <c r="UPS23" s="232"/>
      <c r="UPT23" s="232"/>
      <c r="UPU23" s="233"/>
      <c r="UPV23" s="234"/>
      <c r="UPW23" s="228"/>
      <c r="UPX23" s="228"/>
      <c r="UPY23" s="229"/>
      <c r="UPZ23" s="113"/>
      <c r="UQA23" s="230"/>
      <c r="UQX23" s="232"/>
      <c r="UQY23" s="232"/>
      <c r="UQZ23" s="233"/>
      <c r="URA23" s="234"/>
      <c r="URB23" s="228"/>
      <c r="URC23" s="228"/>
      <c r="URD23" s="229"/>
      <c r="URE23" s="113"/>
      <c r="URF23" s="230"/>
      <c r="USC23" s="232"/>
      <c r="USD23" s="232"/>
      <c r="USE23" s="233"/>
      <c r="USF23" s="234"/>
      <c r="USG23" s="228"/>
      <c r="USH23" s="228"/>
      <c r="USI23" s="229"/>
      <c r="USJ23" s="113"/>
      <c r="USK23" s="230"/>
      <c r="UTH23" s="232"/>
      <c r="UTI23" s="232"/>
      <c r="UTJ23" s="233"/>
      <c r="UTK23" s="234"/>
      <c r="UTL23" s="228"/>
      <c r="UTM23" s="228"/>
      <c r="UTN23" s="229"/>
      <c r="UTO23" s="113"/>
      <c r="UTP23" s="230"/>
      <c r="UUM23" s="232"/>
      <c r="UUN23" s="232"/>
      <c r="UUO23" s="233"/>
      <c r="UUP23" s="234"/>
      <c r="UUQ23" s="228"/>
      <c r="UUR23" s="228"/>
      <c r="UUS23" s="229"/>
      <c r="UUT23" s="113"/>
      <c r="UUU23" s="230"/>
      <c r="UVR23" s="232"/>
      <c r="UVS23" s="232"/>
      <c r="UVT23" s="233"/>
      <c r="UVU23" s="234"/>
      <c r="UVV23" s="228"/>
      <c r="UVW23" s="228"/>
      <c r="UVX23" s="229"/>
      <c r="UVY23" s="113"/>
      <c r="UVZ23" s="230"/>
      <c r="UWW23" s="232"/>
      <c r="UWX23" s="232"/>
      <c r="UWY23" s="233"/>
      <c r="UWZ23" s="234"/>
      <c r="UXA23" s="228"/>
      <c r="UXB23" s="228"/>
      <c r="UXC23" s="229"/>
      <c r="UXD23" s="113"/>
      <c r="UXE23" s="230"/>
      <c r="UYB23" s="232"/>
      <c r="UYC23" s="232"/>
      <c r="UYD23" s="233"/>
      <c r="UYE23" s="234"/>
      <c r="UYF23" s="228"/>
      <c r="UYG23" s="228"/>
      <c r="UYH23" s="229"/>
      <c r="UYI23" s="113"/>
      <c r="UYJ23" s="230"/>
      <c r="UZG23" s="232"/>
      <c r="UZH23" s="232"/>
      <c r="UZI23" s="233"/>
      <c r="UZJ23" s="234"/>
      <c r="UZK23" s="228"/>
      <c r="UZL23" s="228"/>
      <c r="UZM23" s="229"/>
      <c r="UZN23" s="113"/>
      <c r="UZO23" s="230"/>
      <c r="VAL23" s="232"/>
      <c r="VAM23" s="232"/>
      <c r="VAN23" s="233"/>
      <c r="VAO23" s="234"/>
      <c r="VAP23" s="228"/>
      <c r="VAQ23" s="228"/>
      <c r="VAR23" s="229"/>
      <c r="VAS23" s="113"/>
      <c r="VAT23" s="230"/>
      <c r="VBQ23" s="232"/>
      <c r="VBR23" s="232"/>
      <c r="VBS23" s="233"/>
      <c r="VBT23" s="234"/>
      <c r="VBU23" s="228"/>
      <c r="VBV23" s="228"/>
      <c r="VBW23" s="229"/>
      <c r="VBX23" s="113"/>
      <c r="VBY23" s="230"/>
      <c r="VCV23" s="232"/>
      <c r="VCW23" s="232"/>
      <c r="VCX23" s="233"/>
      <c r="VCY23" s="234"/>
      <c r="VCZ23" s="228"/>
      <c r="VDA23" s="228"/>
      <c r="VDB23" s="229"/>
      <c r="VDC23" s="113"/>
      <c r="VDD23" s="230"/>
      <c r="VEA23" s="232"/>
      <c r="VEB23" s="232"/>
      <c r="VEC23" s="233"/>
      <c r="VED23" s="234"/>
      <c r="VEE23" s="228"/>
      <c r="VEF23" s="228"/>
      <c r="VEG23" s="229"/>
      <c r="VEH23" s="113"/>
      <c r="VEI23" s="230"/>
      <c r="VFF23" s="232"/>
      <c r="VFG23" s="232"/>
      <c r="VFH23" s="233"/>
      <c r="VFI23" s="234"/>
      <c r="VFJ23" s="228"/>
      <c r="VFK23" s="228"/>
      <c r="VFL23" s="229"/>
      <c r="VFM23" s="113"/>
      <c r="VFN23" s="230"/>
      <c r="VGK23" s="232"/>
      <c r="VGL23" s="232"/>
      <c r="VGM23" s="233"/>
      <c r="VGN23" s="234"/>
      <c r="VGO23" s="228"/>
      <c r="VGP23" s="228"/>
      <c r="VGQ23" s="229"/>
      <c r="VGR23" s="113"/>
      <c r="VGS23" s="230"/>
      <c r="VHP23" s="232"/>
      <c r="VHQ23" s="232"/>
      <c r="VHR23" s="233"/>
      <c r="VHS23" s="234"/>
      <c r="VHT23" s="228"/>
      <c r="VHU23" s="228"/>
      <c r="VHV23" s="229"/>
      <c r="VHW23" s="113"/>
      <c r="VHX23" s="230"/>
      <c r="VIU23" s="232"/>
      <c r="VIV23" s="232"/>
      <c r="VIW23" s="233"/>
      <c r="VIX23" s="234"/>
      <c r="VIY23" s="228"/>
      <c r="VIZ23" s="228"/>
      <c r="VJA23" s="229"/>
      <c r="VJB23" s="113"/>
      <c r="VJC23" s="230"/>
      <c r="VJZ23" s="232"/>
      <c r="VKA23" s="232"/>
      <c r="VKB23" s="233"/>
      <c r="VKC23" s="234"/>
      <c r="VKD23" s="228"/>
      <c r="VKE23" s="228"/>
      <c r="VKF23" s="229"/>
      <c r="VKG23" s="113"/>
      <c r="VKH23" s="230"/>
      <c r="VLE23" s="232"/>
      <c r="VLF23" s="232"/>
      <c r="VLG23" s="233"/>
      <c r="VLH23" s="234"/>
      <c r="VLI23" s="228"/>
      <c r="VLJ23" s="228"/>
      <c r="VLK23" s="229"/>
      <c r="VLL23" s="113"/>
      <c r="VLM23" s="230"/>
      <c r="VMJ23" s="232"/>
      <c r="VMK23" s="232"/>
      <c r="VML23" s="233"/>
      <c r="VMM23" s="234"/>
      <c r="VMN23" s="228"/>
      <c r="VMO23" s="228"/>
      <c r="VMP23" s="229"/>
      <c r="VMQ23" s="113"/>
      <c r="VMR23" s="230"/>
      <c r="VNO23" s="232"/>
      <c r="VNP23" s="232"/>
      <c r="VNQ23" s="233"/>
      <c r="VNR23" s="234"/>
      <c r="VNS23" s="228"/>
      <c r="VNT23" s="228"/>
      <c r="VNU23" s="229"/>
      <c r="VNV23" s="113"/>
      <c r="VNW23" s="230"/>
      <c r="VOT23" s="232"/>
      <c r="VOU23" s="232"/>
      <c r="VOV23" s="233"/>
      <c r="VOW23" s="234"/>
      <c r="VOX23" s="228"/>
      <c r="VOY23" s="228"/>
      <c r="VOZ23" s="229"/>
      <c r="VPA23" s="113"/>
      <c r="VPB23" s="230"/>
      <c r="VPY23" s="232"/>
      <c r="VPZ23" s="232"/>
      <c r="VQA23" s="233"/>
      <c r="VQB23" s="234"/>
      <c r="VQC23" s="228"/>
      <c r="VQD23" s="228"/>
      <c r="VQE23" s="229"/>
      <c r="VQF23" s="113"/>
      <c r="VQG23" s="230"/>
      <c r="VRD23" s="232"/>
      <c r="VRE23" s="232"/>
      <c r="VRF23" s="233"/>
      <c r="VRG23" s="234"/>
      <c r="VRH23" s="228"/>
      <c r="VRI23" s="228"/>
      <c r="VRJ23" s="229"/>
      <c r="VRK23" s="113"/>
      <c r="VRL23" s="230"/>
      <c r="VSI23" s="232"/>
      <c r="VSJ23" s="232"/>
      <c r="VSK23" s="233"/>
      <c r="VSL23" s="234"/>
      <c r="VSM23" s="228"/>
      <c r="VSN23" s="228"/>
      <c r="VSO23" s="229"/>
      <c r="VSP23" s="113"/>
      <c r="VSQ23" s="230"/>
      <c r="VTN23" s="232"/>
      <c r="VTO23" s="232"/>
      <c r="VTP23" s="233"/>
      <c r="VTQ23" s="234"/>
      <c r="VTR23" s="228"/>
      <c r="VTS23" s="228"/>
      <c r="VTT23" s="229"/>
      <c r="VTU23" s="113"/>
      <c r="VTV23" s="230"/>
      <c r="VUS23" s="232"/>
      <c r="VUT23" s="232"/>
      <c r="VUU23" s="233"/>
      <c r="VUV23" s="234"/>
      <c r="VUW23" s="228"/>
      <c r="VUX23" s="228"/>
      <c r="VUY23" s="229"/>
      <c r="VUZ23" s="113"/>
      <c r="VVA23" s="230"/>
      <c r="VVX23" s="232"/>
      <c r="VVY23" s="232"/>
      <c r="VVZ23" s="233"/>
      <c r="VWA23" s="234"/>
      <c r="VWB23" s="228"/>
      <c r="VWC23" s="228"/>
      <c r="VWD23" s="229"/>
      <c r="VWE23" s="113"/>
      <c r="VWF23" s="230"/>
      <c r="VXC23" s="232"/>
      <c r="VXD23" s="232"/>
      <c r="VXE23" s="233"/>
      <c r="VXF23" s="234"/>
      <c r="VXG23" s="228"/>
      <c r="VXH23" s="228"/>
      <c r="VXI23" s="229"/>
      <c r="VXJ23" s="113"/>
      <c r="VXK23" s="230"/>
      <c r="VYH23" s="232"/>
      <c r="VYI23" s="232"/>
      <c r="VYJ23" s="233"/>
      <c r="VYK23" s="234"/>
      <c r="VYL23" s="228"/>
      <c r="VYM23" s="228"/>
      <c r="VYN23" s="229"/>
      <c r="VYO23" s="113"/>
      <c r="VYP23" s="230"/>
      <c r="VZM23" s="232"/>
      <c r="VZN23" s="232"/>
      <c r="VZO23" s="233"/>
      <c r="VZP23" s="234"/>
      <c r="VZQ23" s="228"/>
      <c r="VZR23" s="228"/>
      <c r="VZS23" s="229"/>
      <c r="VZT23" s="113"/>
      <c r="VZU23" s="230"/>
      <c r="WAR23" s="232"/>
      <c r="WAS23" s="232"/>
      <c r="WAT23" s="233"/>
      <c r="WAU23" s="234"/>
      <c r="WAV23" s="228"/>
      <c r="WAW23" s="228"/>
      <c r="WAX23" s="229"/>
      <c r="WAY23" s="113"/>
      <c r="WAZ23" s="230"/>
      <c r="WBW23" s="232"/>
      <c r="WBX23" s="232"/>
      <c r="WBY23" s="233"/>
      <c r="WBZ23" s="234"/>
      <c r="WCA23" s="228"/>
      <c r="WCB23" s="228"/>
      <c r="WCC23" s="229"/>
      <c r="WCD23" s="113"/>
      <c r="WCE23" s="230"/>
      <c r="WDB23" s="232"/>
      <c r="WDC23" s="232"/>
      <c r="WDD23" s="233"/>
      <c r="WDE23" s="234"/>
      <c r="WDF23" s="228"/>
      <c r="WDG23" s="228"/>
      <c r="WDH23" s="229"/>
      <c r="WDI23" s="113"/>
      <c r="WDJ23" s="230"/>
      <c r="WEG23" s="232"/>
      <c r="WEH23" s="232"/>
      <c r="WEI23" s="233"/>
      <c r="WEJ23" s="234"/>
      <c r="WEK23" s="228"/>
      <c r="WEL23" s="228"/>
      <c r="WEM23" s="229"/>
      <c r="WEN23" s="113"/>
      <c r="WEO23" s="230"/>
      <c r="WFL23" s="232"/>
      <c r="WFM23" s="232"/>
      <c r="WFN23" s="233"/>
      <c r="WFO23" s="234"/>
      <c r="WFP23" s="228"/>
      <c r="WFQ23" s="228"/>
      <c r="WFR23" s="229"/>
      <c r="WFS23" s="113"/>
      <c r="WFT23" s="230"/>
      <c r="WGQ23" s="232"/>
      <c r="WGR23" s="232"/>
      <c r="WGS23" s="233"/>
      <c r="WGT23" s="234"/>
      <c r="WGU23" s="228"/>
      <c r="WGV23" s="228"/>
      <c r="WGW23" s="229"/>
      <c r="WGX23" s="113"/>
      <c r="WGY23" s="230"/>
      <c r="WHV23" s="232"/>
      <c r="WHW23" s="232"/>
      <c r="WHX23" s="233"/>
      <c r="WHY23" s="234"/>
      <c r="WHZ23" s="228"/>
      <c r="WIA23" s="228"/>
      <c r="WIB23" s="229"/>
      <c r="WIC23" s="113"/>
      <c r="WID23" s="230"/>
      <c r="WJA23" s="232"/>
      <c r="WJB23" s="232"/>
      <c r="WJC23" s="233"/>
      <c r="WJD23" s="234"/>
      <c r="WJE23" s="228"/>
      <c r="WJF23" s="228"/>
      <c r="WJG23" s="229"/>
      <c r="WJH23" s="113"/>
      <c r="WJI23" s="230"/>
      <c r="WKF23" s="232"/>
      <c r="WKG23" s="232"/>
      <c r="WKH23" s="233"/>
      <c r="WKI23" s="234"/>
      <c r="WKJ23" s="228"/>
      <c r="WKK23" s="228"/>
      <c r="WKL23" s="229"/>
      <c r="WKM23" s="113"/>
      <c r="WKN23" s="230"/>
      <c r="WLK23" s="232"/>
      <c r="WLL23" s="232"/>
      <c r="WLM23" s="233"/>
      <c r="WLN23" s="234"/>
      <c r="WLO23" s="228"/>
      <c r="WLP23" s="228"/>
      <c r="WLQ23" s="229"/>
      <c r="WLR23" s="113"/>
      <c r="WLS23" s="230"/>
      <c r="WMP23" s="232"/>
      <c r="WMQ23" s="232"/>
      <c r="WMR23" s="233"/>
      <c r="WMS23" s="234"/>
      <c r="WMT23" s="228"/>
      <c r="WMU23" s="228"/>
      <c r="WMV23" s="229"/>
      <c r="WMW23" s="113"/>
      <c r="WMX23" s="230"/>
      <c r="WNU23" s="232"/>
      <c r="WNV23" s="232"/>
      <c r="WNW23" s="233"/>
      <c r="WNX23" s="234"/>
      <c r="WNY23" s="228"/>
      <c r="WNZ23" s="228"/>
      <c r="WOA23" s="229"/>
      <c r="WOB23" s="113"/>
      <c r="WOC23" s="230"/>
      <c r="WOZ23" s="232"/>
      <c r="WPA23" s="232"/>
      <c r="WPB23" s="233"/>
      <c r="WPC23" s="234"/>
      <c r="WPD23" s="228"/>
      <c r="WPE23" s="228"/>
      <c r="WPF23" s="229"/>
      <c r="WPG23" s="113"/>
      <c r="WPH23" s="230"/>
      <c r="WQE23" s="232"/>
      <c r="WQF23" s="232"/>
      <c r="WQG23" s="233"/>
      <c r="WQH23" s="234"/>
      <c r="WQI23" s="228"/>
      <c r="WQJ23" s="228"/>
      <c r="WQK23" s="229"/>
      <c r="WQL23" s="113"/>
      <c r="WQM23" s="230"/>
      <c r="WRJ23" s="232"/>
      <c r="WRK23" s="232"/>
      <c r="WRL23" s="233"/>
      <c r="WRM23" s="234"/>
      <c r="WRN23" s="228"/>
      <c r="WRO23" s="228"/>
      <c r="WRP23" s="229"/>
      <c r="WRQ23" s="113"/>
      <c r="WRR23" s="230"/>
      <c r="WSO23" s="232"/>
      <c r="WSP23" s="232"/>
      <c r="WSQ23" s="233"/>
      <c r="WSR23" s="234"/>
      <c r="WSS23" s="228"/>
      <c r="WST23" s="228"/>
      <c r="WSU23" s="229"/>
      <c r="WSV23" s="113"/>
      <c r="WSW23" s="230"/>
      <c r="WTT23" s="232"/>
      <c r="WTU23" s="232"/>
      <c r="WTV23" s="233"/>
      <c r="WTW23" s="234"/>
      <c r="WTX23" s="228"/>
      <c r="WTY23" s="228"/>
      <c r="WTZ23" s="229"/>
      <c r="WUA23" s="113"/>
      <c r="WUB23" s="230"/>
      <c r="WUY23" s="232"/>
      <c r="WUZ23" s="232"/>
      <c r="WVA23" s="233"/>
      <c r="WVB23" s="234"/>
      <c r="WVC23" s="228"/>
      <c r="WVD23" s="228"/>
      <c r="WVE23" s="229"/>
      <c r="WVF23" s="113"/>
      <c r="WVG23" s="230"/>
      <c r="WWD23" s="232"/>
      <c r="WWE23" s="232"/>
      <c r="WWF23" s="233"/>
      <c r="WWG23" s="234"/>
      <c r="WWH23" s="228"/>
      <c r="WWI23" s="228"/>
      <c r="WWJ23" s="229"/>
      <c r="WWK23" s="113"/>
      <c r="WWL23" s="230"/>
      <c r="WXI23" s="232"/>
      <c r="WXJ23" s="232"/>
      <c r="WXK23" s="233"/>
      <c r="WXL23" s="234"/>
      <c r="WXM23" s="228"/>
      <c r="WXN23" s="228"/>
      <c r="WXO23" s="229"/>
      <c r="WXP23" s="113"/>
      <c r="WXQ23" s="230"/>
      <c r="WYN23" s="232"/>
      <c r="WYO23" s="232"/>
      <c r="WYP23" s="233"/>
      <c r="WYQ23" s="234"/>
      <c r="WYR23" s="228"/>
      <c r="WYS23" s="228"/>
      <c r="WYT23" s="229"/>
      <c r="WYU23" s="113"/>
      <c r="WYV23" s="230"/>
      <c r="WZS23" s="232"/>
      <c r="WZT23" s="232"/>
      <c r="WZU23" s="233"/>
      <c r="WZV23" s="234"/>
      <c r="WZW23" s="228"/>
      <c r="WZX23" s="228"/>
      <c r="WZY23" s="229"/>
      <c r="WZZ23" s="113"/>
      <c r="XAA23" s="230"/>
      <c r="XAX23" s="232"/>
      <c r="XAY23" s="232"/>
      <c r="XAZ23" s="233"/>
      <c r="XBA23" s="234"/>
      <c r="XBB23" s="228"/>
      <c r="XBC23" s="228"/>
      <c r="XBD23" s="229"/>
      <c r="XBE23" s="113"/>
      <c r="XBF23" s="230"/>
      <c r="XCC23" s="232"/>
      <c r="XCD23" s="232"/>
      <c r="XCE23" s="233"/>
      <c r="XCF23" s="234"/>
      <c r="XCG23" s="228"/>
      <c r="XCH23" s="228"/>
      <c r="XCI23" s="229"/>
      <c r="XCJ23" s="113"/>
      <c r="XCK23" s="230"/>
      <c r="XDH23" s="232"/>
      <c r="XDI23" s="232"/>
      <c r="XDJ23" s="233"/>
      <c r="XDK23" s="234"/>
      <c r="XDL23" s="228"/>
      <c r="XDM23" s="228"/>
      <c r="XDN23" s="229"/>
      <c r="XDO23" s="113"/>
      <c r="XDP23" s="230"/>
      <c r="XEM23" s="232"/>
      <c r="XEN23" s="232"/>
      <c r="XEO23" s="233"/>
      <c r="XEP23" s="234"/>
      <c r="XEQ23" s="228"/>
      <c r="XER23" s="228"/>
      <c r="XES23" s="229"/>
      <c r="XET23" s="113"/>
      <c r="XEU23" s="230"/>
    </row>
    <row r="24" spans="1:7168 7191:8191 8214:9214 9237:10237 10260:11260 11283:12283 12306:13306 13329:14329 14352:15352 15375:16375">
      <c r="A24" s="114" t="s">
        <v>202</v>
      </c>
      <c r="B24" s="129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3"/>
      <c r="U24" s="203"/>
      <c r="V24" s="203"/>
      <c r="W24" s="203"/>
      <c r="X24" s="203"/>
      <c r="Y24" s="203"/>
      <c r="Z24" s="203"/>
      <c r="AA24" s="203"/>
      <c r="AB24" s="195"/>
      <c r="AC24" s="195"/>
      <c r="AD24" s="203"/>
      <c r="AE24" s="203"/>
      <c r="AF24" s="203"/>
      <c r="AG24" s="203"/>
      <c r="AH24" s="281"/>
      <c r="AI24" s="203"/>
      <c r="AJ24" s="203"/>
      <c r="AK24" s="203"/>
      <c r="AL24" s="203"/>
      <c r="AM24" s="343"/>
      <c r="AN24" s="343"/>
      <c r="AO24" s="343"/>
    </row>
    <row r="25" spans="1:7168 7191:8191 8214:9214 9237:10237 10260:11260 11283:12283 12306:13306 13329:14329 14352:15352 15375:16375">
      <c r="A25" s="116">
        <v>200</v>
      </c>
      <c r="B25" s="117">
        <v>42368</v>
      </c>
      <c r="C25" s="118">
        <v>44206</v>
      </c>
      <c r="D25" s="118" t="s">
        <v>360</v>
      </c>
      <c r="E25" s="119" t="s">
        <v>116</v>
      </c>
      <c r="F25" s="120" t="s">
        <v>183</v>
      </c>
      <c r="G25" s="121">
        <v>1.1299999999999999</v>
      </c>
      <c r="H25" s="122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195.61500000000001</v>
      </c>
      <c r="O25" s="200">
        <v>197.51599999999999</v>
      </c>
      <c r="P25" s="200">
        <v>197.89599999999999</v>
      </c>
      <c r="Q25" s="200">
        <v>198.28160795642265</v>
      </c>
      <c r="R25" s="200">
        <v>178.45500000000001</v>
      </c>
      <c r="S25" s="200">
        <v>178.77803772058127</v>
      </c>
      <c r="T25" s="200">
        <v>178.78988888821172</v>
      </c>
      <c r="U25" s="200">
        <v>179.0484307947747</v>
      </c>
      <c r="V25" s="200">
        <v>159.16967044518512</v>
      </c>
      <c r="W25" s="200">
        <v>158.94291996584909</v>
      </c>
      <c r="X25" s="200">
        <v>160.38981551755023</v>
      </c>
      <c r="Y25" s="200">
        <v>160.77423033835711</v>
      </c>
      <c r="Z25" s="200">
        <v>161.08142607185385</v>
      </c>
      <c r="AA25" s="200">
        <v>161.08437790944507</v>
      </c>
      <c r="AB25" s="122">
        <v>161.2226082990133</v>
      </c>
      <c r="AC25" s="122">
        <v>161.17310011973984</v>
      </c>
      <c r="AD25" s="200">
        <v>160.92978662949156</v>
      </c>
      <c r="AE25" s="200">
        <v>160.81560764665105</v>
      </c>
      <c r="AF25" s="200">
        <v>160.57412809348551</v>
      </c>
      <c r="AG25" s="200">
        <v>160.43263096998439</v>
      </c>
      <c r="AH25" s="280">
        <v>160.48155784998443</v>
      </c>
      <c r="AI25" s="200">
        <v>0</v>
      </c>
      <c r="AJ25" s="200">
        <v>0</v>
      </c>
      <c r="AK25" s="200">
        <v>0</v>
      </c>
      <c r="AL25" s="200">
        <v>0</v>
      </c>
      <c r="AM25" s="224">
        <v>0</v>
      </c>
      <c r="AN25" s="224">
        <v>0</v>
      </c>
      <c r="AO25" s="224">
        <v>0</v>
      </c>
    </row>
    <row r="26" spans="1:7168 7191:8191 8214:9214 9237:10237 10260:11260 11283:12283 12306:13306 13329:14329 14352:15352 15375:16375" ht="14.25" customHeight="1">
      <c r="A26" s="114" t="s">
        <v>340</v>
      </c>
      <c r="B26" s="129"/>
      <c r="V26" s="195"/>
      <c r="X26" s="195"/>
      <c r="Y26" s="195"/>
      <c r="Z26" s="203"/>
      <c r="AA26" s="203"/>
      <c r="AB26" s="195"/>
      <c r="AC26" s="195"/>
      <c r="AD26" s="203"/>
      <c r="AE26" s="203"/>
      <c r="AF26" s="203"/>
      <c r="AG26" s="203"/>
      <c r="AH26" s="281"/>
      <c r="AI26" s="203"/>
      <c r="AJ26" s="203"/>
      <c r="AK26" s="203"/>
      <c r="AL26" s="203"/>
      <c r="AM26" s="343"/>
      <c r="AN26" s="343"/>
      <c r="AO26" s="343"/>
    </row>
    <row r="27" spans="1:7168 7191:8191 8214:9214 9237:10237 10260:11260 11283:12283 12306:13306 13329:14329 14352:15352 15375:16375">
      <c r="A27" s="116"/>
      <c r="B27" s="188"/>
      <c r="C27" s="189"/>
      <c r="D27" s="189"/>
      <c r="E27" s="190"/>
      <c r="F27" s="191"/>
      <c r="G27" s="192"/>
      <c r="H27" s="122"/>
      <c r="I27" s="122"/>
      <c r="J27" s="122"/>
      <c r="K27" s="122"/>
      <c r="L27" s="122"/>
      <c r="M27" s="122"/>
      <c r="N27" s="122"/>
      <c r="O27" s="122"/>
      <c r="P27" s="122"/>
      <c r="Q27" s="122">
        <v>4.13</v>
      </c>
      <c r="R27" s="122">
        <v>4.09</v>
      </c>
      <c r="S27" s="122">
        <v>4.2450000000000001</v>
      </c>
      <c r="T27" s="122">
        <v>3.6059999999999999</v>
      </c>
      <c r="U27" s="122">
        <v>3.746</v>
      </c>
      <c r="V27" s="200">
        <v>3.0910000000000002</v>
      </c>
      <c r="W27" s="200">
        <v>6.7969999999999997</v>
      </c>
      <c r="X27" s="200">
        <v>5.8033251051333536</v>
      </c>
      <c r="Y27" s="200">
        <v>5.7080672310166847</v>
      </c>
      <c r="Z27" s="200">
        <v>5.2268153781624278</v>
      </c>
      <c r="AA27" s="200">
        <v>4.260311927431303</v>
      </c>
      <c r="AB27" s="122">
        <v>3.2232283049702346</v>
      </c>
      <c r="AC27" s="122">
        <v>2.7757007619570686</v>
      </c>
      <c r="AD27" s="200">
        <v>1.2975642987230458</v>
      </c>
      <c r="AE27" s="200">
        <v>1.032</v>
      </c>
      <c r="AF27" s="200">
        <v>0.2715807349673014</v>
      </c>
      <c r="AG27" s="200">
        <v>1.411</v>
      </c>
      <c r="AH27" s="200">
        <v>1.0329999999999999</v>
      </c>
      <c r="AI27" s="200">
        <v>0.94</v>
      </c>
      <c r="AJ27" s="200">
        <v>0.84499999999999997</v>
      </c>
      <c r="AK27" s="200">
        <v>0.753</v>
      </c>
      <c r="AL27" s="200">
        <v>2.5249999999999999</v>
      </c>
      <c r="AM27" s="224">
        <v>0</v>
      </c>
      <c r="AN27" s="224">
        <v>0</v>
      </c>
      <c r="AO27" s="224">
        <v>0</v>
      </c>
    </row>
    <row r="28" spans="1:7168 7191:8191 8214:9214 9237:10237 10260:11260 11283:12283 12306:13306 13329:14329 14352:15352 15375:16375">
      <c r="A28" s="127" t="s">
        <v>377</v>
      </c>
      <c r="B28" s="128"/>
      <c r="C28" s="129"/>
      <c r="D28" s="129"/>
      <c r="E28" s="129"/>
      <c r="F28" s="129"/>
      <c r="G28" s="130"/>
      <c r="H28" s="131">
        <v>514.64400000000001</v>
      </c>
      <c r="I28" s="131">
        <v>519.09699999999998</v>
      </c>
      <c r="J28" s="131">
        <v>1036.6241</v>
      </c>
      <c r="K28" s="131">
        <v>870.45880188763999</v>
      </c>
      <c r="L28" s="131">
        <v>867.62900110799001</v>
      </c>
      <c r="M28" s="131">
        <v>876.57771266585985</v>
      </c>
      <c r="N28" s="131">
        <v>1078.289</v>
      </c>
      <c r="O28" s="131">
        <v>918.16599999999994</v>
      </c>
      <c r="P28" s="131">
        <v>905.97499999999991</v>
      </c>
      <c r="Q28" s="131">
        <v>923.68146974544538</v>
      </c>
      <c r="R28" s="131">
        <v>1400.402</v>
      </c>
      <c r="S28" s="131">
        <v>1259.2835020463749</v>
      </c>
      <c r="T28" s="131">
        <v>1094.1888397470404</v>
      </c>
      <c r="U28" s="131">
        <v>1117.0136906166149</v>
      </c>
      <c r="V28" s="131">
        <v>1584.5330365082518</v>
      </c>
      <c r="W28" s="131">
        <v>1615.1394007414633</v>
      </c>
      <c r="X28" s="131">
        <v>1461.1210000000001</v>
      </c>
      <c r="Y28" s="131">
        <v>1486.7239999999999</v>
      </c>
      <c r="Z28" s="131">
        <v>1470.9349999999999</v>
      </c>
      <c r="AA28" s="131">
        <v>1494.403</v>
      </c>
      <c r="AB28" s="131">
        <v>2050.623</v>
      </c>
      <c r="AC28" s="131">
        <v>2083.6810000000005</v>
      </c>
      <c r="AD28" s="225">
        <v>1750.3519999999999</v>
      </c>
      <c r="AE28" s="225">
        <v>2261.925051176258</v>
      </c>
      <c r="AF28" s="225">
        <v>2178.0830000000005</v>
      </c>
      <c r="AG28" s="225">
        <v>2189.85</v>
      </c>
      <c r="AH28" s="225">
        <v>1589.6755388241497</v>
      </c>
      <c r="AI28" s="225">
        <v>2142.7170295364622</v>
      </c>
      <c r="AJ28" s="225">
        <v>2079.8257935310139</v>
      </c>
      <c r="AK28" s="225">
        <v>2096.7251780391057</v>
      </c>
      <c r="AL28" s="225">
        <v>3267.3044090880676</v>
      </c>
      <c r="AM28" s="351">
        <v>3326.4327221516432</v>
      </c>
      <c r="AN28" s="351">
        <v>2993.8638587505939</v>
      </c>
      <c r="AO28" s="351">
        <v>3058.7592066783573</v>
      </c>
    </row>
    <row r="29" spans="1:7168 7191:8191 8214:9214 9237:10237 10260:11260 11283:12283 12306:13306 13329:14329 14352:15352 15375:16375" ht="13.5">
      <c r="A29" s="132" t="s">
        <v>196</v>
      </c>
      <c r="AH29" s="202"/>
      <c r="AM29" s="344"/>
      <c r="AN29" s="344"/>
      <c r="AO29" s="344"/>
    </row>
    <row r="30" spans="1:7168 7191:8191 8214:9214 9237:10237 10260:11260 11283:12283 12306:13306 13329:14329 14352:15352 15375:16375" ht="13.5">
      <c r="A30" s="132" t="s">
        <v>378</v>
      </c>
      <c r="Z30" s="195"/>
      <c r="AD30" s="264"/>
      <c r="AG30" s="263"/>
      <c r="AH30" s="274"/>
      <c r="AI30" s="304"/>
      <c r="AJ30" s="304"/>
      <c r="AK30" s="274"/>
      <c r="AL30" s="274"/>
      <c r="AM30" s="345"/>
      <c r="AN30" s="354"/>
      <c r="AO30" s="354"/>
    </row>
    <row r="31" spans="1:7168 7191:8191 8214:9214 9237:10237 10260:11260 11283:12283 12306:13306 13329:14329 14352:15352 15375:16375">
      <c r="Z31" s="195"/>
      <c r="AB31" s="219"/>
      <c r="AC31" s="195"/>
      <c r="AD31" s="264"/>
      <c r="AG31" s="264"/>
      <c r="AI31" s="294"/>
      <c r="AJ31" s="294"/>
      <c r="AK31" s="320"/>
      <c r="AL31" s="350"/>
      <c r="AN31" s="355"/>
      <c r="AO31" s="355"/>
    </row>
    <row r="32" spans="1:7168 7191:8191 8214:9214 9237:10237 10260:11260 11283:12283 12306:13306 13329:14329 14352:15352 15375:16375">
      <c r="Z32" s="195"/>
      <c r="AD32" s="195"/>
      <c r="AI32" s="195"/>
    </row>
    <row r="33" spans="8:41">
      <c r="AJ33" s="214"/>
    </row>
    <row r="34" spans="8:41">
      <c r="Z34" s="195"/>
      <c r="AB34" s="195"/>
      <c r="AC34" s="195"/>
      <c r="AD34" s="274"/>
      <c r="AH34" s="352"/>
      <c r="AI34" s="214"/>
      <c r="AJ34" s="326"/>
      <c r="AM34" s="326"/>
      <c r="AN34" s="326"/>
      <c r="AO34" s="326"/>
    </row>
    <row r="35" spans="8:41" ht="14">
      <c r="V35" s="195"/>
      <c r="W35" s="195"/>
      <c r="X35" s="195"/>
      <c r="Y35" s="195"/>
      <c r="Z35" s="195"/>
      <c r="AA35" s="195"/>
      <c r="AB35" s="195"/>
      <c r="AC35" s="195"/>
      <c r="AD35" s="274"/>
      <c r="AE35" s="195"/>
      <c r="AF35" s="195"/>
      <c r="AG35" s="274"/>
      <c r="AI35" s="316"/>
      <c r="AJ35" s="214"/>
      <c r="AM35" s="326"/>
      <c r="AN35" s="326"/>
      <c r="AO35" s="326"/>
    </row>
    <row r="36" spans="8:41" ht="14.5">
      <c r="Z36" s="195"/>
      <c r="AB36" s="195"/>
      <c r="AC36" s="195"/>
      <c r="AD36" s="195"/>
      <c r="AE36" s="195"/>
      <c r="AF36" s="195"/>
      <c r="AG36" s="295"/>
      <c r="AH36" s="295"/>
      <c r="AI36" s="195"/>
      <c r="AL36" s="295"/>
    </row>
    <row r="37" spans="8:41">
      <c r="AC37" s="195"/>
      <c r="AE37" s="195"/>
      <c r="AF37" s="195"/>
      <c r="AG37" s="317"/>
      <c r="AH37" s="326"/>
      <c r="AI37" s="326"/>
      <c r="AJ37" s="326"/>
      <c r="AK37" s="326"/>
      <c r="AL37" s="326"/>
    </row>
    <row r="38" spans="8:41">
      <c r="Z38" s="195"/>
      <c r="AA38" s="195"/>
      <c r="AB38" s="195"/>
      <c r="AC38" s="195"/>
      <c r="AD38" s="195"/>
      <c r="AE38" s="195"/>
      <c r="AF38" s="195"/>
      <c r="AH38" s="214"/>
      <c r="AI38" s="195"/>
      <c r="AJ38" s="214"/>
      <c r="AL38" s="214"/>
    </row>
    <row r="39" spans="8:41"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G39" s="195"/>
      <c r="AH39" s="195"/>
      <c r="AL39" s="195"/>
    </row>
    <row r="40" spans="8:41">
      <c r="Z40" s="195"/>
      <c r="AA40" s="195"/>
      <c r="AB40" s="195"/>
      <c r="AC40" s="195"/>
      <c r="AD40" s="195"/>
      <c r="AE40" s="195"/>
      <c r="AF40" s="195"/>
      <c r="AH40" s="326"/>
      <c r="AL40" s="195"/>
    </row>
    <row r="41" spans="8:41">
      <c r="AD41" s="195"/>
      <c r="AG41" s="195"/>
      <c r="AH41" s="214"/>
      <c r="AJ41" s="274"/>
      <c r="AL41" s="214"/>
    </row>
    <row r="42" spans="8:41">
      <c r="AE42" s="214"/>
      <c r="AF42" s="214"/>
      <c r="AI42" s="214"/>
      <c r="AJ42" s="274"/>
    </row>
  </sheetData>
  <mergeCells count="7">
    <mergeCell ref="H2:AO2"/>
    <mergeCell ref="B22:B23"/>
    <mergeCell ref="B19:B20"/>
    <mergeCell ref="A2:G2"/>
    <mergeCell ref="F3:G3"/>
    <mergeCell ref="B7:B8"/>
    <mergeCell ref="B10:B11"/>
  </mergeCells>
  <phoneticPr fontId="286" type="noConversion"/>
  <pageMargins left="0.511811024" right="0.511811024" top="0.78740157499999996" bottom="0.78740157499999996" header="0.31496062000000002" footer="0.31496062000000002"/>
  <pageSetup paperSize="9" scale="2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3">
    <tabColor rgb="FFFFFF00"/>
  </sheetPr>
  <dimension ref="A1:XEF80"/>
  <sheetViews>
    <sheetView showGridLines="0" showRowColHeaders="0" view="pageBreakPreview" zoomScale="90" zoomScaleNormal="90" zoomScaleSheetLayoutView="90" workbookViewId="0">
      <pane xSplit="1" ySplit="2" topLeftCell="AO18" activePane="bottomRight" state="frozen"/>
      <selection activeCell="R25" sqref="R25"/>
      <selection pane="topRight" activeCell="R25" sqref="R25"/>
      <selection pane="bottomLeft" activeCell="R25" sqref="R25"/>
      <selection pane="bottomRight"/>
    </sheetView>
  </sheetViews>
  <sheetFormatPr defaultColWidth="8.7265625" defaultRowHeight="14.5" outlineLevelRow="1"/>
  <cols>
    <col min="1" max="1" width="101.81640625" customWidth="1"/>
    <col min="2" max="3" width="11.26953125" customWidth="1"/>
    <col min="4" max="4" width="12.7265625" customWidth="1"/>
    <col min="5" max="6" width="11.26953125" customWidth="1"/>
    <col min="7" max="7" width="12.7265625" customWidth="1"/>
    <col min="8" max="8" width="11.26953125" customWidth="1"/>
    <col min="9" max="18" width="12.7265625" customWidth="1"/>
    <col min="19" max="19" width="13.453125" customWidth="1"/>
    <col min="20" max="34" width="13.54296875" customWidth="1"/>
    <col min="35" max="35" width="13.7265625" customWidth="1"/>
    <col min="36" max="45" width="13.54296875" customWidth="1"/>
    <col min="46" max="46" width="10" bestFit="1" customWidth="1"/>
    <col min="47" max="47" width="8" bestFit="1" customWidth="1"/>
    <col min="48" max="48" width="11.1796875" bestFit="1" customWidth="1"/>
    <col min="49" max="49" width="8" bestFit="1" customWidth="1"/>
    <col min="50" max="93" width="8.7265625" bestFit="1" customWidth="1"/>
  </cols>
  <sheetData>
    <row r="1" spans="1:93" ht="93" customHeight="1">
      <c r="A1" s="1"/>
      <c r="AP1" s="155"/>
      <c r="AT1" s="333"/>
      <c r="AU1" s="333"/>
    </row>
    <row r="2" spans="1:93" s="2" customFormat="1">
      <c r="A2" s="5" t="s">
        <v>0</v>
      </c>
      <c r="B2" s="31">
        <v>2013</v>
      </c>
      <c r="C2" s="31" t="s">
        <v>138</v>
      </c>
      <c r="D2" s="31" t="s">
        <v>145</v>
      </c>
      <c r="E2" s="31" t="s">
        <v>157</v>
      </c>
      <c r="F2" s="31" t="s">
        <v>158</v>
      </c>
      <c r="G2" s="31">
        <v>2014</v>
      </c>
      <c r="H2" s="31" t="s">
        <v>177</v>
      </c>
      <c r="I2" s="31" t="s">
        <v>179</v>
      </c>
      <c r="J2" s="31" t="s">
        <v>199</v>
      </c>
      <c r="K2" s="31" t="s">
        <v>201</v>
      </c>
      <c r="L2" s="31">
        <v>2015</v>
      </c>
      <c r="M2" s="31" t="s">
        <v>259</v>
      </c>
      <c r="N2" s="31" t="s">
        <v>336</v>
      </c>
      <c r="O2" s="31" t="s">
        <v>339</v>
      </c>
      <c r="P2" s="31" t="s">
        <v>341</v>
      </c>
      <c r="Q2" s="31">
        <v>2016</v>
      </c>
      <c r="R2" s="31" t="s">
        <v>348</v>
      </c>
      <c r="S2" s="31" t="s">
        <v>349</v>
      </c>
      <c r="T2" s="31" t="s">
        <v>350</v>
      </c>
      <c r="U2" s="31" t="s">
        <v>352</v>
      </c>
      <c r="V2" s="31">
        <v>2017</v>
      </c>
      <c r="W2" s="31" t="s">
        <v>358</v>
      </c>
      <c r="X2" s="31" t="s">
        <v>359</v>
      </c>
      <c r="Y2" s="31" t="s">
        <v>362</v>
      </c>
      <c r="Z2" s="31" t="s">
        <v>363</v>
      </c>
      <c r="AA2" s="31">
        <v>2018</v>
      </c>
      <c r="AB2" s="31" t="s">
        <v>367</v>
      </c>
      <c r="AC2" s="31" t="s">
        <v>369</v>
      </c>
      <c r="AD2" s="31" t="s">
        <v>372</v>
      </c>
      <c r="AE2" s="31" t="s">
        <v>373</v>
      </c>
      <c r="AF2" s="31">
        <v>2019</v>
      </c>
      <c r="AG2" s="31" t="s">
        <v>374</v>
      </c>
      <c r="AH2" s="31" t="s">
        <v>381</v>
      </c>
      <c r="AI2" s="31" t="s">
        <v>452</v>
      </c>
      <c r="AJ2" s="31" t="s">
        <v>453</v>
      </c>
      <c r="AK2" s="31" t="s">
        <v>433</v>
      </c>
      <c r="AL2" s="31" t="s">
        <v>457</v>
      </c>
      <c r="AM2" s="31" t="s">
        <v>464</v>
      </c>
      <c r="AN2" s="31" t="s">
        <v>466</v>
      </c>
      <c r="AO2" s="31" t="s">
        <v>471</v>
      </c>
      <c r="AP2" s="31">
        <v>2021</v>
      </c>
      <c r="AQ2" s="31" t="s">
        <v>484</v>
      </c>
      <c r="AR2" s="31" t="s">
        <v>488</v>
      </c>
      <c r="AS2" s="31" t="s">
        <v>491</v>
      </c>
      <c r="AT2" s="319"/>
      <c r="AU2" s="319"/>
      <c r="AV2" s="319"/>
      <c r="AW2" s="319"/>
    </row>
    <row r="3" spans="1:93" s="59" customFormat="1">
      <c r="A3" s="58" t="s">
        <v>203</v>
      </c>
      <c r="B3" s="55">
        <v>12540.332</v>
      </c>
      <c r="C3" s="55">
        <v>3360.9082049403501</v>
      </c>
      <c r="D3" s="55">
        <v>3474.3339453441195</v>
      </c>
      <c r="E3" s="55">
        <v>3675.1411343465347</v>
      </c>
      <c r="F3" s="55">
        <v>3635.563999512523</v>
      </c>
      <c r="G3" s="55">
        <v>14145.947</v>
      </c>
      <c r="H3" s="55">
        <v>3684.2008199299994</v>
      </c>
      <c r="I3" s="55">
        <v>3859.2633025432988</v>
      </c>
      <c r="J3" s="55">
        <v>4163.5061093199984</v>
      </c>
      <c r="K3" s="55">
        <v>4039.7683250070927</v>
      </c>
      <c r="L3" s="55">
        <v>15746.736999999999</v>
      </c>
      <c r="M3" s="55">
        <v>3884.0645990419903</v>
      </c>
      <c r="N3" s="55">
        <v>4124.0899231399999</v>
      </c>
      <c r="O3" s="55">
        <v>4444.768653099999</v>
      </c>
      <c r="P3" s="55">
        <v>4313.0613187229219</v>
      </c>
      <c r="Q3" s="55">
        <v>16765.984493994911</v>
      </c>
      <c r="R3" s="55">
        <v>4261.1176613800008</v>
      </c>
      <c r="S3" s="55">
        <v>4357.882086560001</v>
      </c>
      <c r="T3" s="55">
        <v>4781.2326118899982</v>
      </c>
      <c r="U3" s="55">
        <v>4822.5713204899994</v>
      </c>
      <c r="V3" s="55">
        <v>18222.803680321598</v>
      </c>
      <c r="W3" s="55">
        <v>4771.3826461300032</v>
      </c>
      <c r="X3" s="55">
        <v>5085.6076607145442</v>
      </c>
      <c r="Y3" s="55">
        <v>5296.8680946000013</v>
      </c>
      <c r="Z3" s="55">
        <v>5348.8572796900016</v>
      </c>
      <c r="AA3" s="55">
        <v>20502.715681134545</v>
      </c>
      <c r="AB3" s="55">
        <v>5254.5459534699985</v>
      </c>
      <c r="AC3" s="55">
        <v>5439.4962491931819</v>
      </c>
      <c r="AD3" s="55">
        <v>5876.3655179768166</v>
      </c>
      <c r="AE3" s="55">
        <v>5755.0595425699985</v>
      </c>
      <c r="AF3" s="55">
        <v>22325.467263209994</v>
      </c>
      <c r="AG3" s="69">
        <v>5632.0230016499991</v>
      </c>
      <c r="AH3" s="55">
        <v>4793.1840000000002</v>
      </c>
      <c r="AI3" s="55">
        <v>5059.2309999999998</v>
      </c>
      <c r="AJ3" s="55">
        <v>5253.5590000000002</v>
      </c>
      <c r="AK3" s="55">
        <v>20032.623</v>
      </c>
      <c r="AL3" s="55">
        <v>5192.5060000000003</v>
      </c>
      <c r="AM3" s="55">
        <v>5204.43</v>
      </c>
      <c r="AN3" s="55">
        <v>5245.1939999999995</v>
      </c>
      <c r="AO3" s="55">
        <v>5361.3429999999998</v>
      </c>
      <c r="AP3" s="55">
        <v>21003.473000000002</v>
      </c>
      <c r="AQ3" s="55">
        <v>5424.4679999999998</v>
      </c>
      <c r="AR3" s="55">
        <v>5637.0959999999995</v>
      </c>
      <c r="AS3" s="55">
        <v>6106.6459999999997</v>
      </c>
      <c r="AT3" s="324"/>
      <c r="AU3" s="324"/>
      <c r="AV3" s="324"/>
      <c r="AW3" s="324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</row>
    <row r="4" spans="1:93" s="8" customFormat="1">
      <c r="A4" s="136" t="s">
        <v>209</v>
      </c>
      <c r="B4" s="53">
        <v>11881.404</v>
      </c>
      <c r="C4" s="55">
        <v>3128.7677184808449</v>
      </c>
      <c r="D4" s="55">
        <v>3252.3541346169641</v>
      </c>
      <c r="E4" s="55">
        <v>3427.1971299299998</v>
      </c>
      <c r="F4" s="55">
        <v>3421.7586168048479</v>
      </c>
      <c r="G4" s="53">
        <v>13230.078</v>
      </c>
      <c r="H4" s="55">
        <v>3526.05598259</v>
      </c>
      <c r="I4" s="55">
        <v>3683.1285384701987</v>
      </c>
      <c r="J4" s="55">
        <v>3994.3336857299987</v>
      </c>
      <c r="K4" s="55">
        <v>3810.1992570201924</v>
      </c>
      <c r="L4" s="55">
        <v>15013.716</v>
      </c>
      <c r="M4" s="55">
        <v>3713.8289300619895</v>
      </c>
      <c r="N4" s="55">
        <v>3960.0435861599999</v>
      </c>
      <c r="O4" s="55">
        <v>4285.2278127299987</v>
      </c>
      <c r="P4" s="55">
        <v>4062.2794432700016</v>
      </c>
      <c r="Q4" s="55">
        <v>16021.379772211989</v>
      </c>
      <c r="R4" s="55">
        <v>4083.8553352500007</v>
      </c>
      <c r="S4" s="55">
        <v>4182.5044290800015</v>
      </c>
      <c r="T4" s="55">
        <v>4587.0655704299979</v>
      </c>
      <c r="U4" s="55">
        <v>4598.2677652599987</v>
      </c>
      <c r="V4" s="55">
        <v>17451.693100019995</v>
      </c>
      <c r="W4" s="55">
        <v>4572.0836689700027</v>
      </c>
      <c r="X4" s="55">
        <v>4878.1948241599985</v>
      </c>
      <c r="Y4" s="55">
        <v>5094.8790695900007</v>
      </c>
      <c r="Z4" s="55">
        <v>5121.6324621000012</v>
      </c>
      <c r="AA4" s="55">
        <v>19666.790024820002</v>
      </c>
      <c r="AB4" s="55">
        <v>5038.8336954999977</v>
      </c>
      <c r="AC4" s="55">
        <v>5206.4628499699993</v>
      </c>
      <c r="AD4" s="55">
        <v>5611.89561469</v>
      </c>
      <c r="AE4" s="55">
        <v>5425.3280102399985</v>
      </c>
      <c r="AF4" s="55">
        <v>21282.520170399996</v>
      </c>
      <c r="AG4" s="69">
        <v>5368.1856639499993</v>
      </c>
      <c r="AH4" s="55">
        <v>4596.585</v>
      </c>
      <c r="AI4" s="55">
        <v>4748.2209999999995</v>
      </c>
      <c r="AJ4" s="55">
        <v>4901.5819999999994</v>
      </c>
      <c r="AK4" s="55">
        <v>18915.556999999997</v>
      </c>
      <c r="AL4" s="55">
        <v>4909.1869999999999</v>
      </c>
      <c r="AM4" s="55">
        <v>4941.2000000000007</v>
      </c>
      <c r="AN4" s="55">
        <v>5000.5679999999993</v>
      </c>
      <c r="AO4" s="55">
        <v>5080.7340000000013</v>
      </c>
      <c r="AP4" s="55">
        <v>19931.689000000002</v>
      </c>
      <c r="AQ4" s="55">
        <v>5194.1341827399983</v>
      </c>
      <c r="AR4" s="55">
        <v>5382.828905280001</v>
      </c>
      <c r="AS4" s="55">
        <v>5863.1272931499998</v>
      </c>
      <c r="AT4" s="324"/>
      <c r="AU4" s="324"/>
      <c r="AV4" s="324"/>
      <c r="AW4" s="324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</row>
    <row r="5" spans="1:93" s="59" customFormat="1">
      <c r="A5" s="137" t="s">
        <v>222</v>
      </c>
      <c r="B5" s="56">
        <v>11864.814</v>
      </c>
      <c r="C5" s="56">
        <v>3114.5664327335899</v>
      </c>
      <c r="D5" s="56">
        <v>3251.1740207305193</v>
      </c>
      <c r="E5" s="56">
        <v>3424.1003295730748</v>
      </c>
      <c r="F5" s="56">
        <v>3414.9520787491429</v>
      </c>
      <c r="G5" s="56">
        <v>13204.793</v>
      </c>
      <c r="H5" s="56">
        <v>3522.8616579090349</v>
      </c>
      <c r="I5" s="56">
        <v>3678.4702023816485</v>
      </c>
      <c r="J5" s="56">
        <v>3986.0201623866387</v>
      </c>
      <c r="K5" s="56">
        <v>3806.2421526588496</v>
      </c>
      <c r="L5" s="56">
        <v>14993.593000000001</v>
      </c>
      <c r="M5" s="56">
        <v>3709.4104057899999</v>
      </c>
      <c r="N5" s="56">
        <v>3956.5002088299998</v>
      </c>
      <c r="O5" s="56">
        <v>4280.3343096399985</v>
      </c>
      <c r="P5" s="56">
        <v>4039.9871877500018</v>
      </c>
      <c r="Q5" s="56">
        <v>15986.232112</v>
      </c>
      <c r="R5" s="56">
        <v>4068.4132550600007</v>
      </c>
      <c r="S5" s="56">
        <v>4179.7692394200012</v>
      </c>
      <c r="T5" s="56">
        <v>4584.6073185299983</v>
      </c>
      <c r="U5" s="56">
        <v>4588.2738297299993</v>
      </c>
      <c r="V5" s="56">
        <v>17421.063642739999</v>
      </c>
      <c r="W5" s="56">
        <v>4571.9684357900023</v>
      </c>
      <c r="X5" s="56">
        <v>4875.7509572799981</v>
      </c>
      <c r="Y5" s="56">
        <v>5094.7214440700009</v>
      </c>
      <c r="Z5" s="56">
        <v>5112.2878082100005</v>
      </c>
      <c r="AA5" s="56">
        <v>19654.728645350002</v>
      </c>
      <c r="AB5" s="56">
        <v>5037.9904952899979</v>
      </c>
      <c r="AC5" s="56">
        <v>5205.6758651499986</v>
      </c>
      <c r="AD5" s="56">
        <v>5608.2521801599996</v>
      </c>
      <c r="AE5" s="56">
        <v>5407.7067507599986</v>
      </c>
      <c r="AF5" s="65">
        <v>21259.625291359996</v>
      </c>
      <c r="AG5" s="65">
        <v>5349.7253540799993</v>
      </c>
      <c r="AH5" s="56">
        <v>4587.8280000000004</v>
      </c>
      <c r="AI5" s="56">
        <v>4739.4959999999992</v>
      </c>
      <c r="AJ5" s="56">
        <v>4891.7119999999995</v>
      </c>
      <c r="AK5" s="56">
        <v>18870.289999999997</v>
      </c>
      <c r="AL5" s="56">
        <v>4899.8739999999998</v>
      </c>
      <c r="AM5" s="56">
        <v>4923.0530000000008</v>
      </c>
      <c r="AN5" s="56">
        <v>4992.2709999999997</v>
      </c>
      <c r="AO5" s="56">
        <v>5060.3100000000013</v>
      </c>
      <c r="AP5" s="56">
        <v>19875.508000000002</v>
      </c>
      <c r="AQ5" s="56">
        <v>5186.4183827199986</v>
      </c>
      <c r="AR5" s="56">
        <v>5355.1845234000011</v>
      </c>
      <c r="AS5" s="56">
        <v>5849.5827472199999</v>
      </c>
      <c r="AT5" s="324"/>
      <c r="AU5" s="324"/>
      <c r="AV5" s="324"/>
      <c r="AW5" s="324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</row>
    <row r="6" spans="1:93" s="59" customFormat="1" outlineLevel="1">
      <c r="A6" s="172" t="s">
        <v>310</v>
      </c>
      <c r="B6" s="56">
        <v>12217.937363999994</v>
      </c>
      <c r="C6" s="56">
        <v>3191.025847965001</v>
      </c>
      <c r="D6" s="56">
        <v>3312.037032023999</v>
      </c>
      <c r="E6" s="56">
        <v>3512.1014056399995</v>
      </c>
      <c r="F6" s="56">
        <v>3505.1267707600014</v>
      </c>
      <c r="G6" s="56">
        <v>13520.291056389004</v>
      </c>
      <c r="H6" s="56">
        <v>3588.3441352900004</v>
      </c>
      <c r="I6" s="56">
        <v>3750.7425969199985</v>
      </c>
      <c r="J6" s="56">
        <v>4104.243345429999</v>
      </c>
      <c r="K6" s="56">
        <v>3882.6085416399992</v>
      </c>
      <c r="L6" s="56">
        <v>15325.938434919997</v>
      </c>
      <c r="M6" s="56">
        <v>3770.6522724599999</v>
      </c>
      <c r="N6" s="56">
        <v>4009.6001434499995</v>
      </c>
      <c r="O6" s="56">
        <v>4328.7223201499983</v>
      </c>
      <c r="P6" s="56">
        <v>4096.8992658000016</v>
      </c>
      <c r="Q6" s="56">
        <v>16205.874001849999</v>
      </c>
      <c r="R6" s="56">
        <v>4122.9993380900005</v>
      </c>
      <c r="S6" s="56">
        <v>4228.6669720700011</v>
      </c>
      <c r="T6" s="56">
        <v>4637.9208975999991</v>
      </c>
      <c r="U6" s="56">
        <v>4657.2568095599991</v>
      </c>
      <c r="V6" s="56">
        <v>17646.84401732</v>
      </c>
      <c r="W6" s="56">
        <v>4637.2496785900003</v>
      </c>
      <c r="X6" s="56">
        <v>4934.5817742599984</v>
      </c>
      <c r="Y6" s="56">
        <v>5160.6931340300007</v>
      </c>
      <c r="Z6" s="56">
        <v>5184.4798594300009</v>
      </c>
      <c r="AA6" s="56">
        <v>19917.004446309998</v>
      </c>
      <c r="AB6" s="56">
        <v>5110.770036009998</v>
      </c>
      <c r="AC6" s="56">
        <v>5267.9863851499995</v>
      </c>
      <c r="AD6" s="56">
        <v>5674.7345364799994</v>
      </c>
      <c r="AE6" s="56">
        <v>5490.7003459399984</v>
      </c>
      <c r="AF6" s="65">
        <v>21544.191303579995</v>
      </c>
      <c r="AG6" s="65">
        <v>5425.6581662999997</v>
      </c>
      <c r="AH6" s="56">
        <v>4660.7089999999998</v>
      </c>
      <c r="AI6" s="56">
        <v>4806.4709999999995</v>
      </c>
      <c r="AJ6" s="56">
        <v>4950.7209999999995</v>
      </c>
      <c r="AK6" s="65">
        <v>19125.215</v>
      </c>
      <c r="AL6" s="56">
        <v>4980.567</v>
      </c>
      <c r="AM6" s="56">
        <v>4972.05</v>
      </c>
      <c r="AN6" s="56">
        <v>5048.8450000000003</v>
      </c>
      <c r="AO6" s="56">
        <v>5110.1310000000012</v>
      </c>
      <c r="AP6" s="56">
        <v>20111.593000000001</v>
      </c>
      <c r="AQ6" s="56">
        <v>5267.340971229999</v>
      </c>
      <c r="AR6" s="56">
        <v>5400.2780000000002</v>
      </c>
      <c r="AS6" s="56">
        <v>5916.9129999999996</v>
      </c>
      <c r="AT6" s="324"/>
      <c r="AU6" s="324"/>
      <c r="AV6" s="324"/>
      <c r="AW6" s="324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</row>
    <row r="7" spans="1:93" s="59" customFormat="1" outlineLevel="1">
      <c r="A7" s="172" t="s">
        <v>311</v>
      </c>
      <c r="B7" s="56">
        <v>-196.26494040999569</v>
      </c>
      <c r="C7" s="56">
        <v>-40.837171499999968</v>
      </c>
      <c r="D7" s="56">
        <v>-27.621681040000002</v>
      </c>
      <c r="E7" s="56">
        <v>-49.232798049999992</v>
      </c>
      <c r="F7" s="56">
        <v>-33.268443280000007</v>
      </c>
      <c r="G7" s="56">
        <v>-150.96</v>
      </c>
      <c r="H7" s="56">
        <v>-31.806338300000004</v>
      </c>
      <c r="I7" s="56">
        <v>-28.642667920000001</v>
      </c>
      <c r="J7" s="56">
        <v>-71.177475680000001</v>
      </c>
      <c r="K7" s="56">
        <v>-17.298914139999997</v>
      </c>
      <c r="L7" s="56">
        <v>-148.92539604000001</v>
      </c>
      <c r="M7" s="56">
        <v>-16.582375850000002</v>
      </c>
      <c r="N7" s="56">
        <v>-9.1647297699999886</v>
      </c>
      <c r="O7" s="56">
        <v>-1.5746764599999996</v>
      </c>
      <c r="P7" s="56">
        <v>-2.0192621900000001</v>
      </c>
      <c r="Q7" s="56">
        <v>-29.341044269999987</v>
      </c>
      <c r="R7" s="56">
        <v>-6.2091423899999993</v>
      </c>
      <c r="S7" s="56">
        <v>-9.8194485199999999</v>
      </c>
      <c r="T7" s="56">
        <v>-1.0349697600000001</v>
      </c>
      <c r="U7" s="56">
        <v>-0.47132567000000003</v>
      </c>
      <c r="V7" s="56">
        <v>-17.534886340000003</v>
      </c>
      <c r="W7" s="56">
        <v>-11.441389360000001</v>
      </c>
      <c r="X7" s="56">
        <v>-5.6443415799999999</v>
      </c>
      <c r="Y7" s="56">
        <v>-2.88759063</v>
      </c>
      <c r="Z7" s="56">
        <v>-0.37989909999999988</v>
      </c>
      <c r="AA7" s="65">
        <v>-20.353220670000002</v>
      </c>
      <c r="AB7" s="65">
        <v>-11.227778789999999</v>
      </c>
      <c r="AC7" s="65">
        <v>-4.4410160400000001</v>
      </c>
      <c r="AD7" s="65">
        <v>-2.62176506</v>
      </c>
      <c r="AE7" s="65">
        <v>0.76578060999999986</v>
      </c>
      <c r="AF7" s="65">
        <v>-17.524779280000001</v>
      </c>
      <c r="AG7" s="65">
        <v>-15.005398859999998</v>
      </c>
      <c r="AH7" s="56">
        <v>-4.8559999999999999</v>
      </c>
      <c r="AI7" s="56">
        <v>-10.743</v>
      </c>
      <c r="AJ7" s="56">
        <v>-9.8469999999999995</v>
      </c>
      <c r="AK7" s="56">
        <v>-40.347999999999999</v>
      </c>
      <c r="AL7" s="56">
        <v>-33.488</v>
      </c>
      <c r="AM7" s="56">
        <v>-13.276</v>
      </c>
      <c r="AN7" s="56">
        <v>-18.202000000000002</v>
      </c>
      <c r="AO7" s="56">
        <v>-19.438000000000002</v>
      </c>
      <c r="AP7" s="56">
        <v>-84.403999999999996</v>
      </c>
      <c r="AQ7" s="56">
        <v>-42.616825339999998</v>
      </c>
      <c r="AR7" s="56">
        <v>-19.047000000000001</v>
      </c>
      <c r="AS7" s="56">
        <v>-31.683</v>
      </c>
      <c r="AT7" s="324"/>
      <c r="AU7" s="324"/>
      <c r="AV7" s="324"/>
      <c r="AW7" s="324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</row>
    <row r="8" spans="1:93" s="59" customFormat="1" outlineLevel="1">
      <c r="A8" s="171" t="s">
        <v>314</v>
      </c>
      <c r="B8" s="56">
        <v>12021.672423589998</v>
      </c>
      <c r="C8" s="56">
        <v>3150.1886764650012</v>
      </c>
      <c r="D8" s="56">
        <v>3284.4153509839989</v>
      </c>
      <c r="E8" s="56">
        <v>3462.8686075899996</v>
      </c>
      <c r="F8" s="56">
        <v>3471.8583274800012</v>
      </c>
      <c r="G8" s="56">
        <v>13369.330962518998</v>
      </c>
      <c r="H8" s="56">
        <v>3556.5377969900005</v>
      </c>
      <c r="I8" s="56">
        <v>3722.0999289999986</v>
      </c>
      <c r="J8" s="56">
        <v>4033.0658697499989</v>
      </c>
      <c r="K8" s="56">
        <v>3865.3096274999994</v>
      </c>
      <c r="L8" s="56">
        <v>15177.013038880001</v>
      </c>
      <c r="M8" s="56">
        <v>3754.0698966099999</v>
      </c>
      <c r="N8" s="56">
        <v>4000.4354136799993</v>
      </c>
      <c r="O8" s="56">
        <v>4327.1476436899984</v>
      </c>
      <c r="P8" s="56">
        <v>4094.8800036100015</v>
      </c>
      <c r="Q8" s="56">
        <v>16176.532957579999</v>
      </c>
      <c r="R8" s="56">
        <v>4116.7901957000004</v>
      </c>
      <c r="S8" s="56">
        <v>4218.8475235500009</v>
      </c>
      <c r="T8" s="56">
        <v>4636.8859278399987</v>
      </c>
      <c r="U8" s="56">
        <v>4656.7854838899993</v>
      </c>
      <c r="V8" s="56">
        <v>17629.30913098</v>
      </c>
      <c r="W8" s="56">
        <v>4625.8082892300017</v>
      </c>
      <c r="X8" s="56">
        <v>4928.937432679998</v>
      </c>
      <c r="Y8" s="56">
        <v>5157.8055434000007</v>
      </c>
      <c r="Z8" s="56">
        <v>5184.0999603300006</v>
      </c>
      <c r="AA8" s="65">
        <v>19896.651225639998</v>
      </c>
      <c r="AB8" s="65">
        <v>5099.5422572199977</v>
      </c>
      <c r="AC8" s="65">
        <v>5263.5453691099992</v>
      </c>
      <c r="AD8" s="65">
        <v>5672.1127714199993</v>
      </c>
      <c r="AE8" s="65">
        <v>5491.4661265499981</v>
      </c>
      <c r="AF8" s="65">
        <v>21526.666524299995</v>
      </c>
      <c r="AG8" s="65">
        <v>5410.6527674399995</v>
      </c>
      <c r="AH8" s="56">
        <v>4655.8530000000001</v>
      </c>
      <c r="AI8" s="56">
        <v>4795.7279999999992</v>
      </c>
      <c r="AJ8" s="56">
        <v>4940.8739999999998</v>
      </c>
      <c r="AK8" s="56">
        <v>19084.866999999998</v>
      </c>
      <c r="AL8" s="56">
        <v>4947.0789999999997</v>
      </c>
      <c r="AM8" s="56">
        <v>4958.7740000000003</v>
      </c>
      <c r="AN8" s="56">
        <v>5030.643</v>
      </c>
      <c r="AO8" s="56">
        <v>5090.6930000000011</v>
      </c>
      <c r="AP8" s="56">
        <v>20027.189000000002</v>
      </c>
      <c r="AQ8" s="56">
        <v>5224.7241458899989</v>
      </c>
      <c r="AR8" s="56">
        <v>5381.2310000000007</v>
      </c>
      <c r="AS8" s="56">
        <v>5885.23</v>
      </c>
      <c r="AT8" s="324"/>
      <c r="AU8" s="324"/>
      <c r="AV8" s="323"/>
      <c r="AW8" s="324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</row>
    <row r="9" spans="1:93" s="173" customFormat="1" outlineLevel="1">
      <c r="A9" s="172" t="s">
        <v>312</v>
      </c>
      <c r="B9" s="56">
        <v>-156.85842358999798</v>
      </c>
      <c r="C9" s="56">
        <v>-35.622243731410748</v>
      </c>
      <c r="D9" s="56">
        <v>-33.241330253480136</v>
      </c>
      <c r="E9" s="56">
        <v>-38.768278016925002</v>
      </c>
      <c r="F9" s="56">
        <v>-56.906248730858266</v>
      </c>
      <c r="G9" s="56">
        <v>-164.53796251899803</v>
      </c>
      <c r="H9" s="56">
        <v>-33.676139080965001</v>
      </c>
      <c r="I9" s="56">
        <v>-43.629726618349984</v>
      </c>
      <c r="J9" s="56">
        <v>-47.045707363360002</v>
      </c>
      <c r="K9" s="174">
        <v>-59.067474841149988</v>
      </c>
      <c r="L9" s="56">
        <v>-183.42003887999999</v>
      </c>
      <c r="M9" s="56">
        <v>-44.659490819999981</v>
      </c>
      <c r="N9" s="56">
        <v>-43.935204849999998</v>
      </c>
      <c r="O9" s="56">
        <v>-46.813334050000009</v>
      </c>
      <c r="P9" s="56">
        <v>-54.892815859999992</v>
      </c>
      <c r="Q9" s="56">
        <v>-190.30084558000001</v>
      </c>
      <c r="R9" s="56">
        <v>-48.376940640000015</v>
      </c>
      <c r="S9" s="56">
        <v>-39.078284129999993</v>
      </c>
      <c r="T9" s="56">
        <v>-52.278609310000014</v>
      </c>
      <c r="U9" s="56">
        <v>-68.511654159999978</v>
      </c>
      <c r="V9" s="56">
        <v>-208.24548824000004</v>
      </c>
      <c r="W9" s="56">
        <v>-53.839853440000006</v>
      </c>
      <c r="X9" s="56">
        <v>-53.186475400000013</v>
      </c>
      <c r="Y9" s="56">
        <v>-63.084099329999994</v>
      </c>
      <c r="Z9" s="56">
        <v>-71.812152120000007</v>
      </c>
      <c r="AA9" s="65">
        <v>-241.92258028999996</v>
      </c>
      <c r="AB9" s="65">
        <v>-61.551761929999998</v>
      </c>
      <c r="AC9" s="65">
        <v>-57.869503959999996</v>
      </c>
      <c r="AD9" s="65">
        <v>-63.860591259999971</v>
      </c>
      <c r="AE9" s="65">
        <v>-83.759375790000021</v>
      </c>
      <c r="AF9" s="65">
        <v>-267.04123293999999</v>
      </c>
      <c r="AG9" s="65">
        <v>-60.927413359999989</v>
      </c>
      <c r="AH9" s="56">
        <v>-68.025000000000006</v>
      </c>
      <c r="AI9" s="56">
        <v>-56.231999999999999</v>
      </c>
      <c r="AJ9" s="56">
        <v>-49.161999999999999</v>
      </c>
      <c r="AK9" s="56">
        <v>-214.577</v>
      </c>
      <c r="AL9" s="56">
        <v>-47.204999999999998</v>
      </c>
      <c r="AM9" s="56">
        <v>-35.720999999999997</v>
      </c>
      <c r="AN9" s="56">
        <v>-38.372</v>
      </c>
      <c r="AO9" s="56">
        <v>-30.383000000000024</v>
      </c>
      <c r="AP9" s="56">
        <v>-151.68100000000001</v>
      </c>
      <c r="AQ9" s="56">
        <v>-38.305763169999999</v>
      </c>
      <c r="AR9" s="56">
        <v>-26.046476600000002</v>
      </c>
      <c r="AS9" s="56">
        <v>-35.647252780000002</v>
      </c>
      <c r="AT9" s="324"/>
      <c r="AU9" s="324"/>
      <c r="AV9" s="324"/>
      <c r="AW9" s="324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</row>
    <row r="10" spans="1:93" s="8" customFormat="1">
      <c r="A10" s="137" t="s">
        <v>206</v>
      </c>
      <c r="B10" s="54">
        <v>16.59</v>
      </c>
      <c r="C10" s="56">
        <v>14.201285747255</v>
      </c>
      <c r="D10" s="56">
        <v>1.180113886445</v>
      </c>
      <c r="E10" s="56">
        <v>3.0968003569249993</v>
      </c>
      <c r="F10" s="56">
        <v>6.8065380557049986</v>
      </c>
      <c r="G10" s="54">
        <v>25.285</v>
      </c>
      <c r="H10" s="54">
        <v>3.1943246809649999</v>
      </c>
      <c r="I10" s="56">
        <v>4.6583360885500005</v>
      </c>
      <c r="J10" s="56">
        <v>8.3135233433600018</v>
      </c>
      <c r="K10" s="54">
        <v>3.9571043613426689</v>
      </c>
      <c r="L10" s="54">
        <v>20.123000000000001</v>
      </c>
      <c r="M10" s="54">
        <v>4.4185242719899991</v>
      </c>
      <c r="N10" s="54">
        <v>3.5433773299999998</v>
      </c>
      <c r="O10" s="54">
        <v>4.8935030899999994</v>
      </c>
      <c r="P10" s="54">
        <v>22.292255519999994</v>
      </c>
      <c r="Q10" s="54">
        <v>35.147660211989994</v>
      </c>
      <c r="R10" s="54">
        <v>15.442080189999999</v>
      </c>
      <c r="S10" s="54">
        <v>2.7351896599999996</v>
      </c>
      <c r="T10" s="54">
        <v>2.4582519</v>
      </c>
      <c r="U10" s="54">
        <v>9.9939355300000354</v>
      </c>
      <c r="V10" s="54">
        <v>30.629457280000022</v>
      </c>
      <c r="W10" s="54">
        <v>0.11523317999999999</v>
      </c>
      <c r="X10" s="54">
        <v>2.4438668799999999</v>
      </c>
      <c r="Y10" s="54">
        <v>0.15762552000000002</v>
      </c>
      <c r="Z10" s="54">
        <v>9.3446538899999982</v>
      </c>
      <c r="AA10" s="54">
        <v>12.061379469999999</v>
      </c>
      <c r="AB10" s="54">
        <v>0.84320020999999989</v>
      </c>
      <c r="AC10" s="54">
        <v>0.78698481999999992</v>
      </c>
      <c r="AD10" s="54">
        <v>3.6434345299999995</v>
      </c>
      <c r="AE10" s="54">
        <v>17.621259479999999</v>
      </c>
      <c r="AF10" s="54">
        <v>22.894879039999999</v>
      </c>
      <c r="AG10" s="64">
        <v>18.46030987</v>
      </c>
      <c r="AH10" s="54">
        <v>8.7569999999999997</v>
      </c>
      <c r="AI10" s="54">
        <v>8.7249999999999996</v>
      </c>
      <c r="AJ10" s="54">
        <v>9.8699999999999992</v>
      </c>
      <c r="AK10" s="54">
        <v>45.267000000000003</v>
      </c>
      <c r="AL10" s="54">
        <v>9.3130000000000006</v>
      </c>
      <c r="AM10" s="54">
        <v>18.146999999999998</v>
      </c>
      <c r="AN10" s="54">
        <v>8.2970000000000006</v>
      </c>
      <c r="AO10" s="54">
        <v>20.423999999999992</v>
      </c>
      <c r="AP10" s="54">
        <v>56.180999999999997</v>
      </c>
      <c r="AQ10" s="54">
        <v>7.7158000199999988</v>
      </c>
      <c r="AR10" s="54">
        <v>27.644381879999994</v>
      </c>
      <c r="AS10" s="54">
        <v>13.54454593</v>
      </c>
      <c r="AT10" s="324"/>
      <c r="AU10" s="324"/>
      <c r="AV10" s="324"/>
      <c r="AW10" s="324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</row>
    <row r="11" spans="1:93" s="59" customFormat="1">
      <c r="A11" s="135" t="s">
        <v>204</v>
      </c>
      <c r="B11" s="55">
        <v>472.99</v>
      </c>
      <c r="C11" s="55">
        <v>143.36903755463499</v>
      </c>
      <c r="D11" s="55">
        <v>114.698564397155</v>
      </c>
      <c r="E11" s="55">
        <v>136.77008734053499</v>
      </c>
      <c r="F11" s="55">
        <v>131.28601610767498</v>
      </c>
      <c r="G11" s="55">
        <v>526.12300000000005</v>
      </c>
      <c r="H11" s="55">
        <v>112.82253547000002</v>
      </c>
      <c r="I11" s="55">
        <v>132.73891715000002</v>
      </c>
      <c r="J11" s="55">
        <v>125.74972313999997</v>
      </c>
      <c r="K11" s="55">
        <v>138.54914424000003</v>
      </c>
      <c r="L11" s="55">
        <v>509.86</v>
      </c>
      <c r="M11" s="55">
        <v>118.81188965999998</v>
      </c>
      <c r="N11" s="55">
        <v>124.57072735999998</v>
      </c>
      <c r="O11" s="55">
        <v>116.72116962999999</v>
      </c>
      <c r="P11" s="55">
        <v>206.26105706999999</v>
      </c>
      <c r="Q11" s="55">
        <v>566.36484371999984</v>
      </c>
      <c r="R11" s="55">
        <v>132.54335409999999</v>
      </c>
      <c r="S11" s="55">
        <v>128.92348899000001</v>
      </c>
      <c r="T11" s="55">
        <v>148.55492678000002</v>
      </c>
      <c r="U11" s="55">
        <v>162.04341943999995</v>
      </c>
      <c r="V11" s="55">
        <v>572.06518931160008</v>
      </c>
      <c r="W11" s="55">
        <v>151.20248700999994</v>
      </c>
      <c r="X11" s="55">
        <v>156.67904435</v>
      </c>
      <c r="Y11" s="55">
        <v>153.17348577999999</v>
      </c>
      <c r="Z11" s="55">
        <v>174.48263449999999</v>
      </c>
      <c r="AA11" s="55">
        <v>635.53765164000004</v>
      </c>
      <c r="AB11" s="55">
        <v>162.79111397000003</v>
      </c>
      <c r="AC11" s="55">
        <v>174.17153128000001</v>
      </c>
      <c r="AD11" s="55">
        <v>209.06833756</v>
      </c>
      <c r="AE11" s="55">
        <v>248.88813658999999</v>
      </c>
      <c r="AF11" s="55">
        <v>794.9191194</v>
      </c>
      <c r="AG11" s="69">
        <v>205.73838173999999</v>
      </c>
      <c r="AH11" s="55">
        <v>153.49477939000002</v>
      </c>
      <c r="AI11" s="55">
        <v>245.80220544999997</v>
      </c>
      <c r="AJ11" s="55">
        <v>284.38536995999999</v>
      </c>
      <c r="AK11" s="55">
        <v>889.42073654000001</v>
      </c>
      <c r="AL11" s="55">
        <v>215.31039925999997</v>
      </c>
      <c r="AM11" s="55">
        <v>177.82240879999998</v>
      </c>
      <c r="AN11" s="55">
        <v>175.90605374</v>
      </c>
      <c r="AO11" s="55">
        <v>214.11998518999999</v>
      </c>
      <c r="AP11" s="55">
        <v>783.1588469899998</v>
      </c>
      <c r="AQ11" s="55">
        <v>165.48526190999999</v>
      </c>
      <c r="AR11" s="55">
        <v>176.7699686</v>
      </c>
      <c r="AS11" s="55">
        <v>192.00586815999998</v>
      </c>
      <c r="AT11" s="324"/>
      <c r="AU11" s="324"/>
      <c r="AV11" s="324"/>
      <c r="AW11" s="324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</row>
    <row r="12" spans="1:93" s="8" customFormat="1">
      <c r="A12" s="137" t="s">
        <v>223</v>
      </c>
      <c r="B12" s="54">
        <v>472.267</v>
      </c>
      <c r="C12" s="56">
        <v>143.36903755463499</v>
      </c>
      <c r="D12" s="56">
        <v>114.698564397155</v>
      </c>
      <c r="E12" s="56">
        <v>136.77008734053499</v>
      </c>
      <c r="F12" s="56">
        <v>130.62896929802997</v>
      </c>
      <c r="G12" s="54">
        <v>525.46600000000001</v>
      </c>
      <c r="H12" s="54">
        <v>112.54276698497502</v>
      </c>
      <c r="I12" s="56">
        <v>132.48514904623502</v>
      </c>
      <c r="J12" s="56">
        <v>125.41612164685498</v>
      </c>
      <c r="K12" s="54">
        <v>138.25606356193504</v>
      </c>
      <c r="L12" s="54">
        <v>508.69900000000001</v>
      </c>
      <c r="M12" s="54">
        <v>118.49762853999998</v>
      </c>
      <c r="N12" s="54">
        <v>124.26928922999998</v>
      </c>
      <c r="O12" s="54">
        <v>116.45961845999999</v>
      </c>
      <c r="P12" s="54">
        <v>206.04403806999997</v>
      </c>
      <c r="Q12" s="54">
        <v>565.27057429999991</v>
      </c>
      <c r="R12" s="54">
        <v>132.27158552999998</v>
      </c>
      <c r="S12" s="54">
        <v>128.63542643</v>
      </c>
      <c r="T12" s="54">
        <v>148.25300038000003</v>
      </c>
      <c r="U12" s="54">
        <v>161.72497851999998</v>
      </c>
      <c r="V12" s="54">
        <v>570.88499086160004</v>
      </c>
      <c r="W12" s="54">
        <v>150.95736608999997</v>
      </c>
      <c r="X12" s="54">
        <v>156.42070934</v>
      </c>
      <c r="Y12" s="54">
        <v>152.87770164</v>
      </c>
      <c r="Z12" s="54">
        <v>174.4113084</v>
      </c>
      <c r="AA12" s="54">
        <v>634.66708546999996</v>
      </c>
      <c r="AB12" s="54">
        <v>162.78834571000002</v>
      </c>
      <c r="AC12" s="54">
        <v>173.44823676999999</v>
      </c>
      <c r="AD12" s="54">
        <v>209.06833756</v>
      </c>
      <c r="AE12" s="54">
        <v>248.87673895999998</v>
      </c>
      <c r="AF12" s="54">
        <v>794.18165900000008</v>
      </c>
      <c r="AG12" s="64">
        <v>205.73808072</v>
      </c>
      <c r="AH12" s="54">
        <v>153.48356727000001</v>
      </c>
      <c r="AI12" s="54">
        <v>245.80217557999998</v>
      </c>
      <c r="AJ12" s="54">
        <v>284.38101549999999</v>
      </c>
      <c r="AK12" s="54">
        <v>889.40483906999998</v>
      </c>
      <c r="AL12" s="54">
        <v>215.31039925999997</v>
      </c>
      <c r="AM12" s="54">
        <v>177.82240879999998</v>
      </c>
      <c r="AN12" s="54">
        <v>175.90605374</v>
      </c>
      <c r="AO12" s="54">
        <v>214.11998518999999</v>
      </c>
      <c r="AP12" s="54">
        <v>783.1588469899998</v>
      </c>
      <c r="AQ12" s="54">
        <v>165.48526190999999</v>
      </c>
      <c r="AR12" s="54">
        <v>171.18143856</v>
      </c>
      <c r="AS12" s="54">
        <v>192.00586815999998</v>
      </c>
      <c r="AT12" s="324"/>
      <c r="AU12" s="324"/>
      <c r="AV12" s="324"/>
      <c r="AW12" s="324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</row>
    <row r="13" spans="1:93" s="8" customFormat="1">
      <c r="A13" s="137" t="s">
        <v>206</v>
      </c>
      <c r="B13" s="54">
        <v>0.72299999999999998</v>
      </c>
      <c r="C13" s="56">
        <v>0</v>
      </c>
      <c r="D13" s="56">
        <v>0</v>
      </c>
      <c r="E13" s="56">
        <v>0</v>
      </c>
      <c r="F13" s="56">
        <v>0.65704680964499962</v>
      </c>
      <c r="G13" s="54">
        <v>0.65700000000000003</v>
      </c>
      <c r="H13" s="54">
        <v>0.27976848502500001</v>
      </c>
      <c r="I13" s="56">
        <v>0.25376810376499997</v>
      </c>
      <c r="J13" s="56">
        <v>0.33360149314499993</v>
      </c>
      <c r="K13" s="54">
        <v>0.29308067806499988</v>
      </c>
      <c r="L13" s="54">
        <v>1.161</v>
      </c>
      <c r="M13" s="54">
        <v>0.31426112000000006</v>
      </c>
      <c r="N13" s="54">
        <v>0.30143812999999997</v>
      </c>
      <c r="O13" s="54">
        <v>0.26155117000000006</v>
      </c>
      <c r="P13" s="54">
        <v>0.21701900000000002</v>
      </c>
      <c r="Q13" s="54">
        <v>1.0942694199999998</v>
      </c>
      <c r="R13" s="54">
        <v>0.27176856999999993</v>
      </c>
      <c r="S13" s="54">
        <v>0.28806255999999997</v>
      </c>
      <c r="T13" s="54">
        <v>0.30192639999999998</v>
      </c>
      <c r="U13" s="54">
        <v>0.31844091999999996</v>
      </c>
      <c r="V13" s="54">
        <v>1.18019845</v>
      </c>
      <c r="W13" s="54">
        <v>0.24512091999999999</v>
      </c>
      <c r="X13" s="54">
        <v>0.25833500999999998</v>
      </c>
      <c r="Y13" s="54">
        <v>0.29578413999999992</v>
      </c>
      <c r="Z13" s="54">
        <v>7.1326100000000003E-2</v>
      </c>
      <c r="AA13" s="54">
        <v>0.87056616999999992</v>
      </c>
      <c r="AB13" s="54">
        <v>2.7682600000000003E-3</v>
      </c>
      <c r="AC13" s="54">
        <v>0.72329451</v>
      </c>
      <c r="AD13" s="54">
        <v>0</v>
      </c>
      <c r="AE13" s="54">
        <v>1.1397629999999999E-2</v>
      </c>
      <c r="AF13" s="54">
        <v>0.73746040000000002</v>
      </c>
      <c r="AG13" s="64">
        <v>3.0101999999999999E-4</v>
      </c>
      <c r="AH13" s="54">
        <v>1.1212119999999999E-2</v>
      </c>
      <c r="AI13" s="54">
        <v>2.987E-5</v>
      </c>
      <c r="AJ13" s="54">
        <v>4.3544600000000001E-3</v>
      </c>
      <c r="AK13" s="54">
        <v>1.589747E-2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5.5885300400000002</v>
      </c>
      <c r="AS13" s="54">
        <v>0</v>
      </c>
      <c r="AT13" s="324"/>
      <c r="AU13" s="324"/>
      <c r="AV13" s="324"/>
      <c r="AW13" s="324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</row>
    <row r="14" spans="1:93" s="59" customFormat="1">
      <c r="A14" s="135" t="s">
        <v>205</v>
      </c>
      <c r="B14" s="55">
        <v>82.058000000000007</v>
      </c>
      <c r="C14" s="55">
        <v>63.536799599999959</v>
      </c>
      <c r="D14" s="55">
        <v>78.23055834000003</v>
      </c>
      <c r="E14" s="55">
        <v>83.567897519999917</v>
      </c>
      <c r="F14" s="55">
        <v>51.062892069999975</v>
      </c>
      <c r="G14" s="55">
        <v>276.39800000000002</v>
      </c>
      <c r="H14" s="55">
        <v>16.186157420000001</v>
      </c>
      <c r="I14" s="55">
        <v>14.36068505000002</v>
      </c>
      <c r="J14" s="55">
        <v>14.088345979999996</v>
      </c>
      <c r="K14" s="55">
        <v>9.7462215499999392</v>
      </c>
      <c r="L14" s="55">
        <v>54.381</v>
      </c>
      <c r="M14" s="55">
        <v>14.410014179999989</v>
      </c>
      <c r="N14" s="55">
        <v>12.219926170000013</v>
      </c>
      <c r="O14" s="55">
        <v>13.363867529999952</v>
      </c>
      <c r="P14" s="55">
        <v>14.626896960000026</v>
      </c>
      <c r="Q14" s="55">
        <v>54.620704840000066</v>
      </c>
      <c r="R14" s="55">
        <v>14.405212229999952</v>
      </c>
      <c r="S14" s="55">
        <v>12.355169109999965</v>
      </c>
      <c r="T14" s="55">
        <v>12.488192699999992</v>
      </c>
      <c r="U14" s="55">
        <v>13.002193699999982</v>
      </c>
      <c r="V14" s="55">
        <v>52.250767740000022</v>
      </c>
      <c r="W14" s="55">
        <v>13.113779680000027</v>
      </c>
      <c r="X14" s="55">
        <v>13.992086214545383</v>
      </c>
      <c r="Y14" s="55">
        <v>13.296435990000001</v>
      </c>
      <c r="Z14" s="55">
        <v>13.563653089999995</v>
      </c>
      <c r="AA14" s="55">
        <v>53.965954974545348</v>
      </c>
      <c r="AB14" s="55">
        <v>15.851074950000029</v>
      </c>
      <c r="AC14" s="55">
        <v>15.445659169999988</v>
      </c>
      <c r="AD14" s="55">
        <v>14.651951780000042</v>
      </c>
      <c r="AE14" s="55">
        <v>18.884947510000028</v>
      </c>
      <c r="AF14" s="55">
        <v>64.83363341000009</v>
      </c>
      <c r="AG14" s="69">
        <v>14.519804079999998</v>
      </c>
      <c r="AH14" s="55">
        <v>8.5772899999999985E-2</v>
      </c>
      <c r="AI14" s="55">
        <v>0.13186039999999999</v>
      </c>
      <c r="AJ14" s="55">
        <v>0.10109064999999999</v>
      </c>
      <c r="AK14" s="55">
        <v>14.838528029999997</v>
      </c>
      <c r="AL14" s="55">
        <v>0.39233401000000001</v>
      </c>
      <c r="AM14" s="55">
        <v>0.20584812999999999</v>
      </c>
      <c r="AN14" s="55">
        <v>0.25</v>
      </c>
      <c r="AO14" s="55">
        <v>0.23</v>
      </c>
      <c r="AP14" s="55">
        <v>1.0780000000000001</v>
      </c>
      <c r="AQ14" s="55">
        <v>0</v>
      </c>
      <c r="AR14" s="55">
        <v>3.0000000000000001E-3</v>
      </c>
      <c r="AS14" s="55">
        <v>2.7E-2</v>
      </c>
      <c r="AT14" s="324"/>
      <c r="AU14" s="324"/>
      <c r="AV14" s="324"/>
      <c r="AW14" s="324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</row>
    <row r="15" spans="1:93" s="59" customFormat="1">
      <c r="A15" s="135" t="s">
        <v>248</v>
      </c>
      <c r="B15" s="53">
        <v>28.539000000000001</v>
      </c>
      <c r="C15" s="55">
        <v>6.3621709399999986</v>
      </c>
      <c r="D15" s="55">
        <v>8.6019150599999978</v>
      </c>
      <c r="E15" s="55">
        <v>8.0371232699999968</v>
      </c>
      <c r="F15" s="55">
        <v>7.9961591699999985</v>
      </c>
      <c r="G15" s="53">
        <v>30.997</v>
      </c>
      <c r="H15" s="53">
        <v>7.4600207499999982</v>
      </c>
      <c r="I15" s="55">
        <v>8.3504762499999998</v>
      </c>
      <c r="J15" s="55">
        <v>8.2640879199999997</v>
      </c>
      <c r="K15" s="53">
        <v>8.8511236200000258</v>
      </c>
      <c r="L15" s="53">
        <v>32.926000000000002</v>
      </c>
      <c r="M15" s="53">
        <v>10.814846659999997</v>
      </c>
      <c r="N15" s="53">
        <v>9.6522314999999992</v>
      </c>
      <c r="O15" s="53">
        <v>11.780036879999882</v>
      </c>
      <c r="P15" s="53">
        <v>11.09268395</v>
      </c>
      <c r="Q15" s="53">
        <v>43.339798989999998</v>
      </c>
      <c r="R15" s="53">
        <v>11.300065729999998</v>
      </c>
      <c r="S15" s="53">
        <v>14.243391720000117</v>
      </c>
      <c r="T15" s="53">
        <v>14.458697410000001</v>
      </c>
      <c r="U15" s="53">
        <v>28.272050740000054</v>
      </c>
      <c r="V15" s="53">
        <v>68.274205600000016</v>
      </c>
      <c r="W15" s="53">
        <v>15.06146005999994</v>
      </c>
      <c r="X15" s="53">
        <v>14.687153109999816</v>
      </c>
      <c r="Y15" s="53">
        <v>14.915972809999998</v>
      </c>
      <c r="Z15" s="53">
        <v>15.917645859999993</v>
      </c>
      <c r="AA15" s="53">
        <v>60.582231839999999</v>
      </c>
      <c r="AB15" s="53">
        <v>15.02856332</v>
      </c>
      <c r="AC15" s="53">
        <v>15.083803889999881</v>
      </c>
      <c r="AD15" s="53">
        <v>15.679573399999905</v>
      </c>
      <c r="AE15" s="53">
        <v>15.883165160000171</v>
      </c>
      <c r="AF15" s="53">
        <v>61.675105769999959</v>
      </c>
      <c r="AG15" s="68">
        <v>17.197826749999962</v>
      </c>
      <c r="AH15" s="53">
        <v>18.248547430000119</v>
      </c>
      <c r="AI15" s="53">
        <v>18.496851039999875</v>
      </c>
      <c r="AJ15" s="53">
        <v>19.195622070000045</v>
      </c>
      <c r="AK15" s="53">
        <v>73.138847290000086</v>
      </c>
      <c r="AL15" s="53">
        <v>18.492000590000117</v>
      </c>
      <c r="AM15" s="53">
        <v>21.51951352999988</v>
      </c>
      <c r="AN15" s="53">
        <v>20.182787800000035</v>
      </c>
      <c r="AO15" s="53">
        <v>20.053016310000046</v>
      </c>
      <c r="AP15" s="53">
        <v>80.247318230000033</v>
      </c>
      <c r="AQ15" s="53">
        <v>16.833536219999999</v>
      </c>
      <c r="AR15" s="53">
        <v>28.775115830000001</v>
      </c>
      <c r="AS15" s="53">
        <v>23.948</v>
      </c>
      <c r="AT15" s="324"/>
      <c r="AU15" s="324"/>
      <c r="AV15" s="324"/>
      <c r="AW15" s="324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</row>
    <row r="16" spans="1:93" s="59" customFormat="1">
      <c r="A16" s="135" t="s">
        <v>249</v>
      </c>
      <c r="B16" s="53">
        <v>44.868000000000002</v>
      </c>
      <c r="C16" s="55">
        <v>9.8641202100000012</v>
      </c>
      <c r="D16" s="55">
        <v>10.241606076644363</v>
      </c>
      <c r="E16" s="55">
        <v>11.156371467480719</v>
      </c>
      <c r="F16" s="55">
        <v>10.947004172176962</v>
      </c>
      <c r="G16" s="53">
        <v>42.209000000000003</v>
      </c>
      <c r="H16" s="53">
        <v>9.9142629000000007</v>
      </c>
      <c r="I16" s="55">
        <v>9.5566607931000007</v>
      </c>
      <c r="J16" s="55">
        <v>10.17831973</v>
      </c>
      <c r="K16" s="53">
        <v>9.825827536899995</v>
      </c>
      <c r="L16" s="53">
        <v>39.475000000000001</v>
      </c>
      <c r="M16" s="53">
        <v>9.098532839999999</v>
      </c>
      <c r="N16" s="53">
        <v>9.3702442499999989</v>
      </c>
      <c r="O16" s="53">
        <v>9.6359435200000014</v>
      </c>
      <c r="P16" s="53">
        <v>9.3921533459999988</v>
      </c>
      <c r="Q16" s="53">
        <v>37.496873956000009</v>
      </c>
      <c r="R16" s="53">
        <v>9.6901106399999986</v>
      </c>
      <c r="S16" s="53">
        <v>10.753558979999999</v>
      </c>
      <c r="T16" s="53">
        <v>9.6803782800000011</v>
      </c>
      <c r="U16" s="53">
        <v>12.086980699999998</v>
      </c>
      <c r="V16" s="53">
        <v>42.211028599999999</v>
      </c>
      <c r="W16" s="53">
        <v>10.9857228</v>
      </c>
      <c r="X16" s="53">
        <v>13.22542</v>
      </c>
      <c r="Y16" s="53">
        <v>12.154819260000002</v>
      </c>
      <c r="Z16" s="53">
        <v>14.833735719999998</v>
      </c>
      <c r="AA16" s="53">
        <v>51.199697780000001</v>
      </c>
      <c r="AB16" s="53">
        <v>13.460238239999999</v>
      </c>
      <c r="AC16" s="53">
        <v>19.753221623181819</v>
      </c>
      <c r="AD16" s="53">
        <v>16.835750216818177</v>
      </c>
      <c r="AE16" s="53">
        <v>38.271869049999999</v>
      </c>
      <c r="AF16" s="53">
        <v>88.321079129999987</v>
      </c>
      <c r="AG16" s="68">
        <v>17.050023939999996</v>
      </c>
      <c r="AH16" s="53">
        <v>15.357292989999998</v>
      </c>
      <c r="AI16" s="53">
        <v>17.317149349999998</v>
      </c>
      <c r="AJ16" s="53">
        <v>17.711801619999999</v>
      </c>
      <c r="AK16" s="53">
        <v>67.436267900000004</v>
      </c>
      <c r="AL16" s="53">
        <v>13.922888642</v>
      </c>
      <c r="AM16" s="53">
        <v>27.341786573999997</v>
      </c>
      <c r="AN16" s="53">
        <v>14.202925887999999</v>
      </c>
      <c r="AO16" s="53">
        <v>16.328105503500002</v>
      </c>
      <c r="AP16" s="53">
        <v>71.795706607500009</v>
      </c>
      <c r="AQ16" s="53">
        <v>14.217445249999999</v>
      </c>
      <c r="AR16" s="53">
        <v>16.845030350000002</v>
      </c>
      <c r="AS16" s="53">
        <v>16.071999999999999</v>
      </c>
      <c r="AT16" s="324"/>
      <c r="AU16" s="324"/>
      <c r="AV16" s="324"/>
      <c r="AW16" s="324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</row>
    <row r="17" spans="1:93" s="59" customFormat="1">
      <c r="A17" s="135" t="s">
        <v>206</v>
      </c>
      <c r="B17" s="55">
        <v>30.472999999999999</v>
      </c>
      <c r="C17" s="55">
        <v>9.0083581548706828</v>
      </c>
      <c r="D17" s="55">
        <v>10.207166853355634</v>
      </c>
      <c r="E17" s="55">
        <v>8.4125248185192802</v>
      </c>
      <c r="F17" s="55">
        <v>12.513311187823037</v>
      </c>
      <c r="G17" s="55">
        <v>40.142000000000003</v>
      </c>
      <c r="H17" s="55">
        <v>11.761860800000001</v>
      </c>
      <c r="I17" s="55">
        <v>11.128024829999999</v>
      </c>
      <c r="J17" s="55">
        <v>10.891946819999996</v>
      </c>
      <c r="K17" s="55">
        <v>62.596751039999994</v>
      </c>
      <c r="L17" s="55">
        <v>96.379000000000005</v>
      </c>
      <c r="M17" s="55">
        <v>17.100385639999999</v>
      </c>
      <c r="N17" s="55">
        <v>8.2332076999999995</v>
      </c>
      <c r="O17" s="55">
        <v>8.0398228100000004</v>
      </c>
      <c r="P17" s="55">
        <v>9.4090841269199998</v>
      </c>
      <c r="Q17" s="55">
        <v>42.782500276919997</v>
      </c>
      <c r="R17" s="55">
        <v>9.3235834299999993</v>
      </c>
      <c r="S17" s="55">
        <v>9.1020486799999993</v>
      </c>
      <c r="T17" s="55">
        <v>8.9848462899999983</v>
      </c>
      <c r="U17" s="55">
        <v>8.8989106499999995</v>
      </c>
      <c r="V17" s="55">
        <v>36.309389049999993</v>
      </c>
      <c r="W17" s="55">
        <v>8.9355276099999994</v>
      </c>
      <c r="X17" s="55">
        <v>8.8291328799999977</v>
      </c>
      <c r="Y17" s="55">
        <v>8.4483111700000002</v>
      </c>
      <c r="Z17" s="55">
        <v>8.42714842</v>
      </c>
      <c r="AA17" s="55">
        <v>34.640120079999996</v>
      </c>
      <c r="AB17" s="55">
        <v>8.5812674900000001</v>
      </c>
      <c r="AC17" s="55">
        <v>8.5791832599999989</v>
      </c>
      <c r="AD17" s="55">
        <v>8.2342903300000003</v>
      </c>
      <c r="AE17" s="55">
        <v>7.8034140199999991</v>
      </c>
      <c r="AF17" s="55">
        <v>33.198155100000001</v>
      </c>
      <c r="AG17" s="69">
        <v>9.3313011900000014</v>
      </c>
      <c r="AH17" s="55">
        <v>9.4031389899999986</v>
      </c>
      <c r="AI17" s="55">
        <v>29.26107515</v>
      </c>
      <c r="AJ17" s="55">
        <v>30.581</v>
      </c>
      <c r="AK17" s="55">
        <v>72.227000000000004</v>
      </c>
      <c r="AL17" s="55">
        <v>35.202450469999995</v>
      </c>
      <c r="AM17" s="55">
        <v>36.339937969999994</v>
      </c>
      <c r="AN17" s="55">
        <v>34.084916149999998</v>
      </c>
      <c r="AO17" s="55">
        <v>29.877087369999998</v>
      </c>
      <c r="AP17" s="55">
        <v>135.50439195999999</v>
      </c>
      <c r="AQ17" s="55">
        <v>33.798220439999994</v>
      </c>
      <c r="AR17" s="55">
        <v>31.873788059999999</v>
      </c>
      <c r="AS17" s="55">
        <v>11.463962219999999</v>
      </c>
      <c r="AT17" s="324"/>
      <c r="AU17" s="324"/>
      <c r="AV17" s="324"/>
      <c r="AW17" s="324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</row>
    <row r="18" spans="1:93" s="143" customFormat="1">
      <c r="A18" s="67" t="s">
        <v>207</v>
      </c>
      <c r="B18" s="55">
        <v>-665.03499999999997</v>
      </c>
      <c r="C18" s="55">
        <v>-152.08148819999928</v>
      </c>
      <c r="D18" s="55">
        <v>-186.09822036999876</v>
      </c>
      <c r="E18" s="55">
        <v>-200.28201405900145</v>
      </c>
      <c r="F18" s="55">
        <v>-107.35665470999921</v>
      </c>
      <c r="G18" s="55">
        <v>-645.81899999999996</v>
      </c>
      <c r="H18" s="55">
        <v>-140.91008093000082</v>
      </c>
      <c r="I18" s="55">
        <v>-251.35572009000165</v>
      </c>
      <c r="J18" s="55">
        <v>-264.38458177999883</v>
      </c>
      <c r="K18" s="55">
        <v>-25.704423499993844</v>
      </c>
      <c r="L18" s="55">
        <v>-682.35500000000002</v>
      </c>
      <c r="M18" s="55">
        <v>50.407877640002162</v>
      </c>
      <c r="N18" s="55">
        <v>-132.03206066000038</v>
      </c>
      <c r="O18" s="55">
        <v>-298.9504372699991</v>
      </c>
      <c r="P18" s="55">
        <v>-111.36653244000142</v>
      </c>
      <c r="Q18" s="55">
        <v>-491.94115273000341</v>
      </c>
      <c r="R18" s="55">
        <v>13.90038378999941</v>
      </c>
      <c r="S18" s="55">
        <v>-35.450747430000554</v>
      </c>
      <c r="T18" s="55">
        <v>-230.36558551999954</v>
      </c>
      <c r="U18" s="55">
        <v>-208.69257874000107</v>
      </c>
      <c r="V18" s="55">
        <v>-460.60852789999996</v>
      </c>
      <c r="W18" s="55">
        <v>-53.995869310001368</v>
      </c>
      <c r="X18" s="55">
        <v>-256.82965823999962</v>
      </c>
      <c r="Y18" s="55">
        <v>-216.31002483999984</v>
      </c>
      <c r="Z18" s="55">
        <v>-144.36881716999986</v>
      </c>
      <c r="AA18" s="55">
        <v>-671.50436956000078</v>
      </c>
      <c r="AB18" s="55">
        <v>-3.8535759899981765</v>
      </c>
      <c r="AC18" s="55">
        <v>-160.90861417000045</v>
      </c>
      <c r="AD18" s="55">
        <v>-341.55099971000072</v>
      </c>
      <c r="AE18" s="55">
        <v>-93.533846899999929</v>
      </c>
      <c r="AF18" s="55">
        <v>-599.84703676999925</v>
      </c>
      <c r="AG18" s="69">
        <v>-37.538593519999992</v>
      </c>
      <c r="AH18" s="55">
        <v>-141.58771083999929</v>
      </c>
      <c r="AI18" s="55">
        <v>-229.14844040000003</v>
      </c>
      <c r="AJ18" s="55">
        <v>-263.15282698999999</v>
      </c>
      <c r="AK18" s="55">
        <v>-816.83181771</v>
      </c>
      <c r="AL18" s="55">
        <v>-175.07381692000001</v>
      </c>
      <c r="AM18" s="55">
        <v>-166.23390211</v>
      </c>
      <c r="AN18" s="55">
        <v>-146.95668802999998</v>
      </c>
      <c r="AO18" s="55">
        <v>-152.30711002999999</v>
      </c>
      <c r="AP18" s="55">
        <v>-640.57151709000004</v>
      </c>
      <c r="AQ18" s="55">
        <v>-107.86141298999999</v>
      </c>
      <c r="AR18" s="55">
        <v>-150.03237826999998</v>
      </c>
      <c r="AS18" s="55">
        <v>-186.13399999999999</v>
      </c>
      <c r="AT18" s="324"/>
      <c r="AU18" s="324"/>
      <c r="AV18" s="324"/>
      <c r="AW18" s="324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</row>
    <row r="19" spans="1:93">
      <c r="A19" s="63" t="s">
        <v>209</v>
      </c>
      <c r="B19" s="56">
        <v>-251.8</v>
      </c>
      <c r="C19" s="56">
        <v>-21.160685709999303</v>
      </c>
      <c r="D19" s="56">
        <v>-87.135562579998748</v>
      </c>
      <c r="E19" s="56">
        <v>-80.194143039001474</v>
      </c>
      <c r="F19" s="56">
        <v>33.838563540000791</v>
      </c>
      <c r="G19" s="56">
        <v>-154.65199999999999</v>
      </c>
      <c r="H19" s="56">
        <v>-46.235297360000793</v>
      </c>
      <c r="I19" s="56">
        <v>-135.08554986000166</v>
      </c>
      <c r="J19" s="56">
        <v>-163.96522230999884</v>
      </c>
      <c r="K19" s="56">
        <v>90.187369130002963</v>
      </c>
      <c r="L19" s="56">
        <v>-255.09899999999999</v>
      </c>
      <c r="M19" s="56">
        <v>154.03281579000216</v>
      </c>
      <c r="N19" s="56">
        <v>-34.463247550000389</v>
      </c>
      <c r="O19" s="56">
        <v>-210.20961234999905</v>
      </c>
      <c r="P19" s="56">
        <v>64.494604169998553</v>
      </c>
      <c r="Q19" s="56">
        <v>-26.145439940003403</v>
      </c>
      <c r="R19" s="56">
        <v>113.01989999999937</v>
      </c>
      <c r="S19" s="56">
        <v>51.376569229999433</v>
      </c>
      <c r="T19" s="56">
        <v>-119.07396142999957</v>
      </c>
      <c r="U19" s="56">
        <v>-74.898660190001138</v>
      </c>
      <c r="V19" s="56">
        <v>-29.575170310000047</v>
      </c>
      <c r="W19" s="56">
        <v>67.425842199998584</v>
      </c>
      <c r="X19" s="56">
        <v>-129.18447317999966</v>
      </c>
      <c r="Y19" s="56">
        <v>-91.289028329999866</v>
      </c>
      <c r="Z19" s="56">
        <v>-3.6118356299998524</v>
      </c>
      <c r="AA19" s="56">
        <v>-156.65949494000077</v>
      </c>
      <c r="AB19" s="56">
        <v>126.09971980000179</v>
      </c>
      <c r="AC19" s="56">
        <v>-23.710615790000379</v>
      </c>
      <c r="AD19" s="56">
        <v>-166.07331411000078</v>
      </c>
      <c r="AE19" s="56">
        <v>132.55621538000008</v>
      </c>
      <c r="AF19" s="56">
        <v>68.872005280000721</v>
      </c>
      <c r="AG19" s="65">
        <v>138.38670031999999</v>
      </c>
      <c r="AH19" s="56">
        <v>-19.899982199999311</v>
      </c>
      <c r="AI19" s="56">
        <v>-21.814650900000004</v>
      </c>
      <c r="AJ19" s="56">
        <v>-17.098449560000002</v>
      </c>
      <c r="AK19" s="56">
        <v>-65.830628299999987</v>
      </c>
      <c r="AL19" s="56">
        <v>4.1988538999999534</v>
      </c>
      <c r="AM19" s="56">
        <v>-19.986812800000003</v>
      </c>
      <c r="AN19" s="56">
        <v>-10.468339089999992</v>
      </c>
      <c r="AO19" s="56">
        <v>7.8736299799999996</v>
      </c>
      <c r="AP19" s="56">
        <v>-18.382668009999986</v>
      </c>
      <c r="AQ19" s="56">
        <v>21.061929780000003</v>
      </c>
      <c r="AR19" s="56">
        <v>-28.017658820000001</v>
      </c>
      <c r="AS19" s="56">
        <v>-36.689</v>
      </c>
      <c r="AT19" s="324"/>
      <c r="AU19" s="324"/>
      <c r="AV19" s="324"/>
      <c r="AW19" s="324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</row>
    <row r="20" spans="1:93">
      <c r="A20" s="63" t="s">
        <v>204</v>
      </c>
      <c r="B20" s="56">
        <v>-413.23500000000001</v>
      </c>
      <c r="C20" s="56">
        <v>-130.92080249</v>
      </c>
      <c r="D20" s="56">
        <v>-98.96265778999998</v>
      </c>
      <c r="E20" s="56">
        <v>-120.08787101999999</v>
      </c>
      <c r="F20" s="56">
        <v>-141.19521824999998</v>
      </c>
      <c r="G20" s="56">
        <v>-491.16699999999997</v>
      </c>
      <c r="H20" s="56">
        <v>-94.674783570000017</v>
      </c>
      <c r="I20" s="56">
        <v>-116.27017022999999</v>
      </c>
      <c r="J20" s="56">
        <v>-100.41935947</v>
      </c>
      <c r="K20" s="56">
        <v>-115.8917926299968</v>
      </c>
      <c r="L20" s="56">
        <v>-427.25599999999997</v>
      </c>
      <c r="M20" s="56">
        <v>-103.62493815000001</v>
      </c>
      <c r="N20" s="56">
        <v>-97.568813109999994</v>
      </c>
      <c r="O20" s="56">
        <v>-88.740824920000009</v>
      </c>
      <c r="P20" s="56">
        <v>-175.86113660999999</v>
      </c>
      <c r="Q20" s="56">
        <v>-465.79571278999998</v>
      </c>
      <c r="R20" s="56">
        <v>-99.119516209999958</v>
      </c>
      <c r="S20" s="56">
        <v>-86.827316659999994</v>
      </c>
      <c r="T20" s="56">
        <v>-111.29162409</v>
      </c>
      <c r="U20" s="56">
        <v>-133.79391854999994</v>
      </c>
      <c r="V20" s="56">
        <v>-431.03335758999998</v>
      </c>
      <c r="W20" s="56">
        <v>-121.42171150999995</v>
      </c>
      <c r="X20" s="56">
        <v>-127.64518505999996</v>
      </c>
      <c r="Y20" s="56">
        <v>-125.02099650999999</v>
      </c>
      <c r="Z20" s="56">
        <v>-140.75698154000003</v>
      </c>
      <c r="AA20" s="56">
        <v>-514.84487461999993</v>
      </c>
      <c r="AB20" s="56">
        <v>-129.95329578999997</v>
      </c>
      <c r="AC20" s="56">
        <v>-137.19799838000006</v>
      </c>
      <c r="AD20" s="56">
        <v>-175.47768559999994</v>
      </c>
      <c r="AE20" s="56">
        <v>-226.09006227999998</v>
      </c>
      <c r="AF20" s="56">
        <v>-668.71904204999998</v>
      </c>
      <c r="AG20" s="65">
        <v>-175.92529383999999</v>
      </c>
      <c r="AH20" s="56">
        <v>-121.68772863999999</v>
      </c>
      <c r="AI20" s="56">
        <v>-207.33378950000002</v>
      </c>
      <c r="AJ20" s="56">
        <v>-246.05437742999999</v>
      </c>
      <c r="AK20" s="56">
        <v>-751.00118940999994</v>
      </c>
      <c r="AL20" s="56">
        <v>-179.27267081999995</v>
      </c>
      <c r="AM20" s="56">
        <v>-146.24708931000001</v>
      </c>
      <c r="AN20" s="56">
        <v>-136.48834893999998</v>
      </c>
      <c r="AO20" s="56">
        <v>-160.18074000999999</v>
      </c>
      <c r="AP20" s="56">
        <v>-622.18884908000007</v>
      </c>
      <c r="AQ20" s="56">
        <v>-128.92334276999998</v>
      </c>
      <c r="AR20" s="56">
        <v>-122.01471945</v>
      </c>
      <c r="AS20" s="56">
        <v>-149.44499999999999</v>
      </c>
      <c r="AT20" s="324"/>
      <c r="AU20" s="324"/>
      <c r="AV20" s="324"/>
      <c r="AW20" s="324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</row>
    <row r="21" spans="1:93">
      <c r="A21" s="67" t="s">
        <v>347</v>
      </c>
      <c r="B21" s="55">
        <v>11769.872423589999</v>
      </c>
      <c r="C21" s="55">
        <v>3129.0279907550021</v>
      </c>
      <c r="D21" s="55">
        <v>3197.2797884040001</v>
      </c>
      <c r="E21" s="55">
        <v>3382.674464550998</v>
      </c>
      <c r="F21" s="55">
        <v>3505.6968910200021</v>
      </c>
      <c r="G21" s="55">
        <v>13214.679056389004</v>
      </c>
      <c r="H21" s="55">
        <v>3510.3024996299996</v>
      </c>
      <c r="I21" s="55">
        <v>3587.0143791399969</v>
      </c>
      <c r="J21" s="55">
        <v>3869.1006474400001</v>
      </c>
      <c r="K21" s="55">
        <v>3955.4969966300023</v>
      </c>
      <c r="L21" s="55">
        <v>14921.914038879997</v>
      </c>
      <c r="M21" s="55">
        <v>3908.102712400002</v>
      </c>
      <c r="N21" s="55">
        <v>3965.9721661299991</v>
      </c>
      <c r="O21" s="55">
        <v>4116.9380313399997</v>
      </c>
      <c r="P21" s="55">
        <v>4159.3746077799997</v>
      </c>
      <c r="Q21" s="55">
        <v>16150.387517639996</v>
      </c>
      <c r="R21" s="55">
        <v>4229.8100956999997</v>
      </c>
      <c r="S21" s="55">
        <v>4270.2240927800003</v>
      </c>
      <c r="T21" s="55">
        <v>4517.8119664099995</v>
      </c>
      <c r="U21" s="55">
        <v>4581.8868236999979</v>
      </c>
      <c r="V21" s="55">
        <v>17599.733960670001</v>
      </c>
      <c r="W21" s="55">
        <v>4693.2341314300002</v>
      </c>
      <c r="X21" s="55">
        <v>4799.7529594999987</v>
      </c>
      <c r="Y21" s="55">
        <v>5066.5165150700004</v>
      </c>
      <c r="Z21" s="55">
        <v>5180.4881247000012</v>
      </c>
      <c r="AA21" s="55">
        <v>19739.991730699996</v>
      </c>
      <c r="AB21" s="55">
        <v>5225.6419770199991</v>
      </c>
      <c r="AC21" s="55">
        <v>5239.8347533199985</v>
      </c>
      <c r="AD21" s="55">
        <v>5506.0394573099984</v>
      </c>
      <c r="AE21" s="55">
        <v>5624.0223419299982</v>
      </c>
      <c r="AF21" s="55">
        <v>21595.538529579993</v>
      </c>
      <c r="AG21" s="69">
        <v>5549.0394677599998</v>
      </c>
      <c r="AH21" s="55">
        <v>4635.9530178000005</v>
      </c>
      <c r="AI21" s="55">
        <v>4773.9133490999993</v>
      </c>
      <c r="AJ21" s="55">
        <v>4923.7755504400002</v>
      </c>
      <c r="AK21" s="55">
        <v>19019.0363717</v>
      </c>
      <c r="AL21" s="55">
        <v>4951.2778539000001</v>
      </c>
      <c r="AM21" s="55">
        <v>4938.7871872000005</v>
      </c>
      <c r="AN21" s="55">
        <v>5020.1746609100001</v>
      </c>
      <c r="AO21" s="55">
        <v>5098.5666299800014</v>
      </c>
      <c r="AP21" s="55">
        <v>20008.806331990003</v>
      </c>
      <c r="AQ21" s="55">
        <v>5245.7860756699993</v>
      </c>
      <c r="AR21" s="55">
        <v>5353.2133411800005</v>
      </c>
      <c r="AS21" s="55">
        <v>5848.5409999999993</v>
      </c>
      <c r="AT21" s="324"/>
      <c r="AU21" s="324"/>
      <c r="AV21" s="324"/>
      <c r="AW21" s="324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</row>
    <row r="22" spans="1:93" s="143" customFormat="1">
      <c r="A22" s="67" t="s">
        <v>208</v>
      </c>
      <c r="B22" s="55">
        <v>-10544.171</v>
      </c>
      <c r="C22" s="55">
        <v>-2941.5140046829001</v>
      </c>
      <c r="D22" s="55">
        <v>-3059.5295603001</v>
      </c>
      <c r="E22" s="55">
        <v>-3145.9981743560011</v>
      </c>
      <c r="F22" s="55">
        <v>-2908.4523027098999</v>
      </c>
      <c r="G22" s="55">
        <v>-12055.493</v>
      </c>
      <c r="H22" s="55">
        <v>-3236.8592060699989</v>
      </c>
      <c r="I22" s="55">
        <v>-3253.8826899600008</v>
      </c>
      <c r="J22" s="55">
        <v>-3521.4620325098999</v>
      </c>
      <c r="K22" s="55">
        <v>-3371.2472608907742</v>
      </c>
      <c r="L22" s="55">
        <v>-13383.451999999999</v>
      </c>
      <c r="M22" s="55">
        <v>-3584.9466425300002</v>
      </c>
      <c r="N22" s="55">
        <v>-3641.7890578899992</v>
      </c>
      <c r="O22" s="55">
        <v>-3759.562543649999</v>
      </c>
      <c r="P22" s="55">
        <v>-3633.824771529999</v>
      </c>
      <c r="Q22" s="55">
        <v>-14620.123006599999</v>
      </c>
      <c r="R22" s="55">
        <v>-3858.3967588431206</v>
      </c>
      <c r="S22" s="55">
        <v>-4034.6400166899994</v>
      </c>
      <c r="T22" s="55">
        <v>-4070.8068678099985</v>
      </c>
      <c r="U22" s="55">
        <v>-3770.707416570001</v>
      </c>
      <c r="V22" s="55">
        <v>-15734.551059913119</v>
      </c>
      <c r="W22" s="55">
        <v>-4229.4762574018732</v>
      </c>
      <c r="X22" s="55">
        <v>-4332.2345892700014</v>
      </c>
      <c r="Y22" s="55">
        <v>-4391.7135499999995</v>
      </c>
      <c r="Z22" s="55">
        <v>-4367.5494170299999</v>
      </c>
      <c r="AA22" s="55">
        <v>-17320.973813701868</v>
      </c>
      <c r="AB22" s="55">
        <v>-4635.7436359800004</v>
      </c>
      <c r="AC22" s="55">
        <v>-4718.2523701199998</v>
      </c>
      <c r="AD22" s="55">
        <v>-4891.733279879998</v>
      </c>
      <c r="AE22" s="55">
        <v>-4692.2675481199976</v>
      </c>
      <c r="AF22" s="55">
        <v>-18937.996834099995</v>
      </c>
      <c r="AG22" s="69">
        <v>-5084.9284408100002</v>
      </c>
      <c r="AH22" s="55">
        <v>-3718.05</v>
      </c>
      <c r="AI22" s="55">
        <v>-4075.6030000000001</v>
      </c>
      <c r="AJ22" s="55">
        <v>-4466.1099999999997</v>
      </c>
      <c r="AK22" s="55">
        <v>-16604.646000000001</v>
      </c>
      <c r="AL22" s="55">
        <v>-4532.8789999999999</v>
      </c>
      <c r="AM22" s="55">
        <v>-4757.1129999999985</v>
      </c>
      <c r="AN22" s="55">
        <v>-4741.0379999999996</v>
      </c>
      <c r="AO22" s="55">
        <v>-5035.0060000000003</v>
      </c>
      <c r="AP22" s="55">
        <v>-19066.036</v>
      </c>
      <c r="AQ22" s="55">
        <v>-5020.6310000000012</v>
      </c>
      <c r="AR22" s="55">
        <v>-5265.9960000000001</v>
      </c>
      <c r="AS22" s="55">
        <v>-5680.4519999999993</v>
      </c>
      <c r="AT22" s="367"/>
      <c r="AU22" s="324"/>
      <c r="AV22" s="324"/>
      <c r="AW22" s="324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</row>
    <row r="23" spans="1:93" s="143" customFormat="1">
      <c r="A23" s="135" t="s">
        <v>209</v>
      </c>
      <c r="B23" s="55">
        <v>-10434.547</v>
      </c>
      <c r="C23" s="55">
        <v>-2874.8064072829002</v>
      </c>
      <c r="D23" s="55">
        <v>-2976.4857157230995</v>
      </c>
      <c r="E23" s="55">
        <v>-3058.0446267300017</v>
      </c>
      <c r="F23" s="55">
        <v>-2848.5605366399991</v>
      </c>
      <c r="G23" s="55">
        <v>-11757.897999999999</v>
      </c>
      <c r="H23" s="55">
        <v>-3208.163461319999</v>
      </c>
      <c r="I23" s="55">
        <v>-3230.6207240300009</v>
      </c>
      <c r="J23" s="55">
        <v>-3493.0110836398994</v>
      </c>
      <c r="K23" s="55">
        <v>-3335.0616718407741</v>
      </c>
      <c r="L23" s="55">
        <v>-13266.857</v>
      </c>
      <c r="M23" s="55">
        <v>-3556.03480962</v>
      </c>
      <c r="N23" s="55">
        <v>-3613.3186922999989</v>
      </c>
      <c r="O23" s="55">
        <v>-3724.372726359999</v>
      </c>
      <c r="P23" s="55">
        <v>-3595.3990612999992</v>
      </c>
      <c r="Q23" s="55">
        <v>-14489.125280580001</v>
      </c>
      <c r="R23" s="55">
        <v>-3813.1354206831202</v>
      </c>
      <c r="S23" s="55">
        <v>-3989.9421790099996</v>
      </c>
      <c r="T23" s="55">
        <v>-4026.2233642199981</v>
      </c>
      <c r="U23" s="55">
        <v>-3734.8384816700009</v>
      </c>
      <c r="V23" s="55">
        <v>-15564.144674843119</v>
      </c>
      <c r="W23" s="55">
        <v>-4187.67661004</v>
      </c>
      <c r="X23" s="55">
        <v>-4275.7485708500008</v>
      </c>
      <c r="Y23" s="55">
        <v>-4352.5374980699999</v>
      </c>
      <c r="Z23" s="55">
        <v>-4322.55135341</v>
      </c>
      <c r="AA23" s="55">
        <v>-17138.51403237</v>
      </c>
      <c r="AB23" s="55">
        <v>-4590.9670269799999</v>
      </c>
      <c r="AC23" s="55">
        <v>-4673.3905573000002</v>
      </c>
      <c r="AD23" s="55">
        <v>-4846.0111673399988</v>
      </c>
      <c r="AE23" s="55">
        <v>-4648.0003848999986</v>
      </c>
      <c r="AF23" s="55">
        <v>-18758.369136519999</v>
      </c>
      <c r="AG23" s="69">
        <v>-5046.2709999999997</v>
      </c>
      <c r="AH23" s="55">
        <v>-3688.0219999999999</v>
      </c>
      <c r="AI23" s="55">
        <v>-4027.0909999999999</v>
      </c>
      <c r="AJ23" s="55">
        <v>-4425.777</v>
      </c>
      <c r="AK23" s="55">
        <v>-16447.100999999999</v>
      </c>
      <c r="AL23" s="55">
        <v>-4500.723</v>
      </c>
      <c r="AM23" s="55">
        <v>-4714.0949999999993</v>
      </c>
      <c r="AN23" s="55">
        <v>-4703.4409999999998</v>
      </c>
      <c r="AO23" s="55">
        <v>-4974.5150000000003</v>
      </c>
      <c r="AP23" s="55">
        <v>-18892.774000000001</v>
      </c>
      <c r="AQ23" s="55">
        <v>-4978.4000000000005</v>
      </c>
      <c r="AR23" s="55">
        <v>-5231.0709999999999</v>
      </c>
      <c r="AS23" s="55">
        <v>-5633.7889999999998</v>
      </c>
      <c r="AT23" s="324"/>
      <c r="AU23" s="324"/>
      <c r="AV23" s="324"/>
      <c r="AW23" s="324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</row>
    <row r="24" spans="1:93" s="59" customFormat="1">
      <c r="A24" s="137" t="s">
        <v>224</v>
      </c>
      <c r="B24" s="56">
        <v>-8811.384</v>
      </c>
      <c r="C24" s="56">
        <v>-2424.6318885300002</v>
      </c>
      <c r="D24" s="56">
        <v>-2525.3982081399995</v>
      </c>
      <c r="E24" s="56">
        <v>-2589.4414510900015</v>
      </c>
      <c r="F24" s="56">
        <v>-2360.1715131699993</v>
      </c>
      <c r="G24" s="56">
        <v>-9899.643</v>
      </c>
      <c r="H24" s="56">
        <v>-2719.9159418899994</v>
      </c>
      <c r="I24" s="56">
        <v>-2711.0451230800013</v>
      </c>
      <c r="J24" s="56">
        <v>-2941.4916180599994</v>
      </c>
      <c r="K24" s="56">
        <v>-2766.0048799004039</v>
      </c>
      <c r="L24" s="56">
        <v>-11138.457551240404</v>
      </c>
      <c r="M24" s="56">
        <v>-2997.10163289</v>
      </c>
      <c r="N24" s="56">
        <v>-3072.6776563899994</v>
      </c>
      <c r="O24" s="56">
        <v>-3165.5764250499997</v>
      </c>
      <c r="P24" s="56">
        <v>-3038.6903311099991</v>
      </c>
      <c r="Q24" s="56">
        <v>-12274.046045440002</v>
      </c>
      <c r="R24" s="56">
        <v>-3239.3439254400005</v>
      </c>
      <c r="S24" s="56">
        <v>-3450.6079262899998</v>
      </c>
      <c r="T24" s="56">
        <v>-3446.0641519099986</v>
      </c>
      <c r="U24" s="56">
        <v>-3201.3280338300001</v>
      </c>
      <c r="V24" s="56">
        <v>-13337.34403747</v>
      </c>
      <c r="W24" s="56">
        <v>-3585.1657332899999</v>
      </c>
      <c r="X24" s="56">
        <v>-3715.1788861700011</v>
      </c>
      <c r="Y24" s="56">
        <v>-3759.6269565899993</v>
      </c>
      <c r="Z24" s="56">
        <v>-3682.1011553699996</v>
      </c>
      <c r="AA24" s="56">
        <v>-14742.072731419998</v>
      </c>
      <c r="AB24" s="56">
        <v>-3928.7194817</v>
      </c>
      <c r="AC24" s="56">
        <v>-4053.8495964799999</v>
      </c>
      <c r="AD24" s="56">
        <v>-4189.3341323899995</v>
      </c>
      <c r="AE24" s="56">
        <v>-3990.4353161399986</v>
      </c>
      <c r="AF24" s="56">
        <v>-16162.338526709998</v>
      </c>
      <c r="AG24" s="65">
        <v>-4361.1863243599992</v>
      </c>
      <c r="AH24" s="56">
        <v>-3202.087</v>
      </c>
      <c r="AI24" s="56">
        <v>-3587.4520000000002</v>
      </c>
      <c r="AJ24" s="56">
        <v>-3916.1660000000002</v>
      </c>
      <c r="AK24" s="56">
        <v>-14529.236000000001</v>
      </c>
      <c r="AL24" s="56">
        <v>-3992.9839999999999</v>
      </c>
      <c r="AM24" s="56">
        <v>-4239.9399999999996</v>
      </c>
      <c r="AN24" s="56">
        <v>-4246.24</v>
      </c>
      <c r="AO24" s="56">
        <v>-4507.2939999999999</v>
      </c>
      <c r="AP24" s="56">
        <v>-16986.457999999999</v>
      </c>
      <c r="AQ24" s="56">
        <v>-4470.7460000000001</v>
      </c>
      <c r="AR24" s="56">
        <v>-4734.259</v>
      </c>
      <c r="AS24" s="56">
        <v>-5104.3519999999999</v>
      </c>
      <c r="AT24" s="324"/>
      <c r="AU24" s="324"/>
      <c r="AV24" s="324"/>
      <c r="AW24" s="324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</row>
    <row r="25" spans="1:93" s="8" customFormat="1">
      <c r="A25" s="138" t="s">
        <v>247</v>
      </c>
      <c r="B25" s="54">
        <v>-1292.3530000000001</v>
      </c>
      <c r="C25" s="56">
        <v>-354.28002567199991</v>
      </c>
      <c r="D25" s="56">
        <v>-359.71972985400009</v>
      </c>
      <c r="E25" s="56">
        <v>-377.39546236000007</v>
      </c>
      <c r="F25" s="56">
        <v>-387.58711183999992</v>
      </c>
      <c r="G25" s="54">
        <v>-1478.9829999999999</v>
      </c>
      <c r="H25" s="54">
        <v>-385.84232258000014</v>
      </c>
      <c r="I25" s="56">
        <v>-399.08514998999993</v>
      </c>
      <c r="J25" s="56">
        <v>-427.20223040000002</v>
      </c>
      <c r="K25" s="54">
        <v>-433.15546702999973</v>
      </c>
      <c r="L25" s="54">
        <v>-1645.2850000000001</v>
      </c>
      <c r="M25" s="54">
        <v>-429.39639864999992</v>
      </c>
      <c r="N25" s="54">
        <v>-425.07357612000015</v>
      </c>
      <c r="O25" s="54">
        <v>-440.25772860999962</v>
      </c>
      <c r="P25" s="54">
        <v>-440.88679843999984</v>
      </c>
      <c r="Q25" s="54">
        <v>-1735.6145018200007</v>
      </c>
      <c r="R25" s="54">
        <v>-443.07793181000011</v>
      </c>
      <c r="S25" s="54">
        <v>-429.59593425000008</v>
      </c>
      <c r="T25" s="54">
        <v>-454.54322846999992</v>
      </c>
      <c r="U25" s="54">
        <v>-447.06117708000016</v>
      </c>
      <c r="V25" s="54">
        <v>-1774.2835008700004</v>
      </c>
      <c r="W25" s="54">
        <v>-457.07278966000013</v>
      </c>
      <c r="X25" s="54">
        <v>-458.54932834999988</v>
      </c>
      <c r="Y25" s="54">
        <v>-476.25630519999993</v>
      </c>
      <c r="Z25" s="54">
        <v>-494.72322097999989</v>
      </c>
      <c r="AA25" s="54">
        <v>-1886.6016441899999</v>
      </c>
      <c r="AB25" s="54">
        <v>-496.40605678999998</v>
      </c>
      <c r="AC25" s="54">
        <v>-489.74618036999999</v>
      </c>
      <c r="AD25" s="54">
        <v>-514.69323916999986</v>
      </c>
      <c r="AE25" s="54">
        <v>-525.31857959000001</v>
      </c>
      <c r="AF25" s="54">
        <v>-2026.1640559199996</v>
      </c>
      <c r="AG25" s="64">
        <v>-532.57775637999998</v>
      </c>
      <c r="AH25" s="54">
        <v>-329.81728994999992</v>
      </c>
      <c r="AI25" s="54">
        <v>-330.39868197000004</v>
      </c>
      <c r="AJ25" s="54">
        <v>-359.18200000000002</v>
      </c>
      <c r="AK25" s="54">
        <v>-1361.559</v>
      </c>
      <c r="AL25" s="54">
        <v>-369.25200000000001</v>
      </c>
      <c r="AM25" s="54">
        <v>-352.77702284999998</v>
      </c>
      <c r="AN25" s="54">
        <v>-346.07447223000003</v>
      </c>
      <c r="AO25" s="54">
        <v>-358.04858644999996</v>
      </c>
      <c r="AP25" s="54">
        <v>-1426.1521434800002</v>
      </c>
      <c r="AQ25" s="54">
        <v>-373.48299313999996</v>
      </c>
      <c r="AR25" s="54">
        <v>-372.56543307000004</v>
      </c>
      <c r="AS25" s="54">
        <v>-402.17899999999997</v>
      </c>
      <c r="AT25" s="324"/>
      <c r="AU25" s="324"/>
      <c r="AV25" s="324"/>
      <c r="AW25" s="324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</row>
    <row r="26" spans="1:93" s="8" customFormat="1">
      <c r="A26" s="137" t="s">
        <v>210</v>
      </c>
      <c r="B26" s="54">
        <v>-330.81</v>
      </c>
      <c r="C26" s="56">
        <v>-95.894493080899991</v>
      </c>
      <c r="D26" s="54">
        <v>-91.367777729100027</v>
      </c>
      <c r="E26" s="54">
        <v>-91.207713279999993</v>
      </c>
      <c r="F26" s="54">
        <v>-100.80191162999988</v>
      </c>
      <c r="G26" s="54">
        <v>-379.27199999999999</v>
      </c>
      <c r="H26" s="54">
        <v>-102.40519685</v>
      </c>
      <c r="I26" s="56">
        <v>-120.49045095999996</v>
      </c>
      <c r="J26" s="56">
        <v>-124.3172351799</v>
      </c>
      <c r="K26" s="56">
        <v>-135.9013249103709</v>
      </c>
      <c r="L26" s="54">
        <v>-483.11422585027088</v>
      </c>
      <c r="M26" s="54">
        <v>-129.53677808</v>
      </c>
      <c r="N26" s="54">
        <v>-115.56745979</v>
      </c>
      <c r="O26" s="54">
        <v>-118.53857270000002</v>
      </c>
      <c r="P26" s="54">
        <v>-115.82193174999999</v>
      </c>
      <c r="Q26" s="54">
        <v>-479.46473332000005</v>
      </c>
      <c r="R26" s="54">
        <v>-130.71356343311993</v>
      </c>
      <c r="S26" s="54">
        <v>-109.73831847000001</v>
      </c>
      <c r="T26" s="54">
        <v>-125.61598383999979</v>
      </c>
      <c r="U26" s="54">
        <v>-86.449270760000019</v>
      </c>
      <c r="V26" s="54">
        <v>-452.51713650311967</v>
      </c>
      <c r="W26" s="54">
        <v>-145.43808709000001</v>
      </c>
      <c r="X26" s="54">
        <v>-102.02035633000001</v>
      </c>
      <c r="Y26" s="54">
        <v>-116.65423627999999</v>
      </c>
      <c r="Z26" s="54">
        <v>-145.72697706</v>
      </c>
      <c r="AA26" s="54">
        <v>-509.83965675999997</v>
      </c>
      <c r="AB26" s="54">
        <v>-165.84148848999996</v>
      </c>
      <c r="AC26" s="54">
        <v>-129.79478044999999</v>
      </c>
      <c r="AD26" s="54">
        <v>-141.98379578000004</v>
      </c>
      <c r="AE26" s="54">
        <v>-132.24648917000002</v>
      </c>
      <c r="AF26" s="54">
        <v>-569.86655388999998</v>
      </c>
      <c r="AG26" s="64">
        <v>-152.50700000000001</v>
      </c>
      <c r="AH26" s="54">
        <v>-156.12200000000001</v>
      </c>
      <c r="AI26" s="54">
        <v>-109.24</v>
      </c>
      <c r="AJ26" s="54">
        <v>-150.429</v>
      </c>
      <c r="AK26" s="54">
        <v>-556.30600000000004</v>
      </c>
      <c r="AL26" s="54">
        <v>-138.48699999999999</v>
      </c>
      <c r="AM26" s="54">
        <v>-121.378</v>
      </c>
      <c r="AN26" s="54">
        <v>-111.126</v>
      </c>
      <c r="AO26" s="54">
        <v>-109.173</v>
      </c>
      <c r="AP26" s="54">
        <v>-480.16399999999999</v>
      </c>
      <c r="AQ26" s="54">
        <v>-134.16999999999999</v>
      </c>
      <c r="AR26" s="54">
        <v>-124.247</v>
      </c>
      <c r="AS26" s="54">
        <v>-127.258</v>
      </c>
      <c r="AT26" s="324"/>
      <c r="AU26" s="324"/>
      <c r="AV26" s="324"/>
      <c r="AW26" s="324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</row>
    <row r="27" spans="1:93" s="59" customFormat="1">
      <c r="A27" s="135" t="s">
        <v>204</v>
      </c>
      <c r="B27" s="53">
        <v>-44.427</v>
      </c>
      <c r="C27" s="55">
        <v>-9.2219433500000001</v>
      </c>
      <c r="D27" s="55">
        <v>-10.946288862999998</v>
      </c>
      <c r="E27" s="55">
        <v>-12.50019425</v>
      </c>
      <c r="F27" s="55">
        <v>-12.336313760000001</v>
      </c>
      <c r="G27" s="53">
        <v>-45.003999999999998</v>
      </c>
      <c r="H27" s="53">
        <v>-14.698261199999997</v>
      </c>
      <c r="I27" s="55">
        <v>-10.841914180000002</v>
      </c>
      <c r="J27" s="55">
        <v>-15.800186250000007</v>
      </c>
      <c r="K27" s="53">
        <v>-24.225974999999998</v>
      </c>
      <c r="L27" s="53">
        <v>-65.566999999999993</v>
      </c>
      <c r="M27" s="53">
        <v>-15.847138730000005</v>
      </c>
      <c r="N27" s="53">
        <v>-17.188770229999996</v>
      </c>
      <c r="O27" s="53">
        <v>-24.569287340000002</v>
      </c>
      <c r="P27" s="53">
        <v>-26.620048169999997</v>
      </c>
      <c r="Q27" s="53">
        <v>-84.225244469999993</v>
      </c>
      <c r="R27" s="53">
        <v>-31.265241689999996</v>
      </c>
      <c r="S27" s="53">
        <v>-35.513656820000001</v>
      </c>
      <c r="T27" s="53">
        <v>-33.662865499999995</v>
      </c>
      <c r="U27" s="53">
        <v>-24.69737399000002</v>
      </c>
      <c r="V27" s="53">
        <v>-125.13390874000002</v>
      </c>
      <c r="W27" s="53">
        <v>-29.79887708187314</v>
      </c>
      <c r="X27" s="53">
        <v>-32.296389359999992</v>
      </c>
      <c r="Y27" s="53">
        <v>-28.88856869</v>
      </c>
      <c r="Z27" s="53">
        <v>-32.505908130000002</v>
      </c>
      <c r="AA27" s="53">
        <v>-123.48974326187312</v>
      </c>
      <c r="AB27" s="53">
        <v>-31.848511449999997</v>
      </c>
      <c r="AC27" s="53">
        <v>-29.99299822</v>
      </c>
      <c r="AD27" s="53">
        <v>-31.498101809999998</v>
      </c>
      <c r="AE27" s="53">
        <v>-27.774698000000001</v>
      </c>
      <c r="AF27" s="53">
        <v>-121.11430947999999</v>
      </c>
      <c r="AG27" s="68">
        <v>-26.165490739999996</v>
      </c>
      <c r="AH27" s="53">
        <v>-25.344788300000001</v>
      </c>
      <c r="AI27" s="53">
        <v>-42.856823779999999</v>
      </c>
      <c r="AJ27" s="53">
        <v>-36.479217630000001</v>
      </c>
      <c r="AK27" s="53">
        <v>-130.851</v>
      </c>
      <c r="AL27" s="53">
        <v>-27.358007570000005</v>
      </c>
      <c r="AM27" s="53">
        <v>-37.700538870000003</v>
      </c>
      <c r="AN27" s="53">
        <v>-31.853669079999996</v>
      </c>
      <c r="AO27" s="53">
        <v>-44.579961779999998</v>
      </c>
      <c r="AP27" s="53">
        <v>-141.49217729999998</v>
      </c>
      <c r="AQ27" s="68">
        <v>-37.548999999999999</v>
      </c>
      <c r="AR27" s="68">
        <v>-29.347999999999999</v>
      </c>
      <c r="AS27" s="68">
        <v>-40.667999999999999</v>
      </c>
      <c r="AT27" s="324"/>
      <c r="AU27" s="324"/>
      <c r="AV27" s="324"/>
      <c r="AW27" s="324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</row>
    <row r="28" spans="1:93" s="8" customFormat="1">
      <c r="A28" s="137" t="s">
        <v>250</v>
      </c>
      <c r="B28" s="54">
        <v>-25.297000000000001</v>
      </c>
      <c r="C28" s="54">
        <v>-3.8115015100000007</v>
      </c>
      <c r="D28" s="54">
        <v>-5.4066220399999985</v>
      </c>
      <c r="E28" s="54">
        <v>-6.2289419500000003</v>
      </c>
      <c r="F28" s="54">
        <v>-6.5700322200000008</v>
      </c>
      <c r="G28" s="54">
        <v>-22.016999999999999</v>
      </c>
      <c r="H28" s="54">
        <v>-6.0747745799999988</v>
      </c>
      <c r="I28" s="56">
        <v>-6.5020508600000007</v>
      </c>
      <c r="J28" s="56">
        <v>-8.824469450000004</v>
      </c>
      <c r="K28" s="54">
        <v>-12.722701480000001</v>
      </c>
      <c r="L28" s="54">
        <v>-34.124000000000002</v>
      </c>
      <c r="M28" s="54">
        <v>-8.6363313500000043</v>
      </c>
      <c r="N28" s="54">
        <v>-9.9321121300000001</v>
      </c>
      <c r="O28" s="54">
        <v>-16.83584505</v>
      </c>
      <c r="P28" s="54">
        <v>-19.848777079999998</v>
      </c>
      <c r="Q28" s="54">
        <v>-55.25306561</v>
      </c>
      <c r="R28" s="54">
        <v>-23.476572269999998</v>
      </c>
      <c r="S28" s="54">
        <v>-27.563737970000002</v>
      </c>
      <c r="T28" s="54">
        <v>-26.925505079999997</v>
      </c>
      <c r="U28" s="54">
        <v>-14.649606010000008</v>
      </c>
      <c r="V28" s="54">
        <v>-92.61542132999999</v>
      </c>
      <c r="W28" s="54">
        <v>-21.133247069999999</v>
      </c>
      <c r="X28" s="54">
        <v>-24.077343659999997</v>
      </c>
      <c r="Y28" s="54">
        <v>-19.877413079999997</v>
      </c>
      <c r="Z28" s="54">
        <v>-24.886223130000001</v>
      </c>
      <c r="AA28" s="54">
        <v>-89.974226939999994</v>
      </c>
      <c r="AB28" s="54">
        <v>-21.835526429999998</v>
      </c>
      <c r="AC28" s="54">
        <v>-19.85936835</v>
      </c>
      <c r="AD28" s="54">
        <v>-20.62323859</v>
      </c>
      <c r="AE28" s="54">
        <v>-19.533121060000003</v>
      </c>
      <c r="AF28" s="54">
        <v>-81.851254429999997</v>
      </c>
      <c r="AG28" s="64">
        <v>-15.281196849999999</v>
      </c>
      <c r="AH28" s="54">
        <v>-13.868583459999998</v>
      </c>
      <c r="AI28" s="54">
        <v>-26.893180719999997</v>
      </c>
      <c r="AJ28" s="54">
        <v>-22.973519749999998</v>
      </c>
      <c r="AK28" s="54">
        <v>-79.016999999999996</v>
      </c>
      <c r="AL28" s="54">
        <v>-13.989343070000002</v>
      </c>
      <c r="AM28" s="54">
        <v>-23.999540830000001</v>
      </c>
      <c r="AN28" s="54">
        <v>-17.872644349999998</v>
      </c>
      <c r="AO28" s="54">
        <v>-33.734569469999997</v>
      </c>
      <c r="AP28" s="54">
        <v>-89.596097719999975</v>
      </c>
      <c r="AQ28" s="64">
        <v>-26.164999999999999</v>
      </c>
      <c r="AR28" s="64">
        <v>-21.2</v>
      </c>
      <c r="AS28" s="64">
        <v>-31.704999999999998</v>
      </c>
      <c r="AT28" s="324"/>
      <c r="AU28" s="324"/>
      <c r="AV28" s="324"/>
      <c r="AW28" s="324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</row>
    <row r="29" spans="1:93" s="8" customFormat="1">
      <c r="A29" s="138" t="s">
        <v>247</v>
      </c>
      <c r="B29" s="54">
        <v>-18.175000000000001</v>
      </c>
      <c r="C29" s="54">
        <v>-5.1143089000000002</v>
      </c>
      <c r="D29" s="54">
        <v>-5.318409632999999</v>
      </c>
      <c r="E29" s="54">
        <v>-5.8156268900000008</v>
      </c>
      <c r="F29" s="54">
        <v>-5.5380082400000008</v>
      </c>
      <c r="G29" s="54">
        <v>-21.786000000000001</v>
      </c>
      <c r="H29" s="54">
        <v>-5.87993934</v>
      </c>
      <c r="I29" s="56">
        <v>-2.6489723799999996</v>
      </c>
      <c r="J29" s="56">
        <v>-6.7365094100000009</v>
      </c>
      <c r="K29" s="54">
        <v>-6.728218870000001</v>
      </c>
      <c r="L29" s="54">
        <v>-21.994</v>
      </c>
      <c r="M29" s="54">
        <v>-6.8386193299999993</v>
      </c>
      <c r="N29" s="54">
        <v>-6.880992019999999</v>
      </c>
      <c r="O29" s="54">
        <v>-7.4775005299999995</v>
      </c>
      <c r="P29" s="54">
        <v>-6.8737357999999995</v>
      </c>
      <c r="Q29" s="54">
        <v>-28.070847679999996</v>
      </c>
      <c r="R29" s="54">
        <v>-7.4419958599999987</v>
      </c>
      <c r="S29" s="54">
        <v>-7.3285353799999999</v>
      </c>
      <c r="T29" s="54">
        <v>-7.0857074899999999</v>
      </c>
      <c r="U29" s="54">
        <v>-9.6597426600000116</v>
      </c>
      <c r="V29" s="54">
        <v>-31.510752130000011</v>
      </c>
      <c r="W29" s="54">
        <v>-7.922654961873139</v>
      </c>
      <c r="X29" s="54">
        <v>-7.7120267899999995</v>
      </c>
      <c r="Y29" s="54">
        <v>-8.0707594900000004</v>
      </c>
      <c r="Z29" s="54">
        <v>-8.2974556100000001</v>
      </c>
      <c r="AA29" s="54">
        <v>-32.002896851873139</v>
      </c>
      <c r="AB29" s="54">
        <v>-9.2744730099999995</v>
      </c>
      <c r="AC29" s="54">
        <v>-8.613669269999999</v>
      </c>
      <c r="AD29" s="54">
        <v>-8.8977594699999987</v>
      </c>
      <c r="AE29" s="54">
        <v>-8.814047089999999</v>
      </c>
      <c r="AF29" s="54">
        <v>-35.599948839999996</v>
      </c>
      <c r="AG29" s="64">
        <v>-8.7607200699999996</v>
      </c>
      <c r="AH29" s="54">
        <v>-8.5376864699999988</v>
      </c>
      <c r="AI29" s="54">
        <v>-9.0557560900000009</v>
      </c>
      <c r="AJ29" s="54">
        <v>-9.3828809599999978</v>
      </c>
      <c r="AK29" s="54">
        <v>-35.737044609999998</v>
      </c>
      <c r="AL29" s="54">
        <v>-9.1076761900000029</v>
      </c>
      <c r="AM29" s="54">
        <v>-9.1545526900000009</v>
      </c>
      <c r="AN29" s="54">
        <v>-9.37870706</v>
      </c>
      <c r="AO29" s="54">
        <v>-8.1687774700000002</v>
      </c>
      <c r="AP29" s="54">
        <v>-35.809713410000001</v>
      </c>
      <c r="AQ29" s="64">
        <v>-8.0020000000000007</v>
      </c>
      <c r="AR29" s="64">
        <v>-5.093</v>
      </c>
      <c r="AS29" s="64">
        <v>-5.5759999999999996</v>
      </c>
      <c r="AT29" s="324"/>
      <c r="AU29" s="324"/>
      <c r="AV29" s="324"/>
      <c r="AW29" s="324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</row>
    <row r="30" spans="1:93" s="8" customFormat="1">
      <c r="A30" s="139" t="s">
        <v>210</v>
      </c>
      <c r="B30" s="56">
        <v>-0.95499999999999996</v>
      </c>
      <c r="C30" s="56">
        <v>-0.29613294000000001</v>
      </c>
      <c r="D30" s="56">
        <v>-0.22125718999999999</v>
      </c>
      <c r="E30" s="56">
        <v>-0.45562541000000001</v>
      </c>
      <c r="F30" s="56">
        <v>-0.22827329999999998</v>
      </c>
      <c r="G30" s="56">
        <v>-1.2010000000000001</v>
      </c>
      <c r="H30" s="56">
        <v>-2.7435472799999996</v>
      </c>
      <c r="I30" s="56">
        <v>-1.6908909400000001</v>
      </c>
      <c r="J30" s="56">
        <v>-0.23920738999999999</v>
      </c>
      <c r="K30" s="56">
        <v>-4.7750546499999995</v>
      </c>
      <c r="L30" s="56">
        <v>-9.4489999999999998</v>
      </c>
      <c r="M30" s="56">
        <v>-0.37218805000000005</v>
      </c>
      <c r="N30" s="56">
        <v>-0.37566608000000001</v>
      </c>
      <c r="O30" s="56">
        <v>-0.25594176000000002</v>
      </c>
      <c r="P30" s="56">
        <v>0.10246470999999996</v>
      </c>
      <c r="Q30" s="56">
        <v>-0.90133118000000012</v>
      </c>
      <c r="R30" s="56">
        <v>-0.34667356000000005</v>
      </c>
      <c r="S30" s="56">
        <v>-0.62138346999999994</v>
      </c>
      <c r="T30" s="56">
        <v>0.34834706999999987</v>
      </c>
      <c r="U30" s="56">
        <v>-0.38802532000000001</v>
      </c>
      <c r="V30" s="56">
        <v>-1.0077352800000001</v>
      </c>
      <c r="W30" s="56">
        <v>-0.74297504999999986</v>
      </c>
      <c r="X30" s="56">
        <v>-0.50701890999999999</v>
      </c>
      <c r="Y30" s="56">
        <v>-0.94039611999999995</v>
      </c>
      <c r="Z30" s="56">
        <v>0.67777060999999983</v>
      </c>
      <c r="AA30" s="56">
        <v>-1.5126194700000004</v>
      </c>
      <c r="AB30" s="56">
        <v>-0.73851201</v>
      </c>
      <c r="AC30" s="56">
        <v>-1.5199606000000001</v>
      </c>
      <c r="AD30" s="56">
        <v>-1.9771037499999999</v>
      </c>
      <c r="AE30" s="56">
        <v>0.57247015000000001</v>
      </c>
      <c r="AF30" s="56">
        <v>-3.6631062099999996</v>
      </c>
      <c r="AG30" s="65">
        <v>-2.1235738199999998</v>
      </c>
      <c r="AH30" s="56">
        <v>-2.9385183700000002</v>
      </c>
      <c r="AI30" s="56">
        <v>-6.9078869699999998</v>
      </c>
      <c r="AJ30" s="56">
        <v>-4.12281692</v>
      </c>
      <c r="AK30" s="56">
        <v>-16.097000000000001</v>
      </c>
      <c r="AL30" s="56">
        <v>-4.2609883100000001</v>
      </c>
      <c r="AM30" s="56">
        <v>-4.5464453499999991</v>
      </c>
      <c r="AN30" s="56">
        <v>-4.6023176699999997</v>
      </c>
      <c r="AO30" s="56">
        <v>-2.6766148399999996</v>
      </c>
      <c r="AP30" s="56">
        <v>-16.086366169999998</v>
      </c>
      <c r="AQ30" s="64">
        <v>-3.3820000000000001</v>
      </c>
      <c r="AR30" s="64">
        <v>-3.0550000000000002</v>
      </c>
      <c r="AS30" s="64">
        <v>-3.387</v>
      </c>
      <c r="AT30" s="324"/>
      <c r="AU30" s="324"/>
      <c r="AV30" s="324"/>
      <c r="AW30" s="324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</row>
    <row r="31" spans="1:93" s="59" customFormat="1">
      <c r="A31" s="140" t="s">
        <v>205</v>
      </c>
      <c r="B31" s="53">
        <v>-45.935000000000002</v>
      </c>
      <c r="C31" s="53">
        <v>-52.550135220000001</v>
      </c>
      <c r="D31" s="53">
        <v>-67.194869459999993</v>
      </c>
      <c r="E31" s="53">
        <v>-69.400319029999991</v>
      </c>
      <c r="F31" s="53">
        <v>-41.931084609999992</v>
      </c>
      <c r="G31" s="53">
        <v>-231.07599999999999</v>
      </c>
      <c r="H31" s="53">
        <v>-8.7185311099999989</v>
      </c>
      <c r="I31" s="55">
        <v>-7.1526846499999994</v>
      </c>
      <c r="J31" s="55">
        <v>-8.0561089299999988</v>
      </c>
      <c r="K31" s="53">
        <v>-7.8251753099999908</v>
      </c>
      <c r="L31" s="53">
        <v>-31.753</v>
      </c>
      <c r="M31" s="53">
        <v>-9.486431099999999</v>
      </c>
      <c r="N31" s="53">
        <v>-7.662026130000001</v>
      </c>
      <c r="O31" s="53">
        <v>-7.2810902799999999</v>
      </c>
      <c r="P31" s="53">
        <v>-8.0628656000000003</v>
      </c>
      <c r="Q31" s="53">
        <v>-32.492413110000001</v>
      </c>
      <c r="R31" s="53">
        <v>-10.721233850000001</v>
      </c>
      <c r="S31" s="53">
        <v>-5.0894393100000004</v>
      </c>
      <c r="T31" s="53">
        <v>-7.2001583500000006</v>
      </c>
      <c r="U31" s="53">
        <v>-6.6414402399999988</v>
      </c>
      <c r="V31" s="53">
        <v>-29.652271750000008</v>
      </c>
      <c r="W31" s="53">
        <v>-8.5438222200000009</v>
      </c>
      <c r="X31" s="53">
        <v>-19.256383130000003</v>
      </c>
      <c r="Y31" s="53">
        <v>-7.0961949899999981</v>
      </c>
      <c r="Z31" s="53">
        <v>-7.6573337599999993</v>
      </c>
      <c r="AA31" s="53">
        <v>-42.5537341</v>
      </c>
      <c r="AB31" s="53">
        <v>-8.2001476100000001</v>
      </c>
      <c r="AC31" s="53">
        <v>-8.2166512100000002</v>
      </c>
      <c r="AD31" s="53">
        <v>-7.7634888199999992</v>
      </c>
      <c r="AE31" s="53">
        <v>-9.0383080400000004</v>
      </c>
      <c r="AF31" s="53">
        <v>-33.21859568</v>
      </c>
      <c r="AG31" s="68">
        <v>-4.5283161700000001</v>
      </c>
      <c r="AH31" s="53">
        <v>5.5577729999999645E-2</v>
      </c>
      <c r="AI31" s="53">
        <v>-0.7372971899999986</v>
      </c>
      <c r="AJ31" s="53">
        <v>1.4761458899999977</v>
      </c>
      <c r="AK31" s="53">
        <v>-3.7338897400000008</v>
      </c>
      <c r="AL31" s="53">
        <v>-0.11453985999999994</v>
      </c>
      <c r="AM31" s="53">
        <v>-0.7068616499999999</v>
      </c>
      <c r="AN31" s="53">
        <v>-0.54001312999999995</v>
      </c>
      <c r="AO31" s="53">
        <v>-0.21123697</v>
      </c>
      <c r="AP31" s="53">
        <v>-1.5726516099999999</v>
      </c>
      <c r="AQ31" s="68">
        <v>0.37478929999999999</v>
      </c>
      <c r="AR31" s="68">
        <v>9.2150770000000007E-2</v>
      </c>
      <c r="AS31" s="68">
        <v>0.51</v>
      </c>
      <c r="AT31" s="324"/>
      <c r="AU31" s="324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</row>
    <row r="32" spans="1:93" s="59" customFormat="1">
      <c r="A32" s="135" t="s">
        <v>248</v>
      </c>
      <c r="B32" s="53">
        <v>-4.5350000000000001</v>
      </c>
      <c r="C32" s="53">
        <v>-1.4851197099999702</v>
      </c>
      <c r="D32" s="53">
        <v>-1.4192798640004658</v>
      </c>
      <c r="E32" s="53">
        <v>-1.4406404259994146</v>
      </c>
      <c r="F32" s="53">
        <v>-2.0762288099001656</v>
      </c>
      <c r="G32" s="53">
        <v>-6.4210000000000003</v>
      </c>
      <c r="H32" s="53">
        <v>-1.8063189399999997</v>
      </c>
      <c r="I32" s="55">
        <v>-1.7246158700000001</v>
      </c>
      <c r="J32" s="55">
        <v>-1.7568357799999998</v>
      </c>
      <c r="K32" s="53">
        <v>-2.3131929900001786</v>
      </c>
      <c r="L32" s="53">
        <v>-7.601</v>
      </c>
      <c r="M32" s="53">
        <v>-1.9298243600000398</v>
      </c>
      <c r="N32" s="53">
        <v>-2.2305524799999707</v>
      </c>
      <c r="O32" s="53">
        <v>-2.0252436700000023</v>
      </c>
      <c r="P32" s="53">
        <v>-2.5593900600000001</v>
      </c>
      <c r="Q32" s="53">
        <v>-8.7450105700000105</v>
      </c>
      <c r="R32" s="53">
        <v>-2.1160267200000002</v>
      </c>
      <c r="S32" s="53">
        <v>-2.3644824000000004</v>
      </c>
      <c r="T32" s="53">
        <v>-2.5921652600002072</v>
      </c>
      <c r="U32" s="53">
        <v>-3.6502128200000006</v>
      </c>
      <c r="V32" s="53">
        <v>-10.72288720000029</v>
      </c>
      <c r="W32" s="53">
        <v>-2.5759186800000595</v>
      </c>
      <c r="X32" s="53">
        <v>-4.0037001700000001</v>
      </c>
      <c r="Y32" s="53">
        <v>-2.1617895799999998</v>
      </c>
      <c r="Z32" s="53">
        <v>-3.670958400000075</v>
      </c>
      <c r="AA32" s="53">
        <v>-12.412366830000039</v>
      </c>
      <c r="AB32" s="53">
        <v>-3.5568559000000217</v>
      </c>
      <c r="AC32" s="53">
        <v>-5.5814575999998706</v>
      </c>
      <c r="AD32" s="53">
        <v>-5.0048464699999906</v>
      </c>
      <c r="AE32" s="53">
        <v>-6.2699594499999245</v>
      </c>
      <c r="AF32" s="53">
        <v>-20.413119419999806</v>
      </c>
      <c r="AG32" s="68">
        <v>-5.9610000000000003</v>
      </c>
      <c r="AH32" s="53">
        <v>-3.6629999999999998</v>
      </c>
      <c r="AI32" s="53">
        <v>-3.431</v>
      </c>
      <c r="AJ32" s="53">
        <v>-3.9460000000000002</v>
      </c>
      <c r="AK32" s="53">
        <v>-17.001000000000001</v>
      </c>
      <c r="AL32" s="53">
        <v>-3.3450000000000002</v>
      </c>
      <c r="AM32" s="53">
        <v>-3.141</v>
      </c>
      <c r="AN32" s="53">
        <v>-3.5870000000000002</v>
      </c>
      <c r="AO32" s="53">
        <v>-14.603999999999999</v>
      </c>
      <c r="AP32" s="53">
        <v>-24.677</v>
      </c>
      <c r="AQ32" s="53">
        <v>-3.68</v>
      </c>
      <c r="AR32" s="53">
        <v>-4.46</v>
      </c>
      <c r="AS32" s="53">
        <v>-5.3849999999999998</v>
      </c>
      <c r="AT32" s="324"/>
      <c r="AU32" s="324"/>
      <c r="AV32" s="324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</row>
    <row r="33" spans="1:93" s="59" customFormat="1">
      <c r="A33" s="140" t="s">
        <v>249</v>
      </c>
      <c r="B33" s="55">
        <v>-3.4769999999999999</v>
      </c>
      <c r="C33" s="53">
        <v>-0.6083302399999998</v>
      </c>
      <c r="D33" s="53">
        <v>-0.60984716000000005</v>
      </c>
      <c r="E33" s="53">
        <v>-0.73811254000000004</v>
      </c>
      <c r="F33" s="53">
        <v>-0.84401360999999986</v>
      </c>
      <c r="G33" s="55">
        <v>-2.8</v>
      </c>
      <c r="H33" s="55">
        <v>-0.80230674999999996</v>
      </c>
      <c r="I33" s="55">
        <v>-0.94581654000000004</v>
      </c>
      <c r="J33" s="55">
        <v>-0.95422587999999997</v>
      </c>
      <c r="K33" s="55">
        <v>-0.91196083000000017</v>
      </c>
      <c r="L33" s="55">
        <v>-3.6139999999999999</v>
      </c>
      <c r="M33" s="55">
        <v>-1.0719501599999999</v>
      </c>
      <c r="N33" s="55">
        <v>-0.99896563999999988</v>
      </c>
      <c r="O33" s="55">
        <v>-1.05422898</v>
      </c>
      <c r="P33" s="55">
        <v>-0.93677446000000009</v>
      </c>
      <c r="Q33" s="55">
        <v>-4.0619192399999999</v>
      </c>
      <c r="R33" s="55">
        <v>-1.1494897900000003</v>
      </c>
      <c r="S33" s="55">
        <v>-1.7122817199999998</v>
      </c>
      <c r="T33" s="55">
        <v>-1.0675298299999998</v>
      </c>
      <c r="U33" s="55">
        <v>-0.8440344099999999</v>
      </c>
      <c r="V33" s="55">
        <v>-4.7733357500000002</v>
      </c>
      <c r="W33" s="55">
        <v>-0.88102937999999986</v>
      </c>
      <c r="X33" s="55">
        <v>-0.92952442000000002</v>
      </c>
      <c r="Y33" s="55">
        <v>-1.0276786699999998</v>
      </c>
      <c r="Z33" s="55">
        <v>-0.98276495999999991</v>
      </c>
      <c r="AA33" s="55">
        <v>-3.8209974299999998</v>
      </c>
      <c r="AB33" s="55">
        <v>-1.1709640400000003</v>
      </c>
      <c r="AC33" s="55">
        <v>-1.0707057899999999</v>
      </c>
      <c r="AD33" s="55">
        <v>-1.4556754399999998</v>
      </c>
      <c r="AE33" s="55">
        <v>-1.1841977299999999</v>
      </c>
      <c r="AF33" s="55">
        <v>-4.8815429999999997</v>
      </c>
      <c r="AG33" s="69">
        <v>-2.0169670599999998</v>
      </c>
      <c r="AH33" s="55">
        <v>-1.0725318400000001</v>
      </c>
      <c r="AI33" s="55">
        <v>-1.4866152000000001</v>
      </c>
      <c r="AJ33" s="55">
        <v>-1.3829415199999999</v>
      </c>
      <c r="AK33" s="55">
        <v>-5.95905562</v>
      </c>
      <c r="AL33" s="55">
        <v>-1.3381769299999999</v>
      </c>
      <c r="AM33" s="55">
        <v>-1.47037453</v>
      </c>
      <c r="AN33" s="55">
        <v>-1.6153776699999998</v>
      </c>
      <c r="AO33" s="55">
        <v>-1.0964119699999999</v>
      </c>
      <c r="AP33" s="55">
        <v>-5.5203410999999996</v>
      </c>
      <c r="AQ33" s="55">
        <v>-1.37748121</v>
      </c>
      <c r="AR33" s="55">
        <v>-1.2089845099999998</v>
      </c>
      <c r="AS33" s="55">
        <v>-1.1200000000000001</v>
      </c>
      <c r="AT33" s="324"/>
      <c r="AU33" s="324"/>
      <c r="AV33" s="324"/>
      <c r="AW33" s="324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</row>
    <row r="34" spans="1:93" s="59" customFormat="1">
      <c r="A34" s="140" t="s">
        <v>210</v>
      </c>
      <c r="B34" s="55">
        <v>-11.25</v>
      </c>
      <c r="C34" s="53">
        <v>-2.8420688800000002</v>
      </c>
      <c r="D34" s="53">
        <v>-2.8735592299999997</v>
      </c>
      <c r="E34" s="53">
        <v>-3.8742813799999998</v>
      </c>
      <c r="F34" s="53">
        <v>-2.70412528</v>
      </c>
      <c r="G34" s="55">
        <v>-12.294</v>
      </c>
      <c r="H34" s="55">
        <v>-2.6703267500000001</v>
      </c>
      <c r="I34" s="55">
        <v>-2.5969346899999999</v>
      </c>
      <c r="J34" s="55">
        <v>-1.8835920299999998</v>
      </c>
      <c r="K34" s="55">
        <v>-0.90928491999999983</v>
      </c>
      <c r="L34" s="55">
        <v>-8.06</v>
      </c>
      <c r="M34" s="55">
        <v>-0.57648855999999993</v>
      </c>
      <c r="N34" s="55">
        <v>-0.39005110999999998</v>
      </c>
      <c r="O34" s="55">
        <v>-0.25996701999999999</v>
      </c>
      <c r="P34" s="55">
        <v>-0.24663193999999999</v>
      </c>
      <c r="Q34" s="55">
        <v>-1.4731386299999998</v>
      </c>
      <c r="R34" s="55">
        <v>-9.3461099999999995E-3</v>
      </c>
      <c r="S34" s="55">
        <v>-1.7977429999999999E-2</v>
      </c>
      <c r="T34" s="55">
        <v>-6.0784649999999996E-2</v>
      </c>
      <c r="U34" s="55">
        <v>-3.5873439999999999E-2</v>
      </c>
      <c r="V34" s="55">
        <v>-0.12398163</v>
      </c>
      <c r="W34" s="55">
        <v>0</v>
      </c>
      <c r="X34" s="55">
        <v>-2.1339999999999999E-5</v>
      </c>
      <c r="Y34" s="55">
        <v>-1.82E-3</v>
      </c>
      <c r="Z34" s="55">
        <v>-0.18109836999999998</v>
      </c>
      <c r="AA34" s="55">
        <v>-0.18293970999999998</v>
      </c>
      <c r="AB34" s="55">
        <v>-1.2999999999999999E-4</v>
      </c>
      <c r="AC34" s="55">
        <v>0</v>
      </c>
      <c r="AD34" s="55">
        <v>0</v>
      </c>
      <c r="AE34" s="55">
        <v>0</v>
      </c>
      <c r="AF34" s="55">
        <v>-1.2999999999999999E-4</v>
      </c>
      <c r="AG34" s="69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55">
        <v>0</v>
      </c>
      <c r="AQ34" s="55">
        <v>0</v>
      </c>
      <c r="AR34" s="55">
        <v>0</v>
      </c>
      <c r="AS34" s="55">
        <v>0</v>
      </c>
      <c r="AT34" s="324"/>
      <c r="AU34" s="324"/>
      <c r="AV34" s="324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</row>
    <row r="35" spans="1:93" s="59" customFormat="1">
      <c r="A35" s="9" t="s">
        <v>211</v>
      </c>
      <c r="B35" s="55">
        <v>1331.126</v>
      </c>
      <c r="C35" s="53">
        <v>267.31271205745077</v>
      </c>
      <c r="D35" s="53">
        <v>228.70616467402027</v>
      </c>
      <c r="E35" s="53">
        <v>328.86094593153189</v>
      </c>
      <c r="F35" s="53">
        <v>619.75504209262419</v>
      </c>
      <c r="G35" s="55">
        <v>1444.635</v>
      </c>
      <c r="H35" s="55">
        <v>306.43153293000029</v>
      </c>
      <c r="I35" s="55">
        <v>354.02489249329614</v>
      </c>
      <c r="J35" s="55">
        <v>377.65949503010035</v>
      </c>
      <c r="K35" s="55">
        <v>642.81664061632443</v>
      </c>
      <c r="L35" s="55">
        <v>1680.93</v>
      </c>
      <c r="M35" s="55">
        <v>349.52583415199229</v>
      </c>
      <c r="N35" s="55">
        <v>350.26880459000012</v>
      </c>
      <c r="O35" s="55">
        <v>386.25567218000026</v>
      </c>
      <c r="P35" s="55">
        <v>567.87001475292152</v>
      </c>
      <c r="Q35" s="55">
        <v>1653.9203346649074</v>
      </c>
      <c r="R35" s="55">
        <v>416.62128632687995</v>
      </c>
      <c r="S35" s="55">
        <v>287.79132244000101</v>
      </c>
      <c r="T35" s="55">
        <v>480.06015856000039</v>
      </c>
      <c r="U35" s="55">
        <v>843.17132517999744</v>
      </c>
      <c r="V35" s="55">
        <v>2027.6440925084758</v>
      </c>
      <c r="W35" s="55">
        <v>487.91051941812799</v>
      </c>
      <c r="X35" s="55">
        <v>496.54341320454307</v>
      </c>
      <c r="Y35" s="55">
        <v>688.84451976000116</v>
      </c>
      <c r="Z35" s="55">
        <v>836.9390454900016</v>
      </c>
      <c r="AA35" s="55">
        <v>2510.237497872673</v>
      </c>
      <c r="AB35" s="55">
        <v>614.94874149999998</v>
      </c>
      <c r="AC35" s="55">
        <v>560.33526490318172</v>
      </c>
      <c r="AD35" s="55">
        <v>643.08123838681672</v>
      </c>
      <c r="AE35" s="55">
        <v>969.25814755000124</v>
      </c>
      <c r="AF35" s="55">
        <v>2787.6233923399996</v>
      </c>
      <c r="AG35" s="69">
        <v>509.55596731999992</v>
      </c>
      <c r="AH35" s="55">
        <v>933.548</v>
      </c>
      <c r="AI35" s="55">
        <v>754.47900000000004</v>
      </c>
      <c r="AJ35" s="55">
        <v>524.29600000000005</v>
      </c>
      <c r="AK35" s="55">
        <v>2611.145</v>
      </c>
      <c r="AL35" s="55">
        <v>484.553</v>
      </c>
      <c r="AM35" s="55">
        <v>281.08300000000003</v>
      </c>
      <c r="AN35" s="55">
        <v>357.2</v>
      </c>
      <c r="AO35" s="55">
        <v>174.029</v>
      </c>
      <c r="AP35" s="55">
        <v>1296.865</v>
      </c>
      <c r="AQ35" s="55">
        <v>295.976</v>
      </c>
      <c r="AR35" s="55">
        <v>221.06700000000001</v>
      </c>
      <c r="AS35" s="55">
        <v>240.06</v>
      </c>
      <c r="AT35" s="324"/>
      <c r="AU35" s="324"/>
      <c r="AV35" s="324"/>
      <c r="AW35" s="324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</row>
    <row r="36" spans="1:93" s="59" customFormat="1">
      <c r="A36" s="9" t="s">
        <v>212</v>
      </c>
      <c r="B36" s="55">
        <v>-1093.3800000000001</v>
      </c>
      <c r="C36" s="53">
        <v>-295.77214571418989</v>
      </c>
      <c r="D36" s="53">
        <v>-301.5881576547248</v>
      </c>
      <c r="E36" s="53">
        <v>-312.95139790494898</v>
      </c>
      <c r="F36" s="53">
        <v>-374.17942872613582</v>
      </c>
      <c r="G36" s="55">
        <v>-1284.491</v>
      </c>
      <c r="H36" s="55">
        <v>-320.84337371999993</v>
      </c>
      <c r="I36" s="55">
        <v>-333.05442451030001</v>
      </c>
      <c r="J36" s="55">
        <v>-372.97214560274278</v>
      </c>
      <c r="K36" s="55">
        <v>-446.189290296857</v>
      </c>
      <c r="L36" s="55">
        <v>-1473.057</v>
      </c>
      <c r="M36" s="55">
        <v>-372.16286824000008</v>
      </c>
      <c r="N36" s="55">
        <v>-368.57442820999995</v>
      </c>
      <c r="O36" s="55">
        <v>-359.53397888000001</v>
      </c>
      <c r="P36" s="55">
        <v>-399.66427982000005</v>
      </c>
      <c r="Q36" s="55">
        <v>-1499.9355551500003</v>
      </c>
      <c r="R36" s="55">
        <v>-409.48986573000008</v>
      </c>
      <c r="S36" s="55">
        <v>-365.30181256000009</v>
      </c>
      <c r="T36" s="55">
        <v>-409.87504667999997</v>
      </c>
      <c r="U36" s="55">
        <v>-448.29129001999985</v>
      </c>
      <c r="V36" s="55">
        <v>-1632.9580149899998</v>
      </c>
      <c r="W36" s="55">
        <v>-380.36532355999998</v>
      </c>
      <c r="X36" s="55">
        <v>-434.01370964999995</v>
      </c>
      <c r="Y36" s="55">
        <v>-453.81437885999998</v>
      </c>
      <c r="Z36" s="55">
        <v>-516.85063869999999</v>
      </c>
      <c r="AA36" s="55">
        <v>-1785.04405077</v>
      </c>
      <c r="AB36" s="55">
        <v>-435.29198336000002</v>
      </c>
      <c r="AC36" s="55">
        <v>-439.63774704000002</v>
      </c>
      <c r="AD36" s="55">
        <v>-446.13988998999997</v>
      </c>
      <c r="AE36" s="55">
        <v>-536.53300000000002</v>
      </c>
      <c r="AF36" s="55">
        <v>-1857.6026203900001</v>
      </c>
      <c r="AG36" s="69">
        <v>-459.59699999999998</v>
      </c>
      <c r="AH36" s="55">
        <v>-379.637</v>
      </c>
      <c r="AI36" s="55">
        <v>-357.012</v>
      </c>
      <c r="AJ36" s="55">
        <v>-528.98</v>
      </c>
      <c r="AK36" s="55">
        <v>-1593.298</v>
      </c>
      <c r="AL36" s="55">
        <v>-388.83499999999998</v>
      </c>
      <c r="AM36" s="55">
        <v>-304.36500000000001</v>
      </c>
      <c r="AN36" s="55">
        <v>-407.14</v>
      </c>
      <c r="AO36" s="55">
        <v>-468.90699999999998</v>
      </c>
      <c r="AP36" s="55">
        <v>-1569.2470000000001</v>
      </c>
      <c r="AQ36" s="55">
        <v>-426.77499999999998</v>
      </c>
      <c r="AR36" s="55">
        <v>-396.61700000000002</v>
      </c>
      <c r="AS36" s="55">
        <v>-363.72199999999998</v>
      </c>
      <c r="AT36" s="324"/>
      <c r="AU36" s="324"/>
      <c r="AV36" s="324"/>
      <c r="AW36" s="324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</row>
    <row r="37" spans="1:93" s="59" customFormat="1">
      <c r="A37" s="9" t="s">
        <v>213</v>
      </c>
      <c r="B37" s="55">
        <v>474.18900000000002</v>
      </c>
      <c r="C37" s="53">
        <v>159.1138697099</v>
      </c>
      <c r="D37" s="53">
        <v>167.09179184990003</v>
      </c>
      <c r="E37" s="53">
        <v>179.24898241999995</v>
      </c>
      <c r="F37" s="53">
        <v>162.60284767036444</v>
      </c>
      <c r="G37" s="55">
        <v>668.05799999999999</v>
      </c>
      <c r="H37" s="55">
        <v>181.32894339979995</v>
      </c>
      <c r="I37" s="55">
        <v>193.97554601699989</v>
      </c>
      <c r="J37" s="55">
        <v>228.51386975219538</v>
      </c>
      <c r="K37" s="55">
        <v>216.93648431128329</v>
      </c>
      <c r="L37" s="55">
        <v>820.755</v>
      </c>
      <c r="M37" s="55">
        <v>201.95477777000002</v>
      </c>
      <c r="N37" s="55">
        <v>232.26911906000001</v>
      </c>
      <c r="O37" s="55">
        <v>238.7238614</v>
      </c>
      <c r="P37" s="55">
        <v>273.12315087000002</v>
      </c>
      <c r="Q37" s="55">
        <v>946.07089326000028</v>
      </c>
      <c r="R37" s="55">
        <v>224.11062272999999</v>
      </c>
      <c r="S37" s="55">
        <v>212.62529914999996</v>
      </c>
      <c r="T37" s="55">
        <v>200.92709086999994</v>
      </c>
      <c r="U37" s="55">
        <v>179.31648150999999</v>
      </c>
      <c r="V37" s="55">
        <v>816.9794942599998</v>
      </c>
      <c r="W37" s="55">
        <v>144.89092629000001</v>
      </c>
      <c r="X37" s="55">
        <v>168.17844758999999</v>
      </c>
      <c r="Y37" s="55">
        <v>154.64765192999994</v>
      </c>
      <c r="Z37" s="55">
        <v>147.9942939</v>
      </c>
      <c r="AA37" s="55">
        <v>615.71131970999988</v>
      </c>
      <c r="AB37" s="55">
        <v>171.28588286999999</v>
      </c>
      <c r="AC37" s="69">
        <v>159.38999854681819</v>
      </c>
      <c r="AD37" s="69">
        <v>147.0770627631818</v>
      </c>
      <c r="AE37" s="69">
        <v>137.38660599999994</v>
      </c>
      <c r="AF37" s="55">
        <v>615.1395501799999</v>
      </c>
      <c r="AG37" s="69">
        <v>39.284392210000213</v>
      </c>
      <c r="AH37" s="55">
        <v>69.850999999999999</v>
      </c>
      <c r="AI37" s="55">
        <v>14.544</v>
      </c>
      <c r="AJ37" s="55">
        <v>33.027000000000001</v>
      </c>
      <c r="AK37" s="55">
        <v>123.569</v>
      </c>
      <c r="AL37" s="55">
        <v>15.944000000000001</v>
      </c>
      <c r="AM37" s="55">
        <v>34.534999999999997</v>
      </c>
      <c r="AN37" s="55">
        <v>110.88500000000001</v>
      </c>
      <c r="AO37" s="55">
        <v>118.413</v>
      </c>
      <c r="AP37" s="55">
        <v>279.77699999999999</v>
      </c>
      <c r="AQ37" s="55">
        <v>137.56399999999999</v>
      </c>
      <c r="AR37" s="55">
        <v>194.52</v>
      </c>
      <c r="AS37" s="55">
        <v>200.471</v>
      </c>
      <c r="AT37" s="324"/>
      <c r="AU37" s="324"/>
      <c r="AV37" s="324"/>
      <c r="AW37" s="324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</row>
    <row r="38" spans="1:93" s="59" customFormat="1">
      <c r="A38" s="9" t="s">
        <v>214</v>
      </c>
      <c r="B38" s="55">
        <v>26.196000000000002</v>
      </c>
      <c r="C38" s="53">
        <v>6.9785667699999845</v>
      </c>
      <c r="D38" s="53">
        <v>8.5295670999999675</v>
      </c>
      <c r="E38" s="53">
        <v>7.8515742299999669</v>
      </c>
      <c r="F38" s="53">
        <v>11.99758447000003</v>
      </c>
      <c r="G38" s="55">
        <v>35.356999999999999</v>
      </c>
      <c r="H38" s="55">
        <v>9.6801177500000595</v>
      </c>
      <c r="I38" s="55">
        <v>7.6249507100000686</v>
      </c>
      <c r="J38" s="55">
        <v>7.1486183600000288</v>
      </c>
      <c r="K38" s="55">
        <v>8.3319036500001094</v>
      </c>
      <c r="L38" s="55">
        <v>32.786000000000001</v>
      </c>
      <c r="M38" s="55">
        <v>10.289759230000023</v>
      </c>
      <c r="N38" s="55">
        <v>8.8674681300000469</v>
      </c>
      <c r="O38" s="55">
        <v>9.9324837599999896</v>
      </c>
      <c r="P38" s="55">
        <v>10.443668379999655</v>
      </c>
      <c r="Q38" s="55">
        <v>39.533379499999612</v>
      </c>
      <c r="R38" s="55">
        <v>9.0350354899999612</v>
      </c>
      <c r="S38" s="55">
        <v>9.6011315899999854</v>
      </c>
      <c r="T38" s="55">
        <v>10.940149289999983</v>
      </c>
      <c r="U38" s="55">
        <v>11.697327279999927</v>
      </c>
      <c r="V38" s="55">
        <v>41.273643649999897</v>
      </c>
      <c r="W38" s="55">
        <v>9.4386194600000231</v>
      </c>
      <c r="X38" s="55">
        <v>7.4540145699999929</v>
      </c>
      <c r="Y38" s="55">
        <v>9.6102962099999782</v>
      </c>
      <c r="Z38" s="55">
        <v>9.1807803719999193</v>
      </c>
      <c r="AA38" s="55">
        <v>35.683710611999814</v>
      </c>
      <c r="AB38" s="55">
        <v>10.486143940000012</v>
      </c>
      <c r="AC38" s="55">
        <v>-8.9949999999999992</v>
      </c>
      <c r="AD38" s="55">
        <v>0.53600000000000003</v>
      </c>
      <c r="AE38" s="55">
        <v>-4.1000000000000002E-2</v>
      </c>
      <c r="AF38" s="55">
        <v>1.9861439400000132</v>
      </c>
      <c r="AG38" s="55">
        <v>0.14379415000000562</v>
      </c>
      <c r="AH38" s="55">
        <v>-3.9990000000000001</v>
      </c>
      <c r="AI38" s="55">
        <v>-3.081</v>
      </c>
      <c r="AJ38" s="55">
        <v>-2.0649999999999999</v>
      </c>
      <c r="AK38" s="55">
        <v>-9.0009999999999994</v>
      </c>
      <c r="AL38" s="55">
        <v>-3.694</v>
      </c>
      <c r="AM38" s="55">
        <v>-4.3339999999999996</v>
      </c>
      <c r="AN38" s="55">
        <v>-2.5939999999999999</v>
      </c>
      <c r="AO38" s="55">
        <v>-7.8360000000000003</v>
      </c>
      <c r="AP38" s="55">
        <v>-18.457999999999998</v>
      </c>
      <c r="AQ38" s="55">
        <v>-3.254</v>
      </c>
      <c r="AR38" s="55">
        <v>-3.76</v>
      </c>
      <c r="AS38" s="55">
        <v>-4.6470000000000002</v>
      </c>
      <c r="AT38" s="324"/>
      <c r="AU38" s="324"/>
      <c r="AV38" s="324"/>
      <c r="AW38" s="324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</row>
    <row r="39" spans="1:93" s="59" customFormat="1">
      <c r="A39" s="145" t="s">
        <v>215</v>
      </c>
      <c r="B39" s="146">
        <v>16.295000000000002</v>
      </c>
      <c r="C39" s="53">
        <v>1.4826363200999997</v>
      </c>
      <c r="D39" s="53">
        <v>8.2652919999999963E-2</v>
      </c>
      <c r="E39" s="53">
        <v>-0.20402567999999993</v>
      </c>
      <c r="F39" s="53">
        <v>5.7252145600000004</v>
      </c>
      <c r="G39" s="146">
        <v>7.0869999999999997</v>
      </c>
      <c r="H39" s="146">
        <v>9.3254033799999991</v>
      </c>
      <c r="I39" s="55">
        <v>-1.1050717197320137</v>
      </c>
      <c r="J39" s="55">
        <v>12.805928660298456</v>
      </c>
      <c r="K39" s="146">
        <v>38.688479262307226</v>
      </c>
      <c r="L39" s="146">
        <v>59.715000000000003</v>
      </c>
      <c r="M39" s="146">
        <v>-0.28387127999999989</v>
      </c>
      <c r="N39" s="146">
        <v>-0.21709682999999999</v>
      </c>
      <c r="O39" s="146">
        <v>-1.3657383499999998</v>
      </c>
      <c r="P39" s="146">
        <v>1.8682621999999998</v>
      </c>
      <c r="Q39" s="146">
        <v>-3.6716000000067286E-4</v>
      </c>
      <c r="R39" s="146">
        <v>1.8766032899999998</v>
      </c>
      <c r="S39" s="146">
        <v>1.95202812</v>
      </c>
      <c r="T39" s="146">
        <v>1.8626704999999995</v>
      </c>
      <c r="U39" s="146">
        <v>-2.6690437599999997</v>
      </c>
      <c r="V39" s="146">
        <v>3.0222581500000003</v>
      </c>
      <c r="W39" s="146">
        <v>3.6818688699999993</v>
      </c>
      <c r="X39" s="146">
        <v>2.4658622100000001</v>
      </c>
      <c r="Y39" s="146">
        <v>2.1137081399999995</v>
      </c>
      <c r="Z39" s="146">
        <v>-5.244875089999999</v>
      </c>
      <c r="AA39" s="146">
        <v>3.0165641300000043</v>
      </c>
      <c r="AB39" s="146">
        <v>2.0119181999999998</v>
      </c>
      <c r="AC39" s="146">
        <v>-0.313</v>
      </c>
      <c r="AD39" s="146">
        <v>5.0339999999999998</v>
      </c>
      <c r="AE39" s="146">
        <v>2.1360000000000001</v>
      </c>
      <c r="AF39" s="146">
        <v>8.8689181999999995</v>
      </c>
      <c r="AG39" s="146">
        <v>-2.6452308599999999</v>
      </c>
      <c r="AH39" s="146">
        <v>0.33800000000000002</v>
      </c>
      <c r="AI39" s="146">
        <v>-28.222999999999999</v>
      </c>
      <c r="AJ39" s="146">
        <v>2.109</v>
      </c>
      <c r="AK39" s="146">
        <v>-30.315000000000001</v>
      </c>
      <c r="AL39" s="146">
        <v>6.13</v>
      </c>
      <c r="AM39" s="146">
        <v>5.5869999999999997</v>
      </c>
      <c r="AN39" s="146">
        <v>-1.3360000000000001</v>
      </c>
      <c r="AO39" s="146">
        <v>0.33500000000000002</v>
      </c>
      <c r="AP39" s="146">
        <v>10.715999999999999</v>
      </c>
      <c r="AQ39" s="146">
        <v>-2.069</v>
      </c>
      <c r="AR39" s="146">
        <v>16.957999999999998</v>
      </c>
      <c r="AS39" s="146">
        <v>-4.0010000000000003</v>
      </c>
      <c r="AT39" s="324"/>
      <c r="AU39" s="324"/>
      <c r="AV39" s="324"/>
      <c r="AW39" s="324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</row>
    <row r="40" spans="1:93" s="59" customFormat="1">
      <c r="A40" s="145" t="s">
        <v>216</v>
      </c>
      <c r="B40" s="146">
        <v>754.42600000000004</v>
      </c>
      <c r="C40" s="53">
        <v>139.11563914326089</v>
      </c>
      <c r="D40" s="53">
        <v>102.82201888919546</v>
      </c>
      <c r="E40" s="53">
        <v>202.80607899658278</v>
      </c>
      <c r="F40" s="53">
        <v>425.90126006685279</v>
      </c>
      <c r="G40" s="146">
        <v>870.64599999999996</v>
      </c>
      <c r="H40" s="146">
        <v>185.92262373980034</v>
      </c>
      <c r="I40" s="55">
        <v>221.46589299026405</v>
      </c>
      <c r="J40" s="55">
        <v>253.1557661998514</v>
      </c>
      <c r="K40" s="146">
        <v>460.584217543058</v>
      </c>
      <c r="L40" s="146">
        <v>1121.1289999999999</v>
      </c>
      <c r="M40" s="146">
        <v>189.3236316319923</v>
      </c>
      <c r="N40" s="146">
        <v>222.61386674000025</v>
      </c>
      <c r="O40" s="146">
        <v>274.0123001100003</v>
      </c>
      <c r="P40" s="146">
        <v>453.64081638292117</v>
      </c>
      <c r="Q40" s="146">
        <v>1139.5886851149069</v>
      </c>
      <c r="R40" s="146">
        <v>242.15368210687984</v>
      </c>
      <c r="S40" s="146">
        <v>146.66796874000084</v>
      </c>
      <c r="T40" s="146">
        <v>283.91502254000028</v>
      </c>
      <c r="U40" s="146">
        <v>583.22480018999738</v>
      </c>
      <c r="V40" s="146">
        <v>1255.9614735784742</v>
      </c>
      <c r="W40" s="146">
        <v>265.55661047812805</v>
      </c>
      <c r="X40" s="146">
        <v>240.62802792454312</v>
      </c>
      <c r="Y40" s="146">
        <v>401.40179718000104</v>
      </c>
      <c r="Z40" s="146">
        <v>472.01860597200158</v>
      </c>
      <c r="AA40" s="146">
        <v>1379.6050415546731</v>
      </c>
      <c r="AB40" s="146">
        <v>363.44070314999993</v>
      </c>
      <c r="AC40" s="146">
        <v>270.77950484000007</v>
      </c>
      <c r="AD40" s="146">
        <v>349.58874234999865</v>
      </c>
      <c r="AE40" s="146">
        <v>572.20557598000119</v>
      </c>
      <c r="AF40" s="146">
        <v>1556.01452632</v>
      </c>
      <c r="AG40" s="149">
        <v>86.728999999999999</v>
      </c>
      <c r="AH40" s="146">
        <v>620.101</v>
      </c>
      <c r="AI40" s="146">
        <v>380.70699999999999</v>
      </c>
      <c r="AJ40" s="146">
        <v>28.387</v>
      </c>
      <c r="AK40" s="146">
        <v>1102.0999999999999</v>
      </c>
      <c r="AL40" s="146">
        <v>114.098</v>
      </c>
      <c r="AM40" s="146">
        <v>12.506</v>
      </c>
      <c r="AN40" s="146">
        <v>57.015000000000001</v>
      </c>
      <c r="AO40" s="146">
        <v>-183.96600000000001</v>
      </c>
      <c r="AP40" s="146">
        <v>-0.34699999999999998</v>
      </c>
      <c r="AQ40" s="146">
        <v>1.4419999999999999</v>
      </c>
      <c r="AR40" s="146">
        <v>32.167999999999999</v>
      </c>
      <c r="AS40" s="146">
        <v>68.161000000000001</v>
      </c>
      <c r="AT40" s="324"/>
      <c r="AU40" s="324"/>
      <c r="AV40" s="324"/>
      <c r="AW40" s="324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</row>
    <row r="41" spans="1:93">
      <c r="A41" s="147" t="s">
        <v>217</v>
      </c>
      <c r="B41" s="148">
        <v>-262.99099999999999</v>
      </c>
      <c r="C41" s="148">
        <v>-55.32076699401216</v>
      </c>
      <c r="D41" s="148">
        <v>-45.544257460134354</v>
      </c>
      <c r="E41" s="148">
        <v>-78.99157125433436</v>
      </c>
      <c r="F41" s="148">
        <v>-128.08189980442015</v>
      </c>
      <c r="G41" s="148">
        <v>-307.93900000000002</v>
      </c>
      <c r="H41" s="148">
        <v>-81.548249499999997</v>
      </c>
      <c r="I41" s="56">
        <v>-94.782582640100003</v>
      </c>
      <c r="J41" s="56">
        <v>-45.290474064549315</v>
      </c>
      <c r="K41" s="148">
        <v>-161.83543379535067</v>
      </c>
      <c r="L41" s="148">
        <v>-383.45699999999999</v>
      </c>
      <c r="M41" s="148">
        <v>-82.658512399999651</v>
      </c>
      <c r="N41" s="148">
        <v>-95.478118439998539</v>
      </c>
      <c r="O41" s="148">
        <v>-125.0999871499948</v>
      </c>
      <c r="P41" s="148">
        <v>-137.93095578999512</v>
      </c>
      <c r="Q41" s="148">
        <v>-441.16757377998817</v>
      </c>
      <c r="R41" s="148">
        <v>-113.13819633000038</v>
      </c>
      <c r="S41" s="148">
        <v>-65.168666800000253</v>
      </c>
      <c r="T41" s="148">
        <v>-131.86072948999995</v>
      </c>
      <c r="U41" s="148">
        <v>-169.3709718900007</v>
      </c>
      <c r="V41" s="148">
        <v>-479.53856452000127</v>
      </c>
      <c r="W41" s="148">
        <v>-123.53088123000001</v>
      </c>
      <c r="X41" s="148">
        <v>-105.40692594000002</v>
      </c>
      <c r="Y41" s="148">
        <v>-166.83621331000055</v>
      </c>
      <c r="Z41" s="148">
        <v>-78.774431620000399</v>
      </c>
      <c r="AA41" s="148">
        <v>-474.54845210000082</v>
      </c>
      <c r="AB41" s="148">
        <v>-140.11042611999997</v>
      </c>
      <c r="AC41" s="148">
        <v>-10.276192479999986</v>
      </c>
      <c r="AD41" s="148">
        <v>-104.60043605999994</v>
      </c>
      <c r="AE41" s="148">
        <v>-119.40927881999986</v>
      </c>
      <c r="AF41" s="148">
        <v>-374.39633347999973</v>
      </c>
      <c r="AG41" s="148">
        <v>-7.0739999999999998</v>
      </c>
      <c r="AH41" s="151">
        <v>-221.43199999999999</v>
      </c>
      <c r="AI41" s="151">
        <v>-94.713999999999999</v>
      </c>
      <c r="AJ41" s="151">
        <v>14.227</v>
      </c>
      <c r="AK41" s="151">
        <v>-304.85599999999999</v>
      </c>
      <c r="AL41" s="151">
        <v>-60.1</v>
      </c>
      <c r="AM41" s="151">
        <v>17.079000000000001</v>
      </c>
      <c r="AN41" s="151">
        <v>223.25200000000001</v>
      </c>
      <c r="AO41" s="151">
        <v>152.81</v>
      </c>
      <c r="AP41" s="151">
        <v>333.041</v>
      </c>
      <c r="AQ41" s="151">
        <v>22.408000000000001</v>
      </c>
      <c r="AR41" s="151">
        <v>107.133</v>
      </c>
      <c r="AS41" s="151">
        <v>-18.983000000000001</v>
      </c>
      <c r="AT41" s="324"/>
      <c r="AU41" s="324"/>
      <c r="AV41" s="324"/>
      <c r="AW41" s="324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</row>
    <row r="42" spans="1:93">
      <c r="A42" s="288" t="s">
        <v>385</v>
      </c>
      <c r="B42" s="287">
        <v>0</v>
      </c>
      <c r="C42" s="287">
        <v>0</v>
      </c>
      <c r="D42" s="287">
        <v>0</v>
      </c>
      <c r="E42" s="287">
        <v>0</v>
      </c>
      <c r="F42" s="287">
        <v>0</v>
      </c>
      <c r="G42" s="287">
        <v>0</v>
      </c>
      <c r="H42" s="287">
        <v>0</v>
      </c>
      <c r="I42" s="287">
        <v>0</v>
      </c>
      <c r="J42" s="287">
        <v>0</v>
      </c>
      <c r="K42" s="287">
        <v>0</v>
      </c>
      <c r="L42" s="287">
        <v>0</v>
      </c>
      <c r="M42" s="287">
        <v>0</v>
      </c>
      <c r="N42" s="287">
        <v>0</v>
      </c>
      <c r="O42" s="287">
        <v>0</v>
      </c>
      <c r="P42" s="287">
        <v>0</v>
      </c>
      <c r="Q42" s="287">
        <v>0</v>
      </c>
      <c r="R42" s="287">
        <v>0</v>
      </c>
      <c r="S42" s="287">
        <v>0</v>
      </c>
      <c r="T42" s="287">
        <v>0</v>
      </c>
      <c r="U42" s="287">
        <v>0</v>
      </c>
      <c r="V42" s="287">
        <v>0</v>
      </c>
      <c r="W42" s="287">
        <v>0</v>
      </c>
      <c r="X42" s="287">
        <v>0</v>
      </c>
      <c r="Y42" s="287">
        <v>0</v>
      </c>
      <c r="Z42" s="287">
        <v>0</v>
      </c>
      <c r="AA42" s="287">
        <v>0</v>
      </c>
      <c r="AB42" s="287">
        <v>0</v>
      </c>
      <c r="AC42" s="287">
        <v>0</v>
      </c>
      <c r="AD42" s="287">
        <v>0</v>
      </c>
      <c r="AE42" s="287">
        <v>0</v>
      </c>
      <c r="AF42" s="287">
        <v>0</v>
      </c>
      <c r="AG42" s="287">
        <v>0</v>
      </c>
      <c r="AH42" s="146">
        <v>398.66899999999998</v>
      </c>
      <c r="AI42" s="146">
        <v>285.99299999999999</v>
      </c>
      <c r="AJ42" s="146">
        <v>42.613999999999997</v>
      </c>
      <c r="AK42" s="146">
        <v>797.24400000000003</v>
      </c>
      <c r="AL42" s="146">
        <v>53.997999999999998</v>
      </c>
      <c r="AM42" s="146">
        <v>29.585000000000001</v>
      </c>
      <c r="AN42" s="146">
        <v>280.267</v>
      </c>
      <c r="AO42" s="146">
        <v>-31.155999999999999</v>
      </c>
      <c r="AP42" s="146">
        <v>332.69400000000002</v>
      </c>
      <c r="AQ42" s="146">
        <v>23.85</v>
      </c>
      <c r="AR42" s="146">
        <v>139.30099999999999</v>
      </c>
      <c r="AS42" s="146">
        <v>49.177999999999997</v>
      </c>
      <c r="AT42" s="324"/>
      <c r="AU42" s="324"/>
      <c r="AV42" s="324"/>
      <c r="AW42" s="324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</row>
    <row r="43" spans="1:93">
      <c r="A43" s="288" t="s">
        <v>384</v>
      </c>
      <c r="B43" s="287">
        <v>0</v>
      </c>
      <c r="C43" s="287">
        <v>0</v>
      </c>
      <c r="D43" s="287">
        <v>0</v>
      </c>
      <c r="E43" s="287">
        <v>0</v>
      </c>
      <c r="F43" s="287">
        <v>0</v>
      </c>
      <c r="G43" s="287">
        <v>0</v>
      </c>
      <c r="H43" s="287">
        <v>0</v>
      </c>
      <c r="I43" s="287">
        <v>0</v>
      </c>
      <c r="J43" s="287">
        <v>0</v>
      </c>
      <c r="K43" s="287">
        <v>0</v>
      </c>
      <c r="L43" s="287">
        <v>0</v>
      </c>
      <c r="M43" s="287">
        <v>0</v>
      </c>
      <c r="N43" s="287">
        <v>0</v>
      </c>
      <c r="O43" s="287">
        <v>0</v>
      </c>
      <c r="P43" s="287">
        <v>0</v>
      </c>
      <c r="Q43" s="287">
        <v>0</v>
      </c>
      <c r="R43" s="287">
        <v>0</v>
      </c>
      <c r="S43" s="287">
        <v>0</v>
      </c>
      <c r="T43" s="287">
        <v>0</v>
      </c>
      <c r="U43" s="287">
        <v>0</v>
      </c>
      <c r="V43" s="287">
        <v>0</v>
      </c>
      <c r="W43" s="287">
        <v>0</v>
      </c>
      <c r="X43" s="287">
        <v>0</v>
      </c>
      <c r="Y43" s="287">
        <v>0</v>
      </c>
      <c r="Z43" s="287">
        <v>0</v>
      </c>
      <c r="AA43" s="287">
        <v>0</v>
      </c>
      <c r="AB43" s="287">
        <v>0</v>
      </c>
      <c r="AC43" s="287">
        <v>0</v>
      </c>
      <c r="AD43" s="287">
        <v>0</v>
      </c>
      <c r="AE43" s="287">
        <v>0</v>
      </c>
      <c r="AF43" s="287">
        <v>0</v>
      </c>
      <c r="AG43" s="287">
        <v>0</v>
      </c>
      <c r="AH43" s="146">
        <v>99.688999999999993</v>
      </c>
      <c r="AI43" s="146">
        <v>1440.837</v>
      </c>
      <c r="AJ43" s="146">
        <v>0</v>
      </c>
      <c r="AK43" s="146">
        <v>1550.213</v>
      </c>
      <c r="AL43" s="151">
        <v>0</v>
      </c>
      <c r="AM43" s="151">
        <v>0</v>
      </c>
      <c r="AN43" s="151">
        <v>0</v>
      </c>
      <c r="AO43" s="146">
        <v>0</v>
      </c>
      <c r="AP43" s="146">
        <v>0</v>
      </c>
      <c r="AQ43" s="146">
        <v>0</v>
      </c>
      <c r="AR43" s="146">
        <v>0</v>
      </c>
      <c r="AS43" s="146">
        <v>0</v>
      </c>
      <c r="AT43" s="324"/>
      <c r="AU43" s="324"/>
      <c r="AV43" s="324"/>
      <c r="AW43" s="324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</row>
    <row r="44" spans="1:93" s="143" customFormat="1">
      <c r="A44" s="145" t="s">
        <v>218</v>
      </c>
      <c r="B44" s="149">
        <v>491.435</v>
      </c>
      <c r="C44" s="149">
        <v>83.794872149248732</v>
      </c>
      <c r="D44" s="149">
        <v>57.277761429061108</v>
      </c>
      <c r="E44" s="149">
        <v>123.81450774224842</v>
      </c>
      <c r="F44" s="149">
        <v>297.81936026243261</v>
      </c>
      <c r="G44" s="149">
        <v>562.70699999999999</v>
      </c>
      <c r="H44" s="149">
        <v>104.37437423980035</v>
      </c>
      <c r="I44" s="149">
        <v>126.68331035016405</v>
      </c>
      <c r="J44" s="149">
        <v>207.86529213530207</v>
      </c>
      <c r="K44" s="149">
        <v>298.74878374770731</v>
      </c>
      <c r="L44" s="149">
        <v>737.67200000000003</v>
      </c>
      <c r="M44" s="149">
        <v>106.66511923199265</v>
      </c>
      <c r="N44" s="149">
        <v>127.13574830000171</v>
      </c>
      <c r="O44" s="149">
        <v>148.91231296000549</v>
      </c>
      <c r="P44" s="149">
        <v>315.70986059292602</v>
      </c>
      <c r="Q44" s="149">
        <v>698.42111133491869</v>
      </c>
      <c r="R44" s="149">
        <v>129.01548577687947</v>
      </c>
      <c r="S44" s="149">
        <v>81.499301940000592</v>
      </c>
      <c r="T44" s="149">
        <v>152.05429305000033</v>
      </c>
      <c r="U44" s="149">
        <v>413.85382829999668</v>
      </c>
      <c r="V44" s="149">
        <v>776.4229090584729</v>
      </c>
      <c r="W44" s="149">
        <v>142.02572924812804</v>
      </c>
      <c r="X44" s="149">
        <v>135.22110198454311</v>
      </c>
      <c r="Y44" s="149">
        <v>234.56558387000049</v>
      </c>
      <c r="Z44" s="149">
        <v>393.24417435200121</v>
      </c>
      <c r="AA44" s="149">
        <v>905.05658945467235</v>
      </c>
      <c r="AB44" s="149">
        <v>223.33027702999996</v>
      </c>
      <c r="AC44" s="149">
        <v>260.50331236000011</v>
      </c>
      <c r="AD44" s="149">
        <v>244.98830628999872</v>
      </c>
      <c r="AE44" s="149">
        <v>452.79629716000136</v>
      </c>
      <c r="AF44" s="149">
        <v>1181.6181928400001</v>
      </c>
      <c r="AG44" s="149">
        <v>79.655000000000001</v>
      </c>
      <c r="AH44" s="146">
        <v>498.35799999999995</v>
      </c>
      <c r="AI44" s="146">
        <v>1726.83</v>
      </c>
      <c r="AJ44" s="146">
        <v>42.613999999999997</v>
      </c>
      <c r="AK44" s="146">
        <v>2347.4569999999999</v>
      </c>
      <c r="AL44" s="146">
        <v>53.997999999999998</v>
      </c>
      <c r="AM44" s="146">
        <v>29.585000000000001</v>
      </c>
      <c r="AN44" s="146">
        <v>280.267</v>
      </c>
      <c r="AO44" s="146">
        <v>-31.155999999999999</v>
      </c>
      <c r="AP44" s="146">
        <v>332.69400000000002</v>
      </c>
      <c r="AQ44" s="146">
        <v>23.85</v>
      </c>
      <c r="AR44" s="146">
        <v>139.30099999999999</v>
      </c>
      <c r="AS44" s="146">
        <v>49.177999999999997</v>
      </c>
      <c r="AT44" s="324"/>
      <c r="AU44" s="324"/>
      <c r="AV44" s="324"/>
      <c r="AW44" s="324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</row>
    <row r="45" spans="1:93" s="143" customFormat="1">
      <c r="A45" s="145" t="s">
        <v>33</v>
      </c>
      <c r="B45" s="146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237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324"/>
      <c r="AU45" s="324"/>
      <c r="AV45" s="324"/>
      <c r="AW45" s="218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</row>
    <row r="46" spans="1:93">
      <c r="A46" s="147" t="s">
        <v>219</v>
      </c>
      <c r="B46" s="151">
        <v>484.03800000000001</v>
      </c>
      <c r="C46" s="148">
        <v>82.20126507210702</v>
      </c>
      <c r="D46" s="148">
        <v>55.225358506202816</v>
      </c>
      <c r="E46" s="148">
        <v>121.59057740104781</v>
      </c>
      <c r="F46" s="148">
        <v>296.56383713738057</v>
      </c>
      <c r="G46" s="148">
        <v>555.58199999999999</v>
      </c>
      <c r="H46" s="148">
        <v>103.47771068678135</v>
      </c>
      <c r="I46" s="148">
        <v>125.76541713678746</v>
      </c>
      <c r="J46" s="148">
        <v>206.91778359794631</v>
      </c>
      <c r="K46" s="148">
        <v>298.13588321395866</v>
      </c>
      <c r="L46" s="148">
        <v>734.29700000000003</v>
      </c>
      <c r="M46" s="148">
        <v>105.91483031789515</v>
      </c>
      <c r="N46" s="148">
        <v>126.42477930102871</v>
      </c>
      <c r="O46" s="148">
        <v>148.26392486320648</v>
      </c>
      <c r="P46" s="148">
        <v>314.65565373850558</v>
      </c>
      <c r="Q46" s="148">
        <v>695.2572584706287</v>
      </c>
      <c r="R46" s="148">
        <v>128.60361136416498</v>
      </c>
      <c r="S46" s="148">
        <v>80.589405796861598</v>
      </c>
      <c r="T46" s="148">
        <v>151.35210256504882</v>
      </c>
      <c r="U46" s="148">
        <v>412.70645844309468</v>
      </c>
      <c r="V46" s="148">
        <v>773.25157816076592</v>
      </c>
      <c r="W46" s="148">
        <v>141.42030471407153</v>
      </c>
      <c r="X46" s="148">
        <v>135.39297832429011</v>
      </c>
      <c r="Y46" s="148">
        <v>234.56558387000049</v>
      </c>
      <c r="Z46" s="148">
        <v>393.58075961427323</v>
      </c>
      <c r="AA46" s="148">
        <v>904.95962652263484</v>
      </c>
      <c r="AB46" s="148">
        <v>223.46837897390995</v>
      </c>
      <c r="AC46" s="148">
        <v>260.82535022640212</v>
      </c>
      <c r="AD46" s="148">
        <v>245.39298683661872</v>
      </c>
      <c r="AE46" s="148">
        <v>452.90695416109935</v>
      </c>
      <c r="AF46" s="148">
        <v>1182.5936701980302</v>
      </c>
      <c r="AG46" s="148">
        <v>79.816000000000003</v>
      </c>
      <c r="AH46" s="151">
        <v>498.27299999999997</v>
      </c>
      <c r="AI46" s="151">
        <v>1727.0639999999999</v>
      </c>
      <c r="AJ46" s="151">
        <v>42.669999999999995</v>
      </c>
      <c r="AK46" s="151">
        <v>2347.8229999999999</v>
      </c>
      <c r="AL46" s="151">
        <v>53.893000000000001</v>
      </c>
      <c r="AM46" s="151">
        <v>29.339000000000002</v>
      </c>
      <c r="AN46" s="151">
        <v>280.31900000000002</v>
      </c>
      <c r="AO46" s="151">
        <v>-31.004999999999999</v>
      </c>
      <c r="AP46" s="151">
        <v>332.54599999999999</v>
      </c>
      <c r="AQ46" s="151">
        <v>24.392000000000003</v>
      </c>
      <c r="AR46" s="151">
        <v>138.86599999999999</v>
      </c>
      <c r="AS46" s="151">
        <v>49.168999999999997</v>
      </c>
      <c r="AT46" s="324"/>
      <c r="AU46" s="324"/>
      <c r="AV46" s="324"/>
      <c r="AW46" s="218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</row>
    <row r="47" spans="1:93">
      <c r="A47" s="147" t="s">
        <v>220</v>
      </c>
      <c r="B47" s="151">
        <v>7.3970000000000002</v>
      </c>
      <c r="C47" s="148">
        <v>1.5936070771417106</v>
      </c>
      <c r="D47" s="148">
        <v>2.0524029228582892</v>
      </c>
      <c r="E47" s="148">
        <v>2.2239303412006164</v>
      </c>
      <c r="F47" s="148">
        <v>1.2555231250520371</v>
      </c>
      <c r="G47" s="148">
        <v>7.125</v>
      </c>
      <c r="H47" s="148">
        <v>0.89666355301899991</v>
      </c>
      <c r="I47" s="56">
        <v>0.91789321337659091</v>
      </c>
      <c r="J47" s="56">
        <v>0.94750853735576757</v>
      </c>
      <c r="K47" s="148">
        <v>0.61290053374864162</v>
      </c>
      <c r="L47" s="148">
        <v>3.375</v>
      </c>
      <c r="M47" s="148">
        <v>0.75028891409749787</v>
      </c>
      <c r="N47" s="148">
        <v>0.71096899897300037</v>
      </c>
      <c r="O47" s="148">
        <v>0.648388096799001</v>
      </c>
      <c r="P47" s="148">
        <v>1.0542068544204994</v>
      </c>
      <c r="Q47" s="148">
        <v>3.163852864289999</v>
      </c>
      <c r="R47" s="148">
        <v>0.41187441271449998</v>
      </c>
      <c r="S47" s="148">
        <v>0.90989614313900002</v>
      </c>
      <c r="T47" s="148">
        <v>0.70219048495149994</v>
      </c>
      <c r="U47" s="148">
        <v>1.1473698569019999</v>
      </c>
      <c r="V47" s="148">
        <v>3.1713308977070001</v>
      </c>
      <c r="W47" s="148">
        <v>0.60542453405649999</v>
      </c>
      <c r="X47" s="148">
        <v>-0.17187633974700001</v>
      </c>
      <c r="Y47" s="148">
        <v>0</v>
      </c>
      <c r="Z47" s="148">
        <v>-0.33658526227200003</v>
      </c>
      <c r="AA47" s="148">
        <v>9.6962932037499908E-2</v>
      </c>
      <c r="AB47" s="148">
        <v>-0.13810194391</v>
      </c>
      <c r="AC47" s="148">
        <v>-0.32203786640199999</v>
      </c>
      <c r="AD47" s="148">
        <v>-0.40468054662000003</v>
      </c>
      <c r="AE47" s="148">
        <v>-0.110657001098</v>
      </c>
      <c r="AF47" s="148">
        <v>-0.97547735803000013</v>
      </c>
      <c r="AG47" s="148">
        <v>-0.161</v>
      </c>
      <c r="AH47" s="151">
        <v>8.5000000000000006E-2</v>
      </c>
      <c r="AI47" s="151">
        <v>-0.23400000000000001</v>
      </c>
      <c r="AJ47" s="151">
        <v>-5.6000000000000001E-2</v>
      </c>
      <c r="AK47" s="151">
        <v>-0.36599999999999999</v>
      </c>
      <c r="AL47" s="151">
        <v>0.105</v>
      </c>
      <c r="AM47" s="151">
        <v>0.246</v>
      </c>
      <c r="AN47" s="151">
        <v>-5.1999999999999998E-2</v>
      </c>
      <c r="AO47" s="151">
        <v>-0.151</v>
      </c>
      <c r="AP47" s="151">
        <v>0.14799999999999999</v>
      </c>
      <c r="AQ47" s="151">
        <v>-0.54200000000000004</v>
      </c>
      <c r="AR47" s="151">
        <v>0.435</v>
      </c>
      <c r="AS47" s="151">
        <v>-8.9999999999999993E-3</v>
      </c>
      <c r="AT47" s="324"/>
      <c r="AU47" s="324"/>
      <c r="AV47" s="324"/>
      <c r="AW47" s="218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</row>
    <row r="48" spans="1:93" s="143" customFormat="1">
      <c r="A48" s="145" t="s">
        <v>218</v>
      </c>
      <c r="B48" s="146">
        <v>484.03800000000001</v>
      </c>
      <c r="C48" s="149">
        <v>82.20126507210702</v>
      </c>
      <c r="D48" s="149">
        <v>55.225358506202816</v>
      </c>
      <c r="E48" s="149">
        <v>121.59057740104781</v>
      </c>
      <c r="F48" s="149">
        <v>296.56383713738057</v>
      </c>
      <c r="G48" s="149">
        <v>555.58199999999999</v>
      </c>
      <c r="H48" s="149">
        <v>103.47771068678135</v>
      </c>
      <c r="I48" s="149">
        <v>125.76541713678746</v>
      </c>
      <c r="J48" s="149">
        <v>206.91778359794631</v>
      </c>
      <c r="K48" s="149">
        <v>298.13588321395866</v>
      </c>
      <c r="L48" s="149">
        <v>734.29700000000003</v>
      </c>
      <c r="M48" s="149">
        <v>105.91483031789515</v>
      </c>
      <c r="N48" s="149">
        <v>126.42477930102871</v>
      </c>
      <c r="O48" s="149">
        <v>148.26392486320648</v>
      </c>
      <c r="P48" s="149">
        <v>314.65565373850558</v>
      </c>
      <c r="Q48" s="149">
        <v>695.25725847062881</v>
      </c>
      <c r="R48" s="149">
        <v>128.60361136416498</v>
      </c>
      <c r="S48" s="149">
        <v>80.589405796861598</v>
      </c>
      <c r="T48" s="149">
        <v>151.35210256504882</v>
      </c>
      <c r="U48" s="149">
        <v>412.70645844309468</v>
      </c>
      <c r="V48" s="149">
        <v>773.25157816076592</v>
      </c>
      <c r="W48" s="149">
        <v>141.42030471407153</v>
      </c>
      <c r="X48" s="149">
        <v>135.39297832429011</v>
      </c>
      <c r="Y48" s="149">
        <v>234.56558387000049</v>
      </c>
      <c r="Z48" s="149">
        <v>393.58075961427323</v>
      </c>
      <c r="AA48" s="149">
        <v>904.95962652263484</v>
      </c>
      <c r="AB48" s="149">
        <v>223.46837897390995</v>
      </c>
      <c r="AC48" s="149">
        <v>260.82535022640212</v>
      </c>
      <c r="AD48" s="149">
        <v>245.39298683661872</v>
      </c>
      <c r="AE48" s="149">
        <v>452.90695416109935</v>
      </c>
      <c r="AF48" s="149">
        <v>1182.5936701980302</v>
      </c>
      <c r="AG48" s="149">
        <v>79.816000000000003</v>
      </c>
      <c r="AH48" s="146">
        <v>498.27299999999997</v>
      </c>
      <c r="AI48" s="146">
        <v>1727.0639999999999</v>
      </c>
      <c r="AJ48" s="146">
        <v>42.669999999999995</v>
      </c>
      <c r="AK48" s="146">
        <v>2347.8229999999999</v>
      </c>
      <c r="AL48" s="146">
        <v>53.893000000000001</v>
      </c>
      <c r="AM48" s="146">
        <v>29.339000000000002</v>
      </c>
      <c r="AN48" s="146">
        <v>280.31900000000002</v>
      </c>
      <c r="AO48" s="146">
        <v>-31.004999999999999</v>
      </c>
      <c r="AP48" s="146">
        <v>332.54599999999999</v>
      </c>
      <c r="AQ48" s="146">
        <v>24.392000000000003</v>
      </c>
      <c r="AR48" s="146">
        <v>138.86599999999999</v>
      </c>
      <c r="AS48" s="146">
        <v>49.168999999999997</v>
      </c>
      <c r="AT48" s="324"/>
      <c r="AU48" s="324"/>
      <c r="AV48" s="324"/>
      <c r="AW48" s="218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</row>
    <row r="49" spans="1:93 16360:16360" s="143" customFormat="1">
      <c r="A49" s="7" t="s">
        <v>253</v>
      </c>
      <c r="B49" s="56"/>
      <c r="C49" s="56"/>
      <c r="H49" s="56"/>
      <c r="I49" s="56"/>
      <c r="J49" s="56"/>
      <c r="K49" s="56">
        <v>-51.412399999999998</v>
      </c>
      <c r="L49" s="56">
        <v>-50.497900000000001</v>
      </c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65"/>
      <c r="AI49" s="65"/>
      <c r="AJ49" s="56"/>
      <c r="AK49" s="56"/>
      <c r="AL49" s="56"/>
      <c r="AM49" s="56"/>
      <c r="AN49" s="56"/>
      <c r="AO49" s="56"/>
      <c r="AP49" s="56"/>
      <c r="AQ49" s="346"/>
      <c r="AR49" s="346"/>
      <c r="AS49" s="346"/>
      <c r="AT49" s="324"/>
      <c r="AU49" s="324"/>
      <c r="AV49" s="32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</row>
    <row r="50" spans="1:93 16360:16360" s="143" customFormat="1">
      <c r="A50" s="9" t="s">
        <v>469</v>
      </c>
      <c r="B50" s="146"/>
      <c r="C50" s="149"/>
      <c r="H50" s="149"/>
      <c r="I50" s="149"/>
      <c r="J50" s="149"/>
      <c r="K50" s="149">
        <v>246.72348321395867</v>
      </c>
      <c r="L50" s="149">
        <v>683.79957127415184</v>
      </c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47"/>
      <c r="AR50" s="347"/>
      <c r="AS50" s="347"/>
      <c r="AT50" s="324"/>
      <c r="AU50" s="324"/>
      <c r="AV50" s="32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XEF50" s="149"/>
    </row>
    <row r="51" spans="1:93 16360:16360">
      <c r="A51" s="141"/>
      <c r="C51" s="142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348"/>
      <c r="AR51" s="348"/>
      <c r="AS51" s="348"/>
      <c r="AT51" s="242"/>
      <c r="AU51" s="242"/>
      <c r="AV51" s="242"/>
    </row>
    <row r="52" spans="1:93 16360:16360">
      <c r="A52" s="141"/>
      <c r="C52" s="142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348"/>
      <c r="AR52" s="348"/>
      <c r="AS52" s="348"/>
      <c r="AT52" s="242"/>
      <c r="AU52" s="242"/>
      <c r="AV52" s="242"/>
    </row>
    <row r="53" spans="1:93 16360:16360" s="2" customFormat="1">
      <c r="A53" s="5" t="s">
        <v>437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 t="s">
        <v>457</v>
      </c>
      <c r="AM53" s="31" t="s">
        <v>464</v>
      </c>
      <c r="AN53" s="31" t="s">
        <v>466</v>
      </c>
      <c r="AO53" s="31" t="s">
        <v>471</v>
      </c>
      <c r="AP53" s="31">
        <v>2021</v>
      </c>
      <c r="AQ53" s="31" t="s">
        <v>484</v>
      </c>
      <c r="AR53" s="31" t="s">
        <v>488</v>
      </c>
      <c r="AS53" s="31" t="s">
        <v>491</v>
      </c>
      <c r="AT53" s="319"/>
      <c r="AU53" s="319"/>
    </row>
    <row r="54" spans="1:93 16360:16360">
      <c r="A54" s="145" t="s">
        <v>487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>
        <v>53.997999999999998</v>
      </c>
      <c r="AM54" s="146">
        <v>29.585000000000001</v>
      </c>
      <c r="AN54" s="146">
        <v>280.267</v>
      </c>
      <c r="AO54" s="146">
        <v>-31.156000000000006</v>
      </c>
      <c r="AP54" s="146">
        <v>332.69400000000002</v>
      </c>
      <c r="AQ54" s="146">
        <v>23.85</v>
      </c>
      <c r="AR54" s="146">
        <v>139.30099999999999</v>
      </c>
      <c r="AS54" s="146">
        <v>49.177999999999997</v>
      </c>
      <c r="AT54" s="324"/>
      <c r="AU54" s="242"/>
      <c r="AV54" s="242"/>
      <c r="AW54" s="242"/>
    </row>
    <row r="55" spans="1:93 16360:16360">
      <c r="A55" s="147" t="s">
        <v>440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>
        <v>60.1</v>
      </c>
      <c r="AM55" s="151">
        <v>-17.079000000000001</v>
      </c>
      <c r="AN55" s="151">
        <v>-223.25200000000001</v>
      </c>
      <c r="AO55" s="151">
        <v>-152.81</v>
      </c>
      <c r="AP55" s="151">
        <v>-333.041</v>
      </c>
      <c r="AQ55" s="151">
        <v>-22.408000000000001</v>
      </c>
      <c r="AR55" s="151">
        <v>-107.133</v>
      </c>
      <c r="AS55" s="151">
        <v>18.983000000000001</v>
      </c>
      <c r="AT55" s="324"/>
      <c r="AU55" s="242"/>
      <c r="AV55" s="242"/>
      <c r="AW55" s="242"/>
    </row>
    <row r="56" spans="1:93 16360:16360">
      <c r="A56" s="147" t="s">
        <v>442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>
        <v>-15.944000000000001</v>
      </c>
      <c r="AM56" s="151">
        <v>-34.534999999999997</v>
      </c>
      <c r="AN56" s="151">
        <v>-110.88500000000001</v>
      </c>
      <c r="AO56" s="151">
        <v>-118.413</v>
      </c>
      <c r="AP56" s="151">
        <v>-279.77699999999999</v>
      </c>
      <c r="AQ56" s="151">
        <v>-137.56399999999999</v>
      </c>
      <c r="AR56" s="151">
        <v>-194.52</v>
      </c>
      <c r="AS56" s="151">
        <v>-200.471</v>
      </c>
      <c r="AT56" s="324"/>
      <c r="AU56" s="242"/>
      <c r="AV56" s="242"/>
      <c r="AW56" s="242"/>
    </row>
    <row r="57" spans="1:93 16360:16360">
      <c r="A57" s="147" t="s">
        <v>441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>
        <v>34.207000000000001</v>
      </c>
      <c r="AM57" s="151">
        <v>37.085999999999999</v>
      </c>
      <c r="AN57" s="151">
        <v>36.359000000000002</v>
      </c>
      <c r="AO57" s="151">
        <v>39.088999999999999</v>
      </c>
      <c r="AP57" s="151">
        <v>146.74100000000001</v>
      </c>
      <c r="AQ57" s="151">
        <v>41.764000000000003</v>
      </c>
      <c r="AR57" s="148">
        <v>43.99</v>
      </c>
      <c r="AS57" s="148">
        <v>36.107999999999983</v>
      </c>
      <c r="AT57" s="324"/>
      <c r="AU57" s="242"/>
      <c r="AV57" s="242"/>
      <c r="AW57" s="242"/>
    </row>
    <row r="58" spans="1:93 16360:16360">
      <c r="A58" s="145" t="s">
        <v>438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>
        <v>132.36099999999999</v>
      </c>
      <c r="AM58" s="146">
        <v>15.057000000000002</v>
      </c>
      <c r="AN58" s="146">
        <v>-17.511000000000017</v>
      </c>
      <c r="AO58" s="146">
        <v>-263.29000000000002</v>
      </c>
      <c r="AP58" s="146">
        <v>-133.38299999999995</v>
      </c>
      <c r="AQ58" s="146">
        <v>-94.357999999999976</v>
      </c>
      <c r="AR58" s="146">
        <v>-118.36200000000002</v>
      </c>
      <c r="AS58" s="146">
        <v>-96.202000000000027</v>
      </c>
      <c r="AT58" s="324"/>
      <c r="AU58" s="242"/>
      <c r="AV58" s="242"/>
      <c r="AW58" s="242"/>
    </row>
    <row r="59" spans="1:93 16360:16360">
      <c r="A59" s="147" t="s">
        <v>443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>
        <v>3.694</v>
      </c>
      <c r="AM59" s="151">
        <v>4.3339999999999996</v>
      </c>
      <c r="AN59" s="151">
        <v>2.5939999999999999</v>
      </c>
      <c r="AO59" s="151">
        <v>7.8360000000000003</v>
      </c>
      <c r="AP59" s="151">
        <v>18.457999999999998</v>
      </c>
      <c r="AQ59" s="151">
        <v>3.254</v>
      </c>
      <c r="AR59" s="151">
        <v>3.76</v>
      </c>
      <c r="AS59" s="151">
        <v>4.6470000000000002</v>
      </c>
      <c r="AT59" s="324"/>
      <c r="AU59" s="242"/>
      <c r="AV59" s="242"/>
      <c r="AW59" s="242"/>
    </row>
    <row r="60" spans="1:93 16360:16360">
      <c r="A60" s="147" t="s">
        <v>444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>
        <v>-6.13</v>
      </c>
      <c r="AM60" s="151">
        <v>-5.5869999999999997</v>
      </c>
      <c r="AN60" s="151">
        <v>1.3360000000000001</v>
      </c>
      <c r="AO60" s="151">
        <v>-0.33500000000000002</v>
      </c>
      <c r="AP60" s="151">
        <v>-10.715999999999999</v>
      </c>
      <c r="AQ60" s="151">
        <v>2.069</v>
      </c>
      <c r="AR60" s="151">
        <v>-16.957999999999998</v>
      </c>
      <c r="AS60" s="151">
        <v>4.0010000000000003</v>
      </c>
      <c r="AT60" s="324"/>
      <c r="AU60" s="242"/>
      <c r="AV60" s="242"/>
      <c r="AW60" s="242"/>
    </row>
    <row r="61" spans="1:93 16360:16360">
      <c r="A61" s="147" t="s">
        <v>446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>
        <v>16.100000000000001</v>
      </c>
      <c r="AM61" s="151">
        <v>-46.311557999999998</v>
      </c>
      <c r="AN61" s="151">
        <v>18.69588384</v>
      </c>
      <c r="AO61" s="151">
        <v>21.223925486999999</v>
      </c>
      <c r="AP61" s="151">
        <v>9.7469223780000078</v>
      </c>
      <c r="AQ61" s="151">
        <v>20.103215540000001</v>
      </c>
      <c r="AR61" s="151">
        <v>19.906458000000001</v>
      </c>
      <c r="AS61" s="151">
        <v>0</v>
      </c>
      <c r="AT61" s="324"/>
      <c r="AU61" s="242"/>
      <c r="AV61" s="242"/>
      <c r="AW61" s="242"/>
    </row>
    <row r="62" spans="1:93 16360:16360">
      <c r="A62" s="145" t="s">
        <v>439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>
        <v>146.02499999999998</v>
      </c>
      <c r="AM62" s="146">
        <v>-32.507557999999996</v>
      </c>
      <c r="AN62" s="146">
        <v>5.1148838399999832</v>
      </c>
      <c r="AO62" s="146">
        <v>-234.56507451300001</v>
      </c>
      <c r="AP62" s="146">
        <v>-115.89407762199994</v>
      </c>
      <c r="AQ62" s="146">
        <v>-68.93178445999996</v>
      </c>
      <c r="AR62" s="146">
        <v>-111.653542</v>
      </c>
      <c r="AS62" s="146">
        <v>-87.554000000000016</v>
      </c>
      <c r="AT62" s="324"/>
      <c r="AU62" s="242"/>
      <c r="AV62" s="242"/>
      <c r="AW62" s="242"/>
    </row>
    <row r="63" spans="1:93 16360:16360">
      <c r="A63" s="152" t="s">
        <v>221</v>
      </c>
      <c r="C63" s="142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AE63" s="279"/>
      <c r="AT63" s="242"/>
      <c r="AU63" s="242"/>
      <c r="AV63" s="242"/>
    </row>
    <row r="64" spans="1:93 16360:16360">
      <c r="A64" s="152"/>
      <c r="C64" s="142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AE64" s="279"/>
      <c r="AT64" s="242"/>
      <c r="AU64" s="242"/>
      <c r="AV64" s="242"/>
    </row>
    <row r="65" spans="1:48">
      <c r="A65" s="152" t="s">
        <v>315</v>
      </c>
      <c r="C65" s="142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AE65" s="279"/>
      <c r="AR65" s="155"/>
      <c r="AS65" s="155"/>
      <c r="AT65" s="242"/>
      <c r="AU65" s="242"/>
      <c r="AV65" s="242"/>
    </row>
    <row r="66" spans="1:48">
      <c r="A66" s="152" t="s">
        <v>468</v>
      </c>
      <c r="C66" s="142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AE66" s="279"/>
      <c r="AT66" s="242"/>
      <c r="AU66" s="242"/>
      <c r="AV66" s="242"/>
    </row>
    <row r="67" spans="1:48" ht="18.75" customHeight="1">
      <c r="A67" s="381" t="s">
        <v>445</v>
      </c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AE67" s="279"/>
      <c r="AT67" s="242"/>
      <c r="AU67" s="242"/>
      <c r="AV67" s="242"/>
    </row>
    <row r="68" spans="1:48" ht="24.75" customHeight="1">
      <c r="A68" s="381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AT68" s="242"/>
      <c r="AU68" s="242"/>
      <c r="AV68" s="242"/>
    </row>
    <row r="69" spans="1:48">
      <c r="AT69" s="242"/>
      <c r="AU69" s="242"/>
      <c r="AV69" s="242"/>
    </row>
    <row r="70" spans="1:48">
      <c r="AT70" s="242"/>
      <c r="AU70" s="242"/>
      <c r="AV70" s="242"/>
    </row>
    <row r="71" spans="1:48"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</row>
    <row r="72" spans="1:48"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K72" s="242"/>
      <c r="AM72" s="242"/>
      <c r="AP72" s="242"/>
      <c r="AT72" s="242"/>
      <c r="AU72" s="242"/>
      <c r="AV72" s="242"/>
    </row>
    <row r="73" spans="1:48"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K73" s="242"/>
      <c r="AM73" s="242"/>
      <c r="AP73" s="242"/>
    </row>
    <row r="74" spans="1:48"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K74" s="242"/>
      <c r="AM74" s="242"/>
      <c r="AP74" s="242"/>
    </row>
    <row r="75" spans="1:48"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K75" s="242"/>
      <c r="AM75" s="242"/>
      <c r="AP75" s="242"/>
    </row>
    <row r="76" spans="1:48"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</row>
    <row r="77" spans="1:48"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</row>
    <row r="78" spans="1:48"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</row>
    <row r="79" spans="1:48"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</row>
    <row r="80" spans="1:48"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</row>
  </sheetData>
  <mergeCells count="1">
    <mergeCell ref="A67:A68"/>
  </mergeCells>
  <phoneticPr fontId="286" type="noConversion"/>
  <pageMargins left="0.511811024" right="0.511811024" top="0.78740157499999996" bottom="0.78740157499999996" header="0.31496062000000002" footer="0.31496062000000002"/>
  <pageSetup paperSize="9" scale="13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1"/>
  <dimension ref="A1:AG1048574"/>
  <sheetViews>
    <sheetView showGridLines="0" showRowColHeaders="0" view="pageBreakPreview" zoomScaleNormal="100" zoomScaleSheetLayoutView="100" workbookViewId="0">
      <pane xSplit="1" ySplit="3" topLeftCell="AD28" activePane="bottomRight" state="frozen"/>
      <selection pane="topRight" activeCell="B1" sqref="B1"/>
      <selection pane="bottomLeft" activeCell="A4" sqref="A4"/>
      <selection pane="bottomRight" activeCell="AE1" sqref="AE1"/>
    </sheetView>
  </sheetViews>
  <sheetFormatPr defaultRowHeight="12.5"/>
  <cols>
    <col min="1" max="1" width="85.26953125" style="3" customWidth="1"/>
    <col min="2" max="12" width="10.7265625" style="3" customWidth="1"/>
    <col min="13" max="15" width="9.1796875" style="3" customWidth="1"/>
    <col min="16" max="16" width="9.1796875" style="3"/>
    <col min="17" max="28" width="9.1796875" style="3" customWidth="1"/>
    <col min="29" max="30" width="9.1796875" style="3"/>
    <col min="31" max="31" width="11.26953125" style="3" bestFit="1" customWidth="1"/>
    <col min="32" max="32" width="10.26953125" style="3" bestFit="1" customWidth="1"/>
    <col min="33" max="228" width="9.1796875" style="3"/>
    <col min="229" max="229" width="60.1796875" style="3" bestFit="1" customWidth="1"/>
    <col min="230" max="239" width="10.26953125" style="3" bestFit="1" customWidth="1"/>
    <col min="240" max="484" width="9.1796875" style="3"/>
    <col min="485" max="485" width="60.1796875" style="3" bestFit="1" customWidth="1"/>
    <col min="486" max="495" width="10.26953125" style="3" bestFit="1" customWidth="1"/>
    <col min="496" max="740" width="9.1796875" style="3"/>
    <col min="741" max="741" width="60.1796875" style="3" bestFit="1" customWidth="1"/>
    <col min="742" max="751" width="10.26953125" style="3" bestFit="1" customWidth="1"/>
    <col min="752" max="996" width="9.1796875" style="3"/>
    <col min="997" max="997" width="60.1796875" style="3" bestFit="1" customWidth="1"/>
    <col min="998" max="1007" width="10.26953125" style="3" bestFit="1" customWidth="1"/>
    <col min="1008" max="1252" width="9.1796875" style="3"/>
    <col min="1253" max="1253" width="60.1796875" style="3" bestFit="1" customWidth="1"/>
    <col min="1254" max="1263" width="10.26953125" style="3" bestFit="1" customWidth="1"/>
    <col min="1264" max="1508" width="9.1796875" style="3"/>
    <col min="1509" max="1509" width="60.1796875" style="3" bestFit="1" customWidth="1"/>
    <col min="1510" max="1519" width="10.26953125" style="3" bestFit="1" customWidth="1"/>
    <col min="1520" max="1764" width="9.1796875" style="3"/>
    <col min="1765" max="1765" width="60.1796875" style="3" bestFit="1" customWidth="1"/>
    <col min="1766" max="1775" width="10.26953125" style="3" bestFit="1" customWidth="1"/>
    <col min="1776" max="2020" width="9.1796875" style="3"/>
    <col min="2021" max="2021" width="60.1796875" style="3" bestFit="1" customWidth="1"/>
    <col min="2022" max="2031" width="10.26953125" style="3" bestFit="1" customWidth="1"/>
    <col min="2032" max="2276" width="9.1796875" style="3"/>
    <col min="2277" max="2277" width="60.1796875" style="3" bestFit="1" customWidth="1"/>
    <col min="2278" max="2287" width="10.26953125" style="3" bestFit="1" customWidth="1"/>
    <col min="2288" max="2532" width="9.1796875" style="3"/>
    <col min="2533" max="2533" width="60.1796875" style="3" bestFit="1" customWidth="1"/>
    <col min="2534" max="2543" width="10.26953125" style="3" bestFit="1" customWidth="1"/>
    <col min="2544" max="2788" width="9.1796875" style="3"/>
    <col min="2789" max="2789" width="60.1796875" style="3" bestFit="1" customWidth="1"/>
    <col min="2790" max="2799" width="10.26953125" style="3" bestFit="1" customWidth="1"/>
    <col min="2800" max="3044" width="9.1796875" style="3"/>
    <col min="3045" max="3045" width="60.1796875" style="3" bestFit="1" customWidth="1"/>
    <col min="3046" max="3055" width="10.26953125" style="3" bestFit="1" customWidth="1"/>
    <col min="3056" max="3300" width="9.1796875" style="3"/>
    <col min="3301" max="3301" width="60.1796875" style="3" bestFit="1" customWidth="1"/>
    <col min="3302" max="3311" width="10.26953125" style="3" bestFit="1" customWidth="1"/>
    <col min="3312" max="3556" width="9.1796875" style="3"/>
    <col min="3557" max="3557" width="60.1796875" style="3" bestFit="1" customWidth="1"/>
    <col min="3558" max="3567" width="10.26953125" style="3" bestFit="1" customWidth="1"/>
    <col min="3568" max="3812" width="9.1796875" style="3"/>
    <col min="3813" max="3813" width="60.1796875" style="3" bestFit="1" customWidth="1"/>
    <col min="3814" max="3823" width="10.26953125" style="3" bestFit="1" customWidth="1"/>
    <col min="3824" max="4068" width="9.1796875" style="3"/>
    <col min="4069" max="4069" width="60.1796875" style="3" bestFit="1" customWidth="1"/>
    <col min="4070" max="4079" width="10.26953125" style="3" bestFit="1" customWidth="1"/>
    <col min="4080" max="4324" width="9.1796875" style="3"/>
    <col min="4325" max="4325" width="60.1796875" style="3" bestFit="1" customWidth="1"/>
    <col min="4326" max="4335" width="10.26953125" style="3" bestFit="1" customWidth="1"/>
    <col min="4336" max="4580" width="9.1796875" style="3"/>
    <col min="4581" max="4581" width="60.1796875" style="3" bestFit="1" customWidth="1"/>
    <col min="4582" max="4591" width="10.26953125" style="3" bestFit="1" customWidth="1"/>
    <col min="4592" max="4836" width="9.1796875" style="3"/>
    <col min="4837" max="4837" width="60.1796875" style="3" bestFit="1" customWidth="1"/>
    <col min="4838" max="4847" width="10.26953125" style="3" bestFit="1" customWidth="1"/>
    <col min="4848" max="5092" width="9.1796875" style="3"/>
    <col min="5093" max="5093" width="60.1796875" style="3" bestFit="1" customWidth="1"/>
    <col min="5094" max="5103" width="10.26953125" style="3" bestFit="1" customWidth="1"/>
    <col min="5104" max="5348" width="9.1796875" style="3"/>
    <col min="5349" max="5349" width="60.1796875" style="3" bestFit="1" customWidth="1"/>
    <col min="5350" max="5359" width="10.26953125" style="3" bestFit="1" customWidth="1"/>
    <col min="5360" max="5604" width="9.1796875" style="3"/>
    <col min="5605" max="5605" width="60.1796875" style="3" bestFit="1" customWidth="1"/>
    <col min="5606" max="5615" width="10.26953125" style="3" bestFit="1" customWidth="1"/>
    <col min="5616" max="5860" width="9.1796875" style="3"/>
    <col min="5861" max="5861" width="60.1796875" style="3" bestFit="1" customWidth="1"/>
    <col min="5862" max="5871" width="10.26953125" style="3" bestFit="1" customWidth="1"/>
    <col min="5872" max="6116" width="9.1796875" style="3"/>
    <col min="6117" max="6117" width="60.1796875" style="3" bestFit="1" customWidth="1"/>
    <col min="6118" max="6127" width="10.26953125" style="3" bestFit="1" customWidth="1"/>
    <col min="6128" max="6372" width="9.1796875" style="3"/>
    <col min="6373" max="6373" width="60.1796875" style="3" bestFit="1" customWidth="1"/>
    <col min="6374" max="6383" width="10.26953125" style="3" bestFit="1" customWidth="1"/>
    <col min="6384" max="6628" width="9.1796875" style="3"/>
    <col min="6629" max="6629" width="60.1796875" style="3" bestFit="1" customWidth="1"/>
    <col min="6630" max="6639" width="10.26953125" style="3" bestFit="1" customWidth="1"/>
    <col min="6640" max="6884" width="9.1796875" style="3"/>
    <col min="6885" max="6885" width="60.1796875" style="3" bestFit="1" customWidth="1"/>
    <col min="6886" max="6895" width="10.26953125" style="3" bestFit="1" customWidth="1"/>
    <col min="6896" max="7140" width="9.1796875" style="3"/>
    <col min="7141" max="7141" width="60.1796875" style="3" bestFit="1" customWidth="1"/>
    <col min="7142" max="7151" width="10.26953125" style="3" bestFit="1" customWidth="1"/>
    <col min="7152" max="7396" width="9.1796875" style="3"/>
    <col min="7397" max="7397" width="60.1796875" style="3" bestFit="1" customWidth="1"/>
    <col min="7398" max="7407" width="10.26953125" style="3" bestFit="1" customWidth="1"/>
    <col min="7408" max="7652" width="9.1796875" style="3"/>
    <col min="7653" max="7653" width="60.1796875" style="3" bestFit="1" customWidth="1"/>
    <col min="7654" max="7663" width="10.26953125" style="3" bestFit="1" customWidth="1"/>
    <col min="7664" max="7908" width="9.1796875" style="3"/>
    <col min="7909" max="7909" width="60.1796875" style="3" bestFit="1" customWidth="1"/>
    <col min="7910" max="7919" width="10.26953125" style="3" bestFit="1" customWidth="1"/>
    <col min="7920" max="8164" width="9.1796875" style="3"/>
    <col min="8165" max="8165" width="60.1796875" style="3" bestFit="1" customWidth="1"/>
    <col min="8166" max="8175" width="10.26953125" style="3" bestFit="1" customWidth="1"/>
    <col min="8176" max="8420" width="9.1796875" style="3"/>
    <col min="8421" max="8421" width="60.1796875" style="3" bestFit="1" customWidth="1"/>
    <col min="8422" max="8431" width="10.26953125" style="3" bestFit="1" customWidth="1"/>
    <col min="8432" max="8676" width="9.1796875" style="3"/>
    <col min="8677" max="8677" width="60.1796875" style="3" bestFit="1" customWidth="1"/>
    <col min="8678" max="8687" width="10.26953125" style="3" bestFit="1" customWidth="1"/>
    <col min="8688" max="8932" width="9.1796875" style="3"/>
    <col min="8933" max="8933" width="60.1796875" style="3" bestFit="1" customWidth="1"/>
    <col min="8934" max="8943" width="10.26953125" style="3" bestFit="1" customWidth="1"/>
    <col min="8944" max="9188" width="9.1796875" style="3"/>
    <col min="9189" max="9189" width="60.1796875" style="3" bestFit="1" customWidth="1"/>
    <col min="9190" max="9199" width="10.26953125" style="3" bestFit="1" customWidth="1"/>
    <col min="9200" max="9444" width="9.1796875" style="3"/>
    <col min="9445" max="9445" width="60.1796875" style="3" bestFit="1" customWidth="1"/>
    <col min="9446" max="9455" width="10.26953125" style="3" bestFit="1" customWidth="1"/>
    <col min="9456" max="9700" width="9.1796875" style="3"/>
    <col min="9701" max="9701" width="60.1796875" style="3" bestFit="1" customWidth="1"/>
    <col min="9702" max="9711" width="10.26953125" style="3" bestFit="1" customWidth="1"/>
    <col min="9712" max="9956" width="9.1796875" style="3"/>
    <col min="9957" max="9957" width="60.1796875" style="3" bestFit="1" customWidth="1"/>
    <col min="9958" max="9967" width="10.26953125" style="3" bestFit="1" customWidth="1"/>
    <col min="9968" max="10212" width="9.1796875" style="3"/>
    <col min="10213" max="10213" width="60.1796875" style="3" bestFit="1" customWidth="1"/>
    <col min="10214" max="10223" width="10.26953125" style="3" bestFit="1" customWidth="1"/>
    <col min="10224" max="10468" width="9.1796875" style="3"/>
    <col min="10469" max="10469" width="60.1796875" style="3" bestFit="1" customWidth="1"/>
    <col min="10470" max="10479" width="10.26953125" style="3" bestFit="1" customWidth="1"/>
    <col min="10480" max="10724" width="9.1796875" style="3"/>
    <col min="10725" max="10725" width="60.1796875" style="3" bestFit="1" customWidth="1"/>
    <col min="10726" max="10735" width="10.26953125" style="3" bestFit="1" customWidth="1"/>
    <col min="10736" max="10980" width="9.1796875" style="3"/>
    <col min="10981" max="10981" width="60.1796875" style="3" bestFit="1" customWidth="1"/>
    <col min="10982" max="10991" width="10.26953125" style="3" bestFit="1" customWidth="1"/>
    <col min="10992" max="11236" width="9.1796875" style="3"/>
    <col min="11237" max="11237" width="60.1796875" style="3" bestFit="1" customWidth="1"/>
    <col min="11238" max="11247" width="10.26953125" style="3" bestFit="1" customWidth="1"/>
    <col min="11248" max="11492" width="9.1796875" style="3"/>
    <col min="11493" max="11493" width="60.1796875" style="3" bestFit="1" customWidth="1"/>
    <col min="11494" max="11503" width="10.26953125" style="3" bestFit="1" customWidth="1"/>
    <col min="11504" max="11748" width="9.1796875" style="3"/>
    <col min="11749" max="11749" width="60.1796875" style="3" bestFit="1" customWidth="1"/>
    <col min="11750" max="11759" width="10.26953125" style="3" bestFit="1" customWidth="1"/>
    <col min="11760" max="12004" width="9.1796875" style="3"/>
    <col min="12005" max="12005" width="60.1796875" style="3" bestFit="1" customWidth="1"/>
    <col min="12006" max="12015" width="10.26953125" style="3" bestFit="1" customWidth="1"/>
    <col min="12016" max="12260" width="9.1796875" style="3"/>
    <col min="12261" max="12261" width="60.1796875" style="3" bestFit="1" customWidth="1"/>
    <col min="12262" max="12271" width="10.26953125" style="3" bestFit="1" customWidth="1"/>
    <col min="12272" max="12516" width="9.1796875" style="3"/>
    <col min="12517" max="12517" width="60.1796875" style="3" bestFit="1" customWidth="1"/>
    <col min="12518" max="12527" width="10.26953125" style="3" bestFit="1" customWidth="1"/>
    <col min="12528" max="12772" width="9.1796875" style="3"/>
    <col min="12773" max="12773" width="60.1796875" style="3" bestFit="1" customWidth="1"/>
    <col min="12774" max="12783" width="10.26953125" style="3" bestFit="1" customWidth="1"/>
    <col min="12784" max="13028" width="9.1796875" style="3"/>
    <col min="13029" max="13029" width="60.1796875" style="3" bestFit="1" customWidth="1"/>
    <col min="13030" max="13039" width="10.26953125" style="3" bestFit="1" customWidth="1"/>
    <col min="13040" max="13284" width="9.1796875" style="3"/>
    <col min="13285" max="13285" width="60.1796875" style="3" bestFit="1" customWidth="1"/>
    <col min="13286" max="13295" width="10.26953125" style="3" bestFit="1" customWidth="1"/>
    <col min="13296" max="13540" width="9.1796875" style="3"/>
    <col min="13541" max="13541" width="60.1796875" style="3" bestFit="1" customWidth="1"/>
    <col min="13542" max="13551" width="10.26953125" style="3" bestFit="1" customWidth="1"/>
    <col min="13552" max="13796" width="9.1796875" style="3"/>
    <col min="13797" max="13797" width="60.1796875" style="3" bestFit="1" customWidth="1"/>
    <col min="13798" max="13807" width="10.26953125" style="3" bestFit="1" customWidth="1"/>
    <col min="13808" max="14052" width="9.1796875" style="3"/>
    <col min="14053" max="14053" width="60.1796875" style="3" bestFit="1" customWidth="1"/>
    <col min="14054" max="14063" width="10.26953125" style="3" bestFit="1" customWidth="1"/>
    <col min="14064" max="14308" width="9.1796875" style="3"/>
    <col min="14309" max="14309" width="60.1796875" style="3" bestFit="1" customWidth="1"/>
    <col min="14310" max="14319" width="10.26953125" style="3" bestFit="1" customWidth="1"/>
    <col min="14320" max="14564" width="9.1796875" style="3"/>
    <col min="14565" max="14565" width="60.1796875" style="3" bestFit="1" customWidth="1"/>
    <col min="14566" max="14575" width="10.26953125" style="3" bestFit="1" customWidth="1"/>
    <col min="14576" max="14820" width="9.1796875" style="3"/>
    <col min="14821" max="14821" width="60.1796875" style="3" bestFit="1" customWidth="1"/>
    <col min="14822" max="14831" width="10.26953125" style="3" bestFit="1" customWidth="1"/>
    <col min="14832" max="15076" width="9.1796875" style="3"/>
    <col min="15077" max="15077" width="60.1796875" style="3" bestFit="1" customWidth="1"/>
    <col min="15078" max="15087" width="10.26953125" style="3" bestFit="1" customWidth="1"/>
    <col min="15088" max="15332" width="9.1796875" style="3"/>
    <col min="15333" max="15333" width="60.1796875" style="3" bestFit="1" customWidth="1"/>
    <col min="15334" max="15343" width="10.26953125" style="3" bestFit="1" customWidth="1"/>
    <col min="15344" max="15588" width="9.1796875" style="3"/>
    <col min="15589" max="15589" width="60.1796875" style="3" bestFit="1" customWidth="1"/>
    <col min="15590" max="15599" width="10.26953125" style="3" bestFit="1" customWidth="1"/>
    <col min="15600" max="15844" width="9.1796875" style="3"/>
    <col min="15845" max="15845" width="60.1796875" style="3" bestFit="1" customWidth="1"/>
    <col min="15846" max="15855" width="10.26953125" style="3" bestFit="1" customWidth="1"/>
    <col min="15856" max="16100" width="9.1796875" style="3"/>
    <col min="16101" max="16101" width="60.1796875" style="3" bestFit="1" customWidth="1"/>
    <col min="16102" max="16111" width="10.26953125" style="3" bestFit="1" customWidth="1"/>
    <col min="16112" max="16384" width="9.1796875" style="3"/>
  </cols>
  <sheetData>
    <row r="1" spans="1:33" ht="60" customHeight="1">
      <c r="Q1" s="40"/>
      <c r="T1" s="40"/>
      <c r="U1" s="40"/>
      <c r="V1" s="40"/>
      <c r="W1" s="40"/>
      <c r="X1" s="40"/>
      <c r="Y1" s="40"/>
      <c r="Z1" s="40"/>
      <c r="AA1" s="40"/>
      <c r="AB1" s="40"/>
      <c r="AD1" s="40"/>
      <c r="AE1" s="40"/>
    </row>
    <row r="2" spans="1:33" ht="12.75" customHeight="1">
      <c r="A2" s="13"/>
      <c r="Q2" s="40"/>
      <c r="T2" s="40"/>
      <c r="U2" s="40"/>
      <c r="V2" s="40"/>
      <c r="W2" s="40"/>
      <c r="X2" s="40"/>
      <c r="Y2" s="40"/>
      <c r="Z2" s="40"/>
      <c r="AA2" s="40"/>
      <c r="AB2" s="40"/>
      <c r="AD2" s="40"/>
      <c r="AE2" s="40"/>
    </row>
    <row r="3" spans="1:33">
      <c r="A3" s="5" t="s">
        <v>144</v>
      </c>
      <c r="B3" s="31">
        <v>2013</v>
      </c>
      <c r="C3" s="31">
        <v>2014</v>
      </c>
      <c r="D3" s="31">
        <v>2015</v>
      </c>
      <c r="E3" s="31" t="s">
        <v>259</v>
      </c>
      <c r="F3" s="31" t="s">
        <v>336</v>
      </c>
      <c r="G3" s="31" t="s">
        <v>339</v>
      </c>
      <c r="H3" s="31">
        <v>2016</v>
      </c>
      <c r="I3" s="31" t="s">
        <v>348</v>
      </c>
      <c r="J3" s="31" t="s">
        <v>349</v>
      </c>
      <c r="K3" s="31" t="s">
        <v>350</v>
      </c>
      <c r="L3" s="31">
        <v>2017</v>
      </c>
      <c r="M3" s="31" t="s">
        <v>358</v>
      </c>
      <c r="N3" s="31" t="s">
        <v>359</v>
      </c>
      <c r="O3" s="31" t="s">
        <v>362</v>
      </c>
      <c r="P3" s="31">
        <v>2018</v>
      </c>
      <c r="Q3" s="31" t="s">
        <v>367</v>
      </c>
      <c r="R3" s="31" t="s">
        <v>369</v>
      </c>
      <c r="S3" s="31" t="s">
        <v>372</v>
      </c>
      <c r="T3" s="31">
        <v>2019</v>
      </c>
      <c r="U3" s="31" t="s">
        <v>374</v>
      </c>
      <c r="V3" s="31" t="s">
        <v>380</v>
      </c>
      <c r="W3" s="31" t="s">
        <v>407</v>
      </c>
      <c r="X3" s="31">
        <v>2020</v>
      </c>
      <c r="Y3" s="31" t="s">
        <v>457</v>
      </c>
      <c r="Z3" s="31" t="s">
        <v>464</v>
      </c>
      <c r="AA3" s="31" t="s">
        <v>466</v>
      </c>
      <c r="AB3" s="31">
        <v>2021</v>
      </c>
      <c r="AC3" s="31" t="s">
        <v>484</v>
      </c>
      <c r="AD3" s="31" t="s">
        <v>488</v>
      </c>
      <c r="AE3" s="31" t="s">
        <v>491</v>
      </c>
      <c r="AF3" s="358"/>
      <c r="AG3" s="358"/>
    </row>
    <row r="4" spans="1:33">
      <c r="A4" s="75" t="s">
        <v>225</v>
      </c>
      <c r="B4" s="78">
        <v>11620.662</v>
      </c>
      <c r="C4" s="78">
        <v>13287.768</v>
      </c>
      <c r="D4" s="78">
        <v>14254.549000000001</v>
      </c>
      <c r="E4" s="78">
        <v>14321.266</v>
      </c>
      <c r="F4" s="78">
        <v>14278.068000000003</v>
      </c>
      <c r="G4" s="78">
        <v>15225.134000000002</v>
      </c>
      <c r="H4" s="78">
        <v>15953.89</v>
      </c>
      <c r="I4" s="78">
        <v>16039.770999999997</v>
      </c>
      <c r="J4" s="78">
        <v>15543.218999999999</v>
      </c>
      <c r="K4" s="78">
        <v>16097.741999999998</v>
      </c>
      <c r="L4" s="78">
        <v>17014.304</v>
      </c>
      <c r="M4" s="78">
        <v>17322.596999999998</v>
      </c>
      <c r="N4" s="78">
        <v>17422.342999999997</v>
      </c>
      <c r="O4" s="78">
        <v>18187.375999999997</v>
      </c>
      <c r="P4" s="78">
        <v>18712.413000000008</v>
      </c>
      <c r="Q4" s="78">
        <v>18724.476000000002</v>
      </c>
      <c r="R4" s="78">
        <v>19418.490000000002</v>
      </c>
      <c r="S4" s="78">
        <v>20001.862000000001</v>
      </c>
      <c r="T4" s="78">
        <v>20270.361000000001</v>
      </c>
      <c r="U4" s="78">
        <v>19387.365999999998</v>
      </c>
      <c r="V4" s="78">
        <v>20258.53</v>
      </c>
      <c r="W4" s="78">
        <v>19581.615999999998</v>
      </c>
      <c r="X4" s="78">
        <v>18990.312000000002</v>
      </c>
      <c r="Y4" s="78">
        <v>19199.345999999998</v>
      </c>
      <c r="Z4" s="78">
        <v>19090.760148000001</v>
      </c>
      <c r="AA4" s="78">
        <v>18563.174147999995</v>
      </c>
      <c r="AB4" s="78">
        <v>19699.114148000001</v>
      </c>
      <c r="AC4" s="78">
        <v>19813.652148000001</v>
      </c>
      <c r="AD4" s="78">
        <v>19328.763000000003</v>
      </c>
      <c r="AE4" s="78">
        <v>19792.419000000002</v>
      </c>
      <c r="AF4" s="332"/>
      <c r="AG4" s="356"/>
    </row>
    <row r="5" spans="1:33">
      <c r="A5" s="196" t="s">
        <v>226</v>
      </c>
      <c r="B5" s="80">
        <v>8533.5760000000009</v>
      </c>
      <c r="C5" s="80">
        <v>9993.5660000000007</v>
      </c>
      <c r="D5" s="80">
        <v>11256.523000000001</v>
      </c>
      <c r="E5" s="80">
        <v>11404.049000000001</v>
      </c>
      <c r="F5" s="80">
        <v>11575.694000000001</v>
      </c>
      <c r="G5" s="80">
        <v>12277.531000000001</v>
      </c>
      <c r="H5" s="80">
        <v>13168.034</v>
      </c>
      <c r="I5" s="80">
        <v>13340.992</v>
      </c>
      <c r="J5" s="80">
        <v>12902.376</v>
      </c>
      <c r="K5" s="80">
        <v>13296.847</v>
      </c>
      <c r="L5" s="80">
        <v>14119.157999999999</v>
      </c>
      <c r="M5" s="80">
        <v>14571.175999999999</v>
      </c>
      <c r="N5" s="80">
        <v>14528.215</v>
      </c>
      <c r="O5" s="80">
        <v>15185.728999999999</v>
      </c>
      <c r="P5" s="80">
        <v>15601.223</v>
      </c>
      <c r="Q5" s="80">
        <v>15782.007</v>
      </c>
      <c r="R5" s="80">
        <v>16402.060000000001</v>
      </c>
      <c r="S5" s="80">
        <v>16793.204000000002</v>
      </c>
      <c r="T5" s="80">
        <v>16970.109</v>
      </c>
      <c r="U5" s="80">
        <v>16296.338</v>
      </c>
      <c r="V5" s="80">
        <v>15094.514999999999</v>
      </c>
      <c r="W5" s="80">
        <v>17638.702000000001</v>
      </c>
      <c r="X5" s="80">
        <v>16792.952000000001</v>
      </c>
      <c r="Y5" s="80">
        <v>17187.727999999999</v>
      </c>
      <c r="Z5" s="80">
        <v>17024.905999999999</v>
      </c>
      <c r="AA5" s="80">
        <v>16463.304</v>
      </c>
      <c r="AB5" s="80">
        <v>17625.678</v>
      </c>
      <c r="AC5" s="80">
        <v>17679.034</v>
      </c>
      <c r="AD5" s="80">
        <v>16971.985000000001</v>
      </c>
      <c r="AE5" s="80">
        <v>17331.083999999999</v>
      </c>
      <c r="AF5" s="332"/>
      <c r="AG5" s="356"/>
    </row>
    <row r="6" spans="1:33">
      <c r="A6" s="196" t="s">
        <v>227</v>
      </c>
      <c r="B6" s="80">
        <v>2088.7379999999998</v>
      </c>
      <c r="C6" s="80">
        <v>2233.2440000000001</v>
      </c>
      <c r="D6" s="80">
        <v>2141.4670000000001</v>
      </c>
      <c r="E6" s="80">
        <v>1970.6320000000001</v>
      </c>
      <c r="F6" s="80">
        <v>1913.807</v>
      </c>
      <c r="G6" s="80">
        <v>2132.3670000000002</v>
      </c>
      <c r="H6" s="80">
        <v>1908.259</v>
      </c>
      <c r="I6" s="80">
        <v>1880.374</v>
      </c>
      <c r="J6" s="80">
        <v>1843.1679999999999</v>
      </c>
      <c r="K6" s="80">
        <v>2012.0340000000001</v>
      </c>
      <c r="L6" s="80">
        <v>1974.1659999999999</v>
      </c>
      <c r="M6" s="80">
        <v>1893.588</v>
      </c>
      <c r="N6" s="80">
        <v>2027.818</v>
      </c>
      <c r="O6" s="80">
        <v>2120.6849999999999</v>
      </c>
      <c r="P6" s="80">
        <v>2164.2489999999998</v>
      </c>
      <c r="Q6" s="80">
        <v>1941.48</v>
      </c>
      <c r="R6" s="80">
        <v>2018.229</v>
      </c>
      <c r="S6" s="80">
        <v>2219.2570000000001</v>
      </c>
      <c r="T6" s="80">
        <v>2287.21</v>
      </c>
      <c r="U6" s="80">
        <v>2173.828</v>
      </c>
      <c r="V6" s="80">
        <v>1139.681</v>
      </c>
      <c r="W6" s="80">
        <v>1462.8679999999999</v>
      </c>
      <c r="X6" s="80">
        <v>1597.8579999999999</v>
      </c>
      <c r="Y6" s="80">
        <v>1360.4739999999999</v>
      </c>
      <c r="Z6" s="80">
        <v>1352.259</v>
      </c>
      <c r="AA6" s="80">
        <v>1333.797</v>
      </c>
      <c r="AB6" s="80">
        <v>1324.248</v>
      </c>
      <c r="AC6" s="80">
        <v>1342.2739999999999</v>
      </c>
      <c r="AD6" s="80">
        <v>1544.914</v>
      </c>
      <c r="AE6" s="80">
        <v>1664.711</v>
      </c>
      <c r="AF6" s="332"/>
      <c r="AG6" s="356"/>
    </row>
    <row r="7" spans="1:33">
      <c r="A7" s="196" t="s">
        <v>228</v>
      </c>
      <c r="B7" s="80">
        <v>117.498</v>
      </c>
      <c r="C7" s="80">
        <v>71.694999999999993</v>
      </c>
      <c r="D7" s="80">
        <v>122.44799999999999</v>
      </c>
      <c r="E7" s="80">
        <v>108.93300000000001</v>
      </c>
      <c r="F7" s="80">
        <v>55.95</v>
      </c>
      <c r="G7" s="80">
        <v>54.420999999999999</v>
      </c>
      <c r="H7" s="80">
        <v>163.06899999999999</v>
      </c>
      <c r="I7" s="80">
        <v>119.83499999999999</v>
      </c>
      <c r="J7" s="80">
        <v>117.468</v>
      </c>
      <c r="K7" s="80">
        <v>99.069000000000003</v>
      </c>
      <c r="L7" s="80">
        <v>225.34800000000001</v>
      </c>
      <c r="M7" s="80">
        <v>144.28399999999999</v>
      </c>
      <c r="N7" s="80">
        <v>130.501</v>
      </c>
      <c r="O7" s="80">
        <v>124.36</v>
      </c>
      <c r="P7" s="80">
        <v>182.07499999999999</v>
      </c>
      <c r="Q7" s="80">
        <v>201.64500000000001</v>
      </c>
      <c r="R7" s="80">
        <v>200.01300000000001</v>
      </c>
      <c r="S7" s="80">
        <v>162.95099999999999</v>
      </c>
      <c r="T7" s="80">
        <v>154.78700000000001</v>
      </c>
      <c r="U7" s="80">
        <v>75.28</v>
      </c>
      <c r="V7" s="80">
        <v>70.792000000000002</v>
      </c>
      <c r="W7" s="80">
        <v>67.646000000000001</v>
      </c>
      <c r="X7" s="80">
        <v>178.21799999999999</v>
      </c>
      <c r="Y7" s="80">
        <v>181.61500000000001</v>
      </c>
      <c r="Z7" s="80">
        <v>224.59700000000001</v>
      </c>
      <c r="AA7" s="80">
        <v>285.10000000000002</v>
      </c>
      <c r="AB7" s="80">
        <v>244.19900000000001</v>
      </c>
      <c r="AC7" s="80">
        <v>223.55099999999999</v>
      </c>
      <c r="AD7" s="80">
        <v>237.00700000000001</v>
      </c>
      <c r="AE7" s="80">
        <v>213.625</v>
      </c>
      <c r="AF7" s="332"/>
      <c r="AG7" s="356"/>
    </row>
    <row r="8" spans="1:33">
      <c r="A8" s="197" t="s">
        <v>229</v>
      </c>
      <c r="B8" s="80">
        <v>309.50099999999998</v>
      </c>
      <c r="C8" s="80">
        <v>350.60700000000003</v>
      </c>
      <c r="D8" s="80">
        <v>57.682000000000002</v>
      </c>
      <c r="E8" s="80">
        <v>168.77</v>
      </c>
      <c r="F8" s="80">
        <v>52.472000000000001</v>
      </c>
      <c r="G8" s="80">
        <v>41.445999999999998</v>
      </c>
      <c r="H8" s="80">
        <v>26.869</v>
      </c>
      <c r="I8" s="80">
        <v>30.986999999999998</v>
      </c>
      <c r="J8" s="80">
        <v>34.92</v>
      </c>
      <c r="K8" s="80">
        <v>29.63</v>
      </c>
      <c r="L8" s="80">
        <v>25.167000000000002</v>
      </c>
      <c r="M8" s="80">
        <v>37.606000000000002</v>
      </c>
      <c r="N8" s="80">
        <v>38.927</v>
      </c>
      <c r="O8" s="80">
        <v>38.777000000000001</v>
      </c>
      <c r="P8" s="80">
        <v>35.844999999999999</v>
      </c>
      <c r="Q8" s="80">
        <v>40.804000000000002</v>
      </c>
      <c r="R8" s="80">
        <v>34.14</v>
      </c>
      <c r="S8" s="80">
        <v>29.832000000000001</v>
      </c>
      <c r="T8" s="80">
        <v>26.795999999999999</v>
      </c>
      <c r="U8" s="80">
        <v>43.573</v>
      </c>
      <c r="V8" s="80">
        <v>41.944000000000003</v>
      </c>
      <c r="W8" s="80">
        <v>47.119</v>
      </c>
      <c r="X8" s="80">
        <v>46.43</v>
      </c>
      <c r="Y8" s="80">
        <v>70.207999999999998</v>
      </c>
      <c r="Z8" s="80">
        <v>73.337999999999994</v>
      </c>
      <c r="AA8" s="80">
        <v>67.254000000000005</v>
      </c>
      <c r="AB8" s="80">
        <v>65.215000000000003</v>
      </c>
      <c r="AC8" s="80">
        <v>111.71899999999999</v>
      </c>
      <c r="AD8" s="80">
        <v>122.736</v>
      </c>
      <c r="AE8" s="80">
        <v>109.56100000000001</v>
      </c>
      <c r="AF8" s="332"/>
      <c r="AG8" s="356"/>
    </row>
    <row r="9" spans="1:33">
      <c r="A9" s="197" t="s">
        <v>246</v>
      </c>
      <c r="B9" s="80">
        <v>514.28200000000004</v>
      </c>
      <c r="C9" s="80">
        <v>576.76499999999999</v>
      </c>
      <c r="D9" s="80">
        <v>595.96</v>
      </c>
      <c r="E9" s="80">
        <v>566.66</v>
      </c>
      <c r="F9" s="80">
        <v>575.74</v>
      </c>
      <c r="G9" s="80">
        <v>618.02599999999995</v>
      </c>
      <c r="H9" s="80">
        <v>597.86500000000001</v>
      </c>
      <c r="I9" s="80">
        <v>569.64099999999996</v>
      </c>
      <c r="J9" s="80">
        <v>556.86199999999997</v>
      </c>
      <c r="K9" s="80">
        <v>577.553</v>
      </c>
      <c r="L9" s="80">
        <v>596.21199999999999</v>
      </c>
      <c r="M9" s="80">
        <v>586.59400000000005</v>
      </c>
      <c r="N9" s="80">
        <v>617.32399999999996</v>
      </c>
      <c r="O9" s="80">
        <v>649.04499999999996</v>
      </c>
      <c r="P9" s="80">
        <v>663.25900000000001</v>
      </c>
      <c r="Q9" s="80">
        <v>651.53399999999999</v>
      </c>
      <c r="R9" s="80">
        <v>658.93700000000001</v>
      </c>
      <c r="S9" s="80">
        <v>698.72500000000002</v>
      </c>
      <c r="T9" s="80">
        <v>712.65</v>
      </c>
      <c r="U9" s="80">
        <v>686.13900000000001</v>
      </c>
      <c r="V9" s="80">
        <v>329.66500000000002</v>
      </c>
      <c r="W9" s="80">
        <v>331.863</v>
      </c>
      <c r="X9" s="80">
        <v>339.56400000000002</v>
      </c>
      <c r="Y9" s="80">
        <v>350.79500000000002</v>
      </c>
      <c r="Z9" s="80">
        <v>361.65300000000002</v>
      </c>
      <c r="AA9" s="80">
        <v>374.67099999999999</v>
      </c>
      <c r="AB9" s="80">
        <v>395.68</v>
      </c>
      <c r="AC9" s="80">
        <v>408.16500000000002</v>
      </c>
      <c r="AD9" s="80">
        <v>412.67399999999998</v>
      </c>
      <c r="AE9" s="80">
        <v>437.20499999999998</v>
      </c>
      <c r="AF9" s="332"/>
      <c r="AG9" s="356"/>
    </row>
    <row r="10" spans="1:33">
      <c r="A10" s="197" t="s">
        <v>230</v>
      </c>
      <c r="B10" s="80">
        <v>20.606999999999999</v>
      </c>
      <c r="C10" s="80">
        <v>13.686999999999999</v>
      </c>
      <c r="D10" s="80">
        <v>17.844999999999999</v>
      </c>
      <c r="E10" s="80">
        <v>24.427</v>
      </c>
      <c r="F10" s="80">
        <v>25.58</v>
      </c>
      <c r="G10" s="80">
        <v>23.643000000000001</v>
      </c>
      <c r="H10" s="80">
        <v>17.870999999999999</v>
      </c>
      <c r="I10" s="80">
        <v>26.15</v>
      </c>
      <c r="J10" s="80">
        <v>26.151</v>
      </c>
      <c r="K10" s="80">
        <v>23.940999999999999</v>
      </c>
      <c r="L10" s="80">
        <v>23.15</v>
      </c>
      <c r="M10" s="80">
        <v>31.228999999999999</v>
      </c>
      <c r="N10" s="80">
        <v>30.475999999999999</v>
      </c>
      <c r="O10" s="80">
        <v>24.123000000000001</v>
      </c>
      <c r="P10" s="80">
        <v>20.919</v>
      </c>
      <c r="Q10" s="80">
        <v>37.487000000000002</v>
      </c>
      <c r="R10" s="80">
        <v>37.713000000000001</v>
      </c>
      <c r="S10" s="80">
        <v>32.366999999999997</v>
      </c>
      <c r="T10" s="80">
        <v>50.142000000000003</v>
      </c>
      <c r="U10" s="80">
        <v>39.652999999999999</v>
      </c>
      <c r="V10" s="80">
        <v>33.146000000000001</v>
      </c>
      <c r="W10" s="80">
        <v>33.417999999999999</v>
      </c>
      <c r="X10" s="80">
        <v>35.29</v>
      </c>
      <c r="Y10" s="80">
        <v>48.526000000000003</v>
      </c>
      <c r="Z10" s="80">
        <v>54.006999999999998</v>
      </c>
      <c r="AA10" s="80">
        <v>39.048000000000002</v>
      </c>
      <c r="AB10" s="80">
        <v>44.094000000000001</v>
      </c>
      <c r="AC10" s="80">
        <v>48.908999999999999</v>
      </c>
      <c r="AD10" s="80">
        <v>39.447000000000003</v>
      </c>
      <c r="AE10" s="80">
        <v>36.232999999999997</v>
      </c>
      <c r="AF10" s="332"/>
      <c r="AG10" s="356"/>
    </row>
    <row r="11" spans="1:33">
      <c r="A11" s="197" t="s">
        <v>264</v>
      </c>
      <c r="B11" s="80">
        <v>36.46</v>
      </c>
      <c r="C11" s="80">
        <v>48.204000000000001</v>
      </c>
      <c r="D11" s="80">
        <v>62.624000000000002</v>
      </c>
      <c r="E11" s="80">
        <v>77.795000000000002</v>
      </c>
      <c r="F11" s="80">
        <v>78.825000000000003</v>
      </c>
      <c r="G11" s="80">
        <v>77.7</v>
      </c>
      <c r="H11" s="80">
        <v>71.923000000000002</v>
      </c>
      <c r="I11" s="80">
        <v>71.792000000000002</v>
      </c>
      <c r="J11" s="80">
        <v>62.274000000000001</v>
      </c>
      <c r="K11" s="80">
        <v>58.667999999999999</v>
      </c>
      <c r="L11" s="80">
        <v>51.103000000000002</v>
      </c>
      <c r="M11" s="80">
        <v>58.12</v>
      </c>
      <c r="N11" s="80">
        <v>49.082000000000001</v>
      </c>
      <c r="O11" s="80">
        <v>44.656999999999996</v>
      </c>
      <c r="P11" s="80">
        <v>44.843000000000004</v>
      </c>
      <c r="Q11" s="80">
        <v>69.519000000000005</v>
      </c>
      <c r="R11" s="80">
        <v>67.397999999999996</v>
      </c>
      <c r="S11" s="80">
        <v>65.525999999999996</v>
      </c>
      <c r="T11" s="80">
        <v>68.667000000000002</v>
      </c>
      <c r="U11" s="80">
        <v>72.555000000000007</v>
      </c>
      <c r="V11" s="80">
        <v>0</v>
      </c>
      <c r="W11" s="80">
        <v>0</v>
      </c>
      <c r="X11" s="80">
        <v>0</v>
      </c>
      <c r="Y11" s="80">
        <v>0</v>
      </c>
      <c r="Z11" s="80">
        <v>1.4799999999999999E-4</v>
      </c>
      <c r="AA11" s="80">
        <v>1.4799999999999999E-4</v>
      </c>
      <c r="AB11" s="80">
        <v>1.4799999999999999E-4</v>
      </c>
      <c r="AC11" s="80">
        <v>1.4799999999999999E-4</v>
      </c>
      <c r="AD11" s="80">
        <v>1.4799999999999999E-4</v>
      </c>
      <c r="AE11" s="80">
        <v>0</v>
      </c>
      <c r="AF11" s="332"/>
      <c r="AG11" s="356"/>
    </row>
    <row r="12" spans="1:33">
      <c r="A12" s="197" t="s">
        <v>382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3548.7869999999998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332"/>
      <c r="AG12" s="356"/>
    </row>
    <row r="13" spans="1:33">
      <c r="A13" s="82" t="s">
        <v>231</v>
      </c>
      <c r="B13" s="78">
        <v>4892.33</v>
      </c>
      <c r="C13" s="78">
        <v>5216.3519999999999</v>
      </c>
      <c r="D13" s="78">
        <v>5788.1860000000006</v>
      </c>
      <c r="E13" s="78">
        <v>5896.5739999999996</v>
      </c>
      <c r="F13" s="78">
        <v>5905.1900000000005</v>
      </c>
      <c r="G13" s="78">
        <v>5760.5770000000002</v>
      </c>
      <c r="H13" s="78">
        <v>5854.6729999999998</v>
      </c>
      <c r="I13" s="78">
        <v>5946.0650000000005</v>
      </c>
      <c r="J13" s="78">
        <v>6139.0599999999995</v>
      </c>
      <c r="K13" s="78">
        <v>6314.4259999999995</v>
      </c>
      <c r="L13" s="78">
        <v>6435.2139999999999</v>
      </c>
      <c r="M13" s="78">
        <v>6517.9680000000008</v>
      </c>
      <c r="N13" s="78">
        <v>6647.0830000000005</v>
      </c>
      <c r="O13" s="78">
        <v>6877.6709999999985</v>
      </c>
      <c r="P13" s="78">
        <v>6991.3560000000007</v>
      </c>
      <c r="Q13" s="78">
        <v>7315.6620000000003</v>
      </c>
      <c r="R13" s="78">
        <v>7636.1880000000001</v>
      </c>
      <c r="S13" s="78">
        <v>7988.6949999999988</v>
      </c>
      <c r="T13" s="78">
        <v>8142.09</v>
      </c>
      <c r="U13" s="78">
        <v>8349.5470000000005</v>
      </c>
      <c r="V13" s="78">
        <v>8222.5210000000006</v>
      </c>
      <c r="W13" s="78">
        <v>8603.1239999999998</v>
      </c>
      <c r="X13" s="78">
        <v>8878.8089999999993</v>
      </c>
      <c r="Y13" s="78">
        <v>8545.4499999999989</v>
      </c>
      <c r="Z13" s="78">
        <v>8732.8230000000003</v>
      </c>
      <c r="AA13" s="78">
        <v>9148.1180000000004</v>
      </c>
      <c r="AB13" s="78">
        <v>9365.77</v>
      </c>
      <c r="AC13" s="78">
        <v>9557.8080000000009</v>
      </c>
      <c r="AD13" s="78">
        <v>10269.747000000001</v>
      </c>
      <c r="AE13" s="78">
        <v>10426.798999999999</v>
      </c>
      <c r="AF13" s="332"/>
      <c r="AG13" s="356"/>
    </row>
    <row r="14" spans="1:33">
      <c r="A14" s="197" t="s">
        <v>232</v>
      </c>
      <c r="B14" s="80">
        <v>1327.9590000000001</v>
      </c>
      <c r="C14" s="80">
        <v>1220.9939999999999</v>
      </c>
      <c r="D14" s="80">
        <v>1305.604</v>
      </c>
      <c r="E14" s="80">
        <v>1343.2080000000001</v>
      </c>
      <c r="F14" s="80">
        <v>1300.4110000000001</v>
      </c>
      <c r="G14" s="80">
        <v>1111.9960000000001</v>
      </c>
      <c r="H14" s="80">
        <v>1118.7049999999999</v>
      </c>
      <c r="I14" s="80">
        <v>1126.278</v>
      </c>
      <c r="J14" s="80">
        <v>1096.008</v>
      </c>
      <c r="K14" s="80">
        <v>1089.6020000000001</v>
      </c>
      <c r="L14" s="80">
        <v>1146.9749999999999</v>
      </c>
      <c r="M14" s="80">
        <v>1152.07</v>
      </c>
      <c r="N14" s="80">
        <v>1172.4760000000001</v>
      </c>
      <c r="O14" s="80">
        <v>1266.558</v>
      </c>
      <c r="P14" s="80">
        <v>1260.838</v>
      </c>
      <c r="Q14" s="80">
        <v>1286.835</v>
      </c>
      <c r="R14" s="80">
        <v>1314.712</v>
      </c>
      <c r="S14" s="80">
        <v>1311.9739999999999</v>
      </c>
      <c r="T14" s="80">
        <v>1350.999</v>
      </c>
      <c r="U14" s="80">
        <v>1362.18</v>
      </c>
      <c r="V14" s="80">
        <v>1195.002</v>
      </c>
      <c r="W14" s="80">
        <v>1103.5989999999999</v>
      </c>
      <c r="X14" s="80">
        <v>1315.335</v>
      </c>
      <c r="Y14" s="80">
        <v>1411.193</v>
      </c>
      <c r="Z14" s="80">
        <v>1498.232</v>
      </c>
      <c r="AA14" s="80">
        <v>1506.181</v>
      </c>
      <c r="AB14" s="80">
        <v>1536.3720000000001</v>
      </c>
      <c r="AC14" s="80">
        <v>1602.9760000000001</v>
      </c>
      <c r="AD14" s="80">
        <v>1787.1279999999999</v>
      </c>
      <c r="AE14" s="80">
        <v>1764.3989999999999</v>
      </c>
      <c r="AF14" s="332"/>
      <c r="AG14" s="356"/>
    </row>
    <row r="15" spans="1:33">
      <c r="A15" s="197" t="s">
        <v>227</v>
      </c>
      <c r="B15" s="80">
        <v>24.623999999999999</v>
      </c>
      <c r="C15" s="80">
        <v>18.917000000000002</v>
      </c>
      <c r="D15" s="80">
        <v>567.43899999999996</v>
      </c>
      <c r="E15" s="80">
        <v>522.54999999999995</v>
      </c>
      <c r="F15" s="80">
        <v>576.85199999999998</v>
      </c>
      <c r="G15" s="80">
        <v>481.34</v>
      </c>
      <c r="H15" s="80">
        <v>512.04899999999998</v>
      </c>
      <c r="I15" s="80">
        <v>534.721</v>
      </c>
      <c r="J15" s="80">
        <v>656.83900000000006</v>
      </c>
      <c r="K15" s="80">
        <v>711.89800000000002</v>
      </c>
      <c r="L15" s="80">
        <v>718.43299999999999</v>
      </c>
      <c r="M15" s="80">
        <v>781.12699999999995</v>
      </c>
      <c r="N15" s="80">
        <v>810.10799999999995</v>
      </c>
      <c r="O15" s="80">
        <v>831.774</v>
      </c>
      <c r="P15" s="80">
        <v>908.35599999999999</v>
      </c>
      <c r="Q15" s="80">
        <v>1002.14</v>
      </c>
      <c r="R15" s="80">
        <v>1137.1569999999999</v>
      </c>
      <c r="S15" s="80">
        <v>1293.029</v>
      </c>
      <c r="T15" s="80">
        <v>1308.2149999999999</v>
      </c>
      <c r="U15" s="80">
        <v>1369.643</v>
      </c>
      <c r="V15" s="80">
        <v>1500.3820000000001</v>
      </c>
      <c r="W15" s="80">
        <v>1541.769</v>
      </c>
      <c r="X15" s="80">
        <v>1591.6489999999999</v>
      </c>
      <c r="Y15" s="80">
        <v>1601.752</v>
      </c>
      <c r="Z15" s="80">
        <v>1632.229</v>
      </c>
      <c r="AA15" s="80">
        <v>1627.558</v>
      </c>
      <c r="AB15" s="80">
        <v>1620.385</v>
      </c>
      <c r="AC15" s="80">
        <v>1614.829</v>
      </c>
      <c r="AD15" s="80">
        <v>1626.422</v>
      </c>
      <c r="AE15" s="80">
        <v>1646.8409999999999</v>
      </c>
      <c r="AF15" s="332"/>
      <c r="AG15" s="356"/>
    </row>
    <row r="16" spans="1:33">
      <c r="A16" s="197" t="s">
        <v>233</v>
      </c>
      <c r="B16" s="80">
        <v>2317.232</v>
      </c>
      <c r="C16" s="80">
        <v>2627.9960000000001</v>
      </c>
      <c r="D16" s="80">
        <v>2427.8510000000001</v>
      </c>
      <c r="E16" s="80">
        <v>2496.732</v>
      </c>
      <c r="F16" s="80">
        <v>2451.7660000000001</v>
      </c>
      <c r="G16" s="80">
        <v>2519.8609999999999</v>
      </c>
      <c r="H16" s="80">
        <v>2648.422</v>
      </c>
      <c r="I16" s="80">
        <v>2706.4290000000001</v>
      </c>
      <c r="J16" s="80">
        <v>2765.3</v>
      </c>
      <c r="K16" s="80">
        <v>2826.4259999999999</v>
      </c>
      <c r="L16" s="80">
        <v>2856.3620000000001</v>
      </c>
      <c r="M16" s="80">
        <v>2851.6179999999999</v>
      </c>
      <c r="N16" s="80">
        <v>2887.6</v>
      </c>
      <c r="O16" s="80">
        <v>2928.5940000000001</v>
      </c>
      <c r="P16" s="80">
        <v>2837.1570000000002</v>
      </c>
      <c r="Q16" s="80">
        <v>2865.0160000000001</v>
      </c>
      <c r="R16" s="80">
        <v>2865.0909999999999</v>
      </c>
      <c r="S16" s="80">
        <v>2885.4430000000002</v>
      </c>
      <c r="T16" s="80">
        <v>2854.375</v>
      </c>
      <c r="U16" s="80">
        <v>2857.4059999999999</v>
      </c>
      <c r="V16" s="80">
        <v>2790.491</v>
      </c>
      <c r="W16" s="80">
        <v>2789.4639999999999</v>
      </c>
      <c r="X16" s="80">
        <v>2795.3009999999999</v>
      </c>
      <c r="Y16" s="80">
        <v>2187.4450000000002</v>
      </c>
      <c r="Z16" s="80">
        <v>2186.252</v>
      </c>
      <c r="AA16" s="80">
        <v>2268.7080000000001</v>
      </c>
      <c r="AB16" s="80">
        <v>2239.6170000000002</v>
      </c>
      <c r="AC16" s="80">
        <v>2234.826</v>
      </c>
      <c r="AD16" s="80">
        <v>2287.009</v>
      </c>
      <c r="AE16" s="80">
        <v>2416.3119999999999</v>
      </c>
      <c r="AF16" s="332"/>
      <c r="AG16" s="356"/>
    </row>
    <row r="17" spans="1:33">
      <c r="A17" s="197" t="s">
        <v>229</v>
      </c>
      <c r="B17" s="80">
        <v>122.88200000000001</v>
      </c>
      <c r="C17" s="80">
        <v>123.41</v>
      </c>
      <c r="D17" s="80">
        <v>69.117000000000004</v>
      </c>
      <c r="E17" s="80">
        <v>6.0990000000000002</v>
      </c>
      <c r="F17" s="80">
        <v>8.1080000000000005</v>
      </c>
      <c r="G17" s="80">
        <v>34.637999999999998</v>
      </c>
      <c r="H17" s="80">
        <v>7.4180000000000001</v>
      </c>
      <c r="I17" s="80">
        <v>7.1959999999999997</v>
      </c>
      <c r="J17" s="80">
        <v>8.798</v>
      </c>
      <c r="K17" s="80">
        <v>8.5120000000000005</v>
      </c>
      <c r="L17" s="80">
        <v>7.7</v>
      </c>
      <c r="M17" s="80">
        <v>7.3769999999999998</v>
      </c>
      <c r="N17" s="80">
        <v>8.9440000000000008</v>
      </c>
      <c r="O17" s="80">
        <v>9.0350000000000001</v>
      </c>
      <c r="P17" s="80">
        <v>8.0670000000000002</v>
      </c>
      <c r="Q17" s="80">
        <v>7.4539999999999997</v>
      </c>
      <c r="R17" s="80">
        <v>8.77</v>
      </c>
      <c r="S17" s="80">
        <v>8.173</v>
      </c>
      <c r="T17" s="80">
        <v>7.5830000000000002</v>
      </c>
      <c r="U17" s="80">
        <v>7.2990000000000004</v>
      </c>
      <c r="V17" s="80">
        <v>5.8170000000000002</v>
      </c>
      <c r="W17" s="80">
        <v>6.3310000000000004</v>
      </c>
      <c r="X17" s="80">
        <v>7.601</v>
      </c>
      <c r="Y17" s="80">
        <v>8.0350000000000001</v>
      </c>
      <c r="Z17" s="80">
        <v>8.452</v>
      </c>
      <c r="AA17" s="80">
        <v>8.8960000000000008</v>
      </c>
      <c r="AB17" s="80">
        <v>9.4060000000000006</v>
      </c>
      <c r="AC17" s="80">
        <v>10.872</v>
      </c>
      <c r="AD17" s="80">
        <v>7.1210000000000004</v>
      </c>
      <c r="AE17" s="80">
        <v>4.7439999999999998</v>
      </c>
      <c r="AF17" s="332"/>
      <c r="AG17" s="356"/>
    </row>
    <row r="18" spans="1:33">
      <c r="A18" s="197" t="s">
        <v>246</v>
      </c>
      <c r="B18" s="80">
        <v>205.51900000000001</v>
      </c>
      <c r="C18" s="80">
        <v>236.62200000000001</v>
      </c>
      <c r="D18" s="80">
        <v>358.39699999999999</v>
      </c>
      <c r="E18" s="80">
        <v>372.24700000000001</v>
      </c>
      <c r="F18" s="80">
        <v>386.33100000000002</v>
      </c>
      <c r="G18" s="80">
        <v>402.49099999999999</v>
      </c>
      <c r="H18" s="80">
        <v>413.084</v>
      </c>
      <c r="I18" s="80">
        <v>421.01499999999999</v>
      </c>
      <c r="J18" s="80">
        <v>435.77199999999999</v>
      </c>
      <c r="K18" s="80">
        <v>464.61799999999999</v>
      </c>
      <c r="L18" s="80">
        <v>498.11700000000002</v>
      </c>
      <c r="M18" s="80">
        <v>519.60900000000004</v>
      </c>
      <c r="N18" s="80">
        <v>540.61500000000001</v>
      </c>
      <c r="O18" s="80">
        <v>558.476</v>
      </c>
      <c r="P18" s="80">
        <v>582.86800000000005</v>
      </c>
      <c r="Q18" s="80">
        <v>608.77200000000005</v>
      </c>
      <c r="R18" s="80">
        <v>624.94000000000005</v>
      </c>
      <c r="S18" s="80">
        <v>650.37400000000002</v>
      </c>
      <c r="T18" s="80">
        <v>704.18799999999999</v>
      </c>
      <c r="U18" s="80">
        <v>702.71400000000006</v>
      </c>
      <c r="V18" s="80">
        <v>687.02599999999995</v>
      </c>
      <c r="W18" s="80">
        <v>682.33399999999995</v>
      </c>
      <c r="X18" s="80">
        <v>706.68600000000004</v>
      </c>
      <c r="Y18" s="80">
        <v>742.23900000000003</v>
      </c>
      <c r="Z18" s="80">
        <v>771.48</v>
      </c>
      <c r="AA18" s="80">
        <v>804.21500000000003</v>
      </c>
      <c r="AB18" s="80">
        <v>865.34100000000001</v>
      </c>
      <c r="AC18" s="80">
        <v>893.56</v>
      </c>
      <c r="AD18" s="80">
        <v>923.11800000000005</v>
      </c>
      <c r="AE18" s="80">
        <v>956.048</v>
      </c>
      <c r="AF18" s="332"/>
      <c r="AG18" s="356"/>
    </row>
    <row r="19" spans="1:33">
      <c r="A19" s="197" t="s">
        <v>228</v>
      </c>
      <c r="B19" s="80">
        <v>582.005</v>
      </c>
      <c r="C19" s="80">
        <v>663.66</v>
      </c>
      <c r="D19" s="80">
        <v>704.92499999999995</v>
      </c>
      <c r="E19" s="80">
        <v>805.11500000000001</v>
      </c>
      <c r="F19" s="80">
        <v>812.38199999999995</v>
      </c>
      <c r="G19" s="80">
        <v>824.64300000000003</v>
      </c>
      <c r="H19" s="80">
        <v>767.00699999999995</v>
      </c>
      <c r="I19" s="80">
        <v>776.86400000000003</v>
      </c>
      <c r="J19" s="80">
        <v>797.32399999999996</v>
      </c>
      <c r="K19" s="80">
        <v>817.73599999999999</v>
      </c>
      <c r="L19" s="80">
        <v>796.02700000000004</v>
      </c>
      <c r="M19" s="80">
        <v>838.55100000000004</v>
      </c>
      <c r="N19" s="80">
        <v>867.74099999999999</v>
      </c>
      <c r="O19" s="80">
        <v>909.31299999999999</v>
      </c>
      <c r="P19" s="80">
        <v>965.26700000000005</v>
      </c>
      <c r="Q19" s="80">
        <v>965.29600000000005</v>
      </c>
      <c r="R19" s="80">
        <v>1078.364</v>
      </c>
      <c r="S19" s="80">
        <v>1091.761</v>
      </c>
      <c r="T19" s="80">
        <v>1145.087</v>
      </c>
      <c r="U19" s="80">
        <v>1255.1079999999999</v>
      </c>
      <c r="V19" s="80">
        <v>1327.6579999999999</v>
      </c>
      <c r="W19" s="80">
        <v>1338.337</v>
      </c>
      <c r="X19" s="80">
        <v>1257.8040000000001</v>
      </c>
      <c r="Y19" s="80">
        <v>1374.366</v>
      </c>
      <c r="Z19" s="80">
        <v>1420.9359999999999</v>
      </c>
      <c r="AA19" s="80">
        <v>1710.432</v>
      </c>
      <c r="AB19" s="80">
        <v>1834.2190000000001</v>
      </c>
      <c r="AC19" s="80">
        <v>1935.6210000000001</v>
      </c>
      <c r="AD19" s="80">
        <v>2138.4929999999999</v>
      </c>
      <c r="AE19" s="80">
        <v>2149.8539999999998</v>
      </c>
      <c r="AF19" s="332"/>
      <c r="AG19" s="356"/>
    </row>
    <row r="20" spans="1:33">
      <c r="A20" s="197" t="s">
        <v>230</v>
      </c>
      <c r="B20" s="80">
        <v>6.117</v>
      </c>
      <c r="C20" s="80">
        <v>1.139</v>
      </c>
      <c r="D20" s="80">
        <v>1.196</v>
      </c>
      <c r="E20" s="80">
        <v>0.753</v>
      </c>
      <c r="F20" s="80">
        <v>0.59</v>
      </c>
      <c r="G20" s="80">
        <v>0.28699999999999998</v>
      </c>
      <c r="H20" s="80">
        <v>0.01</v>
      </c>
      <c r="I20" s="80">
        <v>0.73</v>
      </c>
      <c r="J20" s="80">
        <v>0.48</v>
      </c>
      <c r="K20" s="80">
        <v>0.24</v>
      </c>
      <c r="L20" s="80">
        <v>3.0009999999999999</v>
      </c>
      <c r="M20" s="80">
        <v>3.4350000000000001</v>
      </c>
      <c r="N20" s="80">
        <v>5.0460000000000003</v>
      </c>
      <c r="O20" s="80">
        <v>4.9710000000000001</v>
      </c>
      <c r="P20" s="80">
        <v>4.516</v>
      </c>
      <c r="Q20" s="80">
        <v>15.657</v>
      </c>
      <c r="R20" s="80">
        <v>16.251999999999999</v>
      </c>
      <c r="S20" s="80">
        <v>16.904</v>
      </c>
      <c r="T20" s="80">
        <v>14.625</v>
      </c>
      <c r="U20" s="80">
        <v>13.917</v>
      </c>
      <c r="V20" s="80">
        <v>8.9309999999999992</v>
      </c>
      <c r="W20" s="80">
        <v>7.5</v>
      </c>
      <c r="X20" s="80">
        <v>6.25</v>
      </c>
      <c r="Y20" s="80">
        <v>11.266999999999999</v>
      </c>
      <c r="Z20" s="80">
        <v>9.6170000000000009</v>
      </c>
      <c r="AA20" s="80">
        <v>7.9660000000000002</v>
      </c>
      <c r="AB20" s="80">
        <v>14.776</v>
      </c>
      <c r="AC20" s="80">
        <v>17.523</v>
      </c>
      <c r="AD20" s="80">
        <v>16.48</v>
      </c>
      <c r="AE20" s="80">
        <v>14.824</v>
      </c>
      <c r="AF20" s="332"/>
      <c r="AG20" s="356"/>
    </row>
    <row r="21" spans="1:33">
      <c r="A21" s="197" t="s">
        <v>368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157.36600000000001</v>
      </c>
      <c r="R21" s="80">
        <v>189.52099999999999</v>
      </c>
      <c r="S21" s="80">
        <v>172.78</v>
      </c>
      <c r="T21" s="80">
        <v>163.36699999999999</v>
      </c>
      <c r="U21" s="80">
        <v>153.04</v>
      </c>
      <c r="V21" s="80">
        <v>138.63999999999999</v>
      </c>
      <c r="W21" s="80">
        <v>150.798</v>
      </c>
      <c r="X21" s="80">
        <v>164.12700000000001</v>
      </c>
      <c r="Y21" s="80">
        <v>162.75</v>
      </c>
      <c r="Z21" s="80">
        <v>152.35</v>
      </c>
      <c r="AA21" s="80">
        <v>142.92500000000001</v>
      </c>
      <c r="AB21" s="80">
        <v>125.133</v>
      </c>
      <c r="AC21" s="80">
        <v>121.504</v>
      </c>
      <c r="AD21" s="80">
        <v>119.583</v>
      </c>
      <c r="AE21" s="80">
        <v>116.846</v>
      </c>
      <c r="AF21" s="332"/>
      <c r="AG21" s="356"/>
    </row>
    <row r="22" spans="1:33">
      <c r="A22" s="197" t="s">
        <v>234</v>
      </c>
      <c r="B22" s="80">
        <v>305.99199999999996</v>
      </c>
      <c r="C22" s="80">
        <v>323.61400000000003</v>
      </c>
      <c r="D22" s="80">
        <v>353.65700000000004</v>
      </c>
      <c r="E22" s="80">
        <v>349.87</v>
      </c>
      <c r="F22" s="80">
        <v>368.75</v>
      </c>
      <c r="G22" s="80">
        <v>385.32100000000003</v>
      </c>
      <c r="H22" s="80">
        <v>387.97800000000007</v>
      </c>
      <c r="I22" s="80">
        <v>372.83199999999999</v>
      </c>
      <c r="J22" s="80">
        <v>378.53899999999999</v>
      </c>
      <c r="K22" s="80">
        <v>395.39400000000001</v>
      </c>
      <c r="L22" s="80">
        <v>408.59900000000005</v>
      </c>
      <c r="M22" s="80">
        <v>364.18100000000004</v>
      </c>
      <c r="N22" s="80">
        <v>354.553</v>
      </c>
      <c r="O22" s="80">
        <v>368.95</v>
      </c>
      <c r="P22" s="80">
        <v>424.28700000000003</v>
      </c>
      <c r="Q22" s="80">
        <v>407.12599999999998</v>
      </c>
      <c r="R22" s="80">
        <v>401.38099999999997</v>
      </c>
      <c r="S22" s="80">
        <v>558.25699999999995</v>
      </c>
      <c r="T22" s="80">
        <v>593.65100000000007</v>
      </c>
      <c r="U22" s="80">
        <v>628.24</v>
      </c>
      <c r="V22" s="80">
        <v>568.57399999999996</v>
      </c>
      <c r="W22" s="80">
        <v>982.99199999999996</v>
      </c>
      <c r="X22" s="80">
        <v>1034.056</v>
      </c>
      <c r="Y22" s="80">
        <v>1046.403</v>
      </c>
      <c r="Z22" s="80">
        <v>1053.2750000000001</v>
      </c>
      <c r="AA22" s="80">
        <v>1071.2370000000001</v>
      </c>
      <c r="AB22" s="80">
        <v>1120.521</v>
      </c>
      <c r="AC22" s="80">
        <v>1126.097</v>
      </c>
      <c r="AD22" s="80">
        <v>1364.393</v>
      </c>
      <c r="AE22" s="80">
        <v>1356.931</v>
      </c>
      <c r="AF22" s="332"/>
      <c r="AG22" s="356"/>
    </row>
    <row r="23" spans="1:33">
      <c r="A23" s="198" t="s">
        <v>235</v>
      </c>
      <c r="B23" s="51">
        <v>16512.991999999998</v>
      </c>
      <c r="C23" s="51">
        <v>18504.12</v>
      </c>
      <c r="D23" s="51">
        <v>20042.735000000001</v>
      </c>
      <c r="E23" s="51">
        <v>20217.84</v>
      </c>
      <c r="F23" s="51">
        <v>20183.258000000002</v>
      </c>
      <c r="G23" s="51">
        <v>20985.711000000003</v>
      </c>
      <c r="H23" s="51">
        <v>21808.562999999998</v>
      </c>
      <c r="I23" s="51">
        <v>21985.835999999996</v>
      </c>
      <c r="J23" s="51">
        <v>21682.278999999999</v>
      </c>
      <c r="K23" s="51">
        <v>22412.167999999998</v>
      </c>
      <c r="L23" s="51">
        <v>23449.518</v>
      </c>
      <c r="M23" s="51">
        <v>23840.564999999999</v>
      </c>
      <c r="N23" s="51">
        <v>24069.425999999999</v>
      </c>
      <c r="O23" s="51">
        <v>25065.046999999995</v>
      </c>
      <c r="P23" s="51">
        <v>25703.769000000008</v>
      </c>
      <c r="Q23" s="51">
        <v>26040.138000000003</v>
      </c>
      <c r="R23" s="51">
        <v>27054.678</v>
      </c>
      <c r="S23" s="51">
        <v>27990.557000000001</v>
      </c>
      <c r="T23" s="51">
        <v>28412.451000000001</v>
      </c>
      <c r="U23" s="51">
        <v>27736.913</v>
      </c>
      <c r="V23" s="51">
        <v>28481.050999999999</v>
      </c>
      <c r="W23" s="51">
        <v>28184.739999999998</v>
      </c>
      <c r="X23" s="51">
        <v>27869.120999999999</v>
      </c>
      <c r="Y23" s="51">
        <v>27744.795999999995</v>
      </c>
      <c r="Z23" s="51">
        <v>27823.583148000002</v>
      </c>
      <c r="AA23" s="51">
        <v>27711.292147999993</v>
      </c>
      <c r="AB23" s="51">
        <v>29064.884148000001</v>
      </c>
      <c r="AC23" s="51">
        <v>29371.46</v>
      </c>
      <c r="AD23" s="51">
        <v>29598.510000000002</v>
      </c>
      <c r="AE23" s="51">
        <v>30219.218000000001</v>
      </c>
      <c r="AF23" s="332"/>
      <c r="AG23" s="356"/>
    </row>
    <row r="24" spans="1:33">
      <c r="A24" s="82" t="s">
        <v>236</v>
      </c>
      <c r="B24" s="78">
        <v>7064.3360000000002</v>
      </c>
      <c r="C24" s="78">
        <v>7797.2</v>
      </c>
      <c r="D24" s="78">
        <v>8043.8970000000008</v>
      </c>
      <c r="E24" s="78">
        <v>8151.8360000000002</v>
      </c>
      <c r="F24" s="78">
        <v>7967.6050000000005</v>
      </c>
      <c r="G24" s="78">
        <v>8379.7770000000019</v>
      </c>
      <c r="H24" s="78">
        <v>8374.9819999999982</v>
      </c>
      <c r="I24" s="78">
        <v>8256.512999999999</v>
      </c>
      <c r="J24" s="78">
        <v>8044.174</v>
      </c>
      <c r="K24" s="78">
        <v>8418.625</v>
      </c>
      <c r="L24" s="78">
        <v>8803.8819999999996</v>
      </c>
      <c r="M24" s="78">
        <v>8647.4989999999998</v>
      </c>
      <c r="N24" s="78">
        <v>8815.116</v>
      </c>
      <c r="O24" s="78">
        <v>9363.7049999999999</v>
      </c>
      <c r="P24" s="78">
        <v>9881.0740000000005</v>
      </c>
      <c r="Q24" s="78">
        <v>9698.5929999999989</v>
      </c>
      <c r="R24" s="78">
        <v>9609.715000000002</v>
      </c>
      <c r="S24" s="78">
        <v>10171.777</v>
      </c>
      <c r="T24" s="78">
        <v>10376.445</v>
      </c>
      <c r="U24" s="78">
        <v>10031.307999999999</v>
      </c>
      <c r="V24" s="78">
        <v>10471.414999999999</v>
      </c>
      <c r="W24" s="78">
        <v>8568.1630000000005</v>
      </c>
      <c r="X24" s="78">
        <v>8411.5879999999997</v>
      </c>
      <c r="Y24" s="78">
        <v>8047.4220000000005</v>
      </c>
      <c r="Z24" s="78">
        <v>8473.6840000000011</v>
      </c>
      <c r="AA24" s="78">
        <v>8468.3240000000005</v>
      </c>
      <c r="AB24" s="78">
        <v>8785.3309999999983</v>
      </c>
      <c r="AC24" s="78">
        <v>8842.8960000000006</v>
      </c>
      <c r="AD24" s="78">
        <v>8392.348</v>
      </c>
      <c r="AE24" s="78">
        <v>8655.0299999999988</v>
      </c>
      <c r="AF24" s="332"/>
      <c r="AG24" s="356"/>
    </row>
    <row r="25" spans="1:33">
      <c r="A25" s="196" t="s">
        <v>237</v>
      </c>
      <c r="B25" s="80">
        <v>1387.33</v>
      </c>
      <c r="C25" s="80">
        <v>1362.6859999999999</v>
      </c>
      <c r="D25" s="80">
        <v>1464.7760000000001</v>
      </c>
      <c r="E25" s="80">
        <v>1358.2270000000001</v>
      </c>
      <c r="F25" s="80">
        <v>1215.5129999999999</v>
      </c>
      <c r="G25" s="80">
        <v>1304.317</v>
      </c>
      <c r="H25" s="80">
        <v>1456.4929999999999</v>
      </c>
      <c r="I25" s="80">
        <v>1451.662</v>
      </c>
      <c r="J25" s="80">
        <v>1307.6020000000001</v>
      </c>
      <c r="K25" s="80">
        <v>1423.8019999999999</v>
      </c>
      <c r="L25" s="80">
        <v>1705.982</v>
      </c>
      <c r="M25" s="80">
        <v>1592.9649999999999</v>
      </c>
      <c r="N25" s="80">
        <v>1504.72</v>
      </c>
      <c r="O25" s="80">
        <v>1696.867</v>
      </c>
      <c r="P25" s="80">
        <v>1934.883</v>
      </c>
      <c r="Q25" s="80">
        <v>1877.421</v>
      </c>
      <c r="R25" s="80">
        <v>1681.9110000000001</v>
      </c>
      <c r="S25" s="80">
        <v>1861.665</v>
      </c>
      <c r="T25" s="80">
        <v>2254.1790000000001</v>
      </c>
      <c r="U25" s="80">
        <v>1383.374</v>
      </c>
      <c r="V25" s="80">
        <v>1427.4839999999999</v>
      </c>
      <c r="W25" s="80">
        <v>1517.5540000000001</v>
      </c>
      <c r="X25" s="80">
        <v>1117.144</v>
      </c>
      <c r="Y25" s="80">
        <v>915.15</v>
      </c>
      <c r="Z25" s="80">
        <v>877.78399999999999</v>
      </c>
      <c r="AA25" s="80">
        <v>1027.597</v>
      </c>
      <c r="AB25" s="80">
        <v>1104.796</v>
      </c>
      <c r="AC25" s="80">
        <v>1039.6600000000001</v>
      </c>
      <c r="AD25" s="80">
        <v>960.75199999999995</v>
      </c>
      <c r="AE25" s="80">
        <v>1042.46</v>
      </c>
      <c r="AF25" s="332"/>
      <c r="AG25" s="356"/>
    </row>
    <row r="26" spans="1:33">
      <c r="A26" s="196" t="s">
        <v>238</v>
      </c>
      <c r="B26" s="80">
        <v>20.094999999999999</v>
      </c>
      <c r="C26" s="80">
        <v>201.47900000000001</v>
      </c>
      <c r="D26" s="48">
        <v>217.798</v>
      </c>
      <c r="E26" s="80">
        <v>219.31700000000001</v>
      </c>
      <c r="F26" s="80">
        <v>327.28399999999999</v>
      </c>
      <c r="G26" s="80">
        <v>338.98</v>
      </c>
      <c r="H26" s="80">
        <v>336.93299999999999</v>
      </c>
      <c r="I26" s="80">
        <v>193.352</v>
      </c>
      <c r="J26" s="80">
        <v>150.583</v>
      </c>
      <c r="K26" s="80">
        <v>172.46299999999999</v>
      </c>
      <c r="L26" s="80">
        <v>299.988</v>
      </c>
      <c r="M26" s="80">
        <v>166.68100000000001</v>
      </c>
      <c r="N26" s="80">
        <v>135.59399999999999</v>
      </c>
      <c r="O26" s="80">
        <v>159.06800000000001</v>
      </c>
      <c r="P26" s="80">
        <v>447.779</v>
      </c>
      <c r="Q26" s="80">
        <v>469.33699999999999</v>
      </c>
      <c r="R26" s="80">
        <v>381.78399999999999</v>
      </c>
      <c r="S26" s="80">
        <v>414.53500000000003</v>
      </c>
      <c r="T26" s="80">
        <v>178.02099999999999</v>
      </c>
      <c r="U26" s="80">
        <v>847.63800000000003</v>
      </c>
      <c r="V26" s="80">
        <v>823.05700000000002</v>
      </c>
      <c r="W26" s="80">
        <v>833.12599999999998</v>
      </c>
      <c r="X26" s="80">
        <v>579.13900000000001</v>
      </c>
      <c r="Y26" s="80">
        <v>432.24599999999998</v>
      </c>
      <c r="Z26" s="80">
        <v>664.64300000000003</v>
      </c>
      <c r="AA26" s="80">
        <v>681.31899999999996</v>
      </c>
      <c r="AB26" s="80">
        <v>606.46699999999998</v>
      </c>
      <c r="AC26" s="80">
        <v>666.74400000000003</v>
      </c>
      <c r="AD26" s="80">
        <v>567.00300000000004</v>
      </c>
      <c r="AE26" s="80">
        <v>631.37599999999998</v>
      </c>
      <c r="AF26" s="332"/>
      <c r="AG26" s="356"/>
    </row>
    <row r="27" spans="1:33">
      <c r="A27" s="196" t="s">
        <v>239</v>
      </c>
      <c r="B27" s="80">
        <v>545.64</v>
      </c>
      <c r="C27" s="80">
        <v>556.33799999999997</v>
      </c>
      <c r="D27" s="48">
        <v>381.23099999999999</v>
      </c>
      <c r="E27" s="80">
        <v>471.81700000000001</v>
      </c>
      <c r="F27" s="80">
        <v>369.99599999999998</v>
      </c>
      <c r="G27" s="80">
        <v>374.61</v>
      </c>
      <c r="H27" s="80">
        <v>323.41399999999999</v>
      </c>
      <c r="I27" s="80">
        <v>269.74299999999999</v>
      </c>
      <c r="J27" s="80">
        <v>281.51</v>
      </c>
      <c r="K27" s="80">
        <v>305.428</v>
      </c>
      <c r="L27" s="80">
        <v>289.94299999999998</v>
      </c>
      <c r="M27" s="80">
        <v>316.05799999999999</v>
      </c>
      <c r="N27" s="80">
        <v>310.233</v>
      </c>
      <c r="O27" s="80">
        <v>318.99400000000003</v>
      </c>
      <c r="P27" s="80">
        <v>359.17700000000002</v>
      </c>
      <c r="Q27" s="80">
        <v>311.97899999999998</v>
      </c>
      <c r="R27" s="80">
        <v>328.66199999999998</v>
      </c>
      <c r="S27" s="80">
        <v>325.3</v>
      </c>
      <c r="T27" s="80">
        <v>395.608</v>
      </c>
      <c r="U27" s="80">
        <v>346.15800000000002</v>
      </c>
      <c r="V27" s="80">
        <v>249.477</v>
      </c>
      <c r="W27" s="80">
        <v>276.13200000000001</v>
      </c>
      <c r="X27" s="80">
        <v>343.12900000000002</v>
      </c>
      <c r="Y27" s="80">
        <v>301.36700000000002</v>
      </c>
      <c r="Z27" s="80">
        <v>286.42099999999999</v>
      </c>
      <c r="AA27" s="80">
        <v>297.29199999999997</v>
      </c>
      <c r="AB27" s="80">
        <v>384.685</v>
      </c>
      <c r="AC27" s="80">
        <v>315.66899999999998</v>
      </c>
      <c r="AD27" s="80">
        <v>376.95800000000003</v>
      </c>
      <c r="AE27" s="80">
        <v>315.94200000000001</v>
      </c>
      <c r="AF27" s="332"/>
      <c r="AG27" s="356"/>
    </row>
    <row r="28" spans="1:33">
      <c r="A28" s="196" t="s">
        <v>240</v>
      </c>
      <c r="B28" s="80">
        <v>5017.5749999999998</v>
      </c>
      <c r="C28" s="80">
        <v>5595.27</v>
      </c>
      <c r="D28" s="48">
        <v>5873.4740000000002</v>
      </c>
      <c r="E28" s="80">
        <v>5991.808</v>
      </c>
      <c r="F28" s="80">
        <v>5948.1019999999999</v>
      </c>
      <c r="G28" s="80">
        <v>6252.5290000000005</v>
      </c>
      <c r="H28" s="80">
        <v>6159.1580000000004</v>
      </c>
      <c r="I28" s="80">
        <v>6247.17</v>
      </c>
      <c r="J28" s="80">
        <v>6202.1729999999998</v>
      </c>
      <c r="K28" s="80">
        <v>6428.0870000000004</v>
      </c>
      <c r="L28" s="80">
        <v>6422.085</v>
      </c>
      <c r="M28" s="80">
        <v>6502.2030000000004</v>
      </c>
      <c r="N28" s="80">
        <v>6793.9359999999997</v>
      </c>
      <c r="O28" s="80">
        <v>7093.8860000000004</v>
      </c>
      <c r="P28" s="80">
        <v>7041.0230000000001</v>
      </c>
      <c r="Q28" s="80">
        <v>6947.5290000000005</v>
      </c>
      <c r="R28" s="80">
        <v>7122.88</v>
      </c>
      <c r="S28" s="80">
        <v>7476.9380000000001</v>
      </c>
      <c r="T28" s="80">
        <v>7439.5429999999997</v>
      </c>
      <c r="U28" s="80">
        <v>7331.72</v>
      </c>
      <c r="V28" s="80">
        <v>5187.1509999999998</v>
      </c>
      <c r="W28" s="80">
        <v>5808.58</v>
      </c>
      <c r="X28" s="80">
        <v>6215.3959999999997</v>
      </c>
      <c r="Y28" s="80">
        <v>6228.3190000000004</v>
      </c>
      <c r="Z28" s="80">
        <v>6472.51</v>
      </c>
      <c r="AA28" s="80">
        <v>6273.3370000000004</v>
      </c>
      <c r="AB28" s="80">
        <v>6486.0519999999997</v>
      </c>
      <c r="AC28" s="80">
        <v>6611.8289999999997</v>
      </c>
      <c r="AD28" s="80">
        <v>6264.527</v>
      </c>
      <c r="AE28" s="80">
        <v>6452.7650000000003</v>
      </c>
      <c r="AF28" s="332"/>
      <c r="AG28" s="356"/>
    </row>
    <row r="29" spans="1:33">
      <c r="A29" s="196" t="s">
        <v>241</v>
      </c>
      <c r="B29" s="80">
        <v>93.644999999999996</v>
      </c>
      <c r="C29" s="80">
        <v>81.322000000000003</v>
      </c>
      <c r="D29" s="48">
        <v>91.153000000000006</v>
      </c>
      <c r="E29" s="80">
        <v>99.033000000000001</v>
      </c>
      <c r="F29" s="80">
        <v>91.316000000000003</v>
      </c>
      <c r="G29" s="80">
        <v>97.850999999999999</v>
      </c>
      <c r="H29" s="80">
        <v>91.335999999999999</v>
      </c>
      <c r="I29" s="80">
        <v>86.953000000000003</v>
      </c>
      <c r="J29" s="80">
        <v>94.674000000000007</v>
      </c>
      <c r="K29" s="80">
        <v>81.212000000000003</v>
      </c>
      <c r="L29" s="80">
        <v>78.251999999999995</v>
      </c>
      <c r="M29" s="80">
        <v>61.959000000000003</v>
      </c>
      <c r="N29" s="80">
        <v>62.719000000000001</v>
      </c>
      <c r="O29" s="80">
        <v>79.382999999999996</v>
      </c>
      <c r="P29" s="80">
        <v>73.179000000000002</v>
      </c>
      <c r="Q29" s="80">
        <v>72.622</v>
      </c>
      <c r="R29" s="80">
        <v>74.986000000000004</v>
      </c>
      <c r="S29" s="80">
        <v>75.611999999999995</v>
      </c>
      <c r="T29" s="80">
        <v>80.710999999999999</v>
      </c>
      <c r="U29" s="80">
        <v>98.381</v>
      </c>
      <c r="V29" s="80">
        <v>115.31699999999999</v>
      </c>
      <c r="W29" s="80">
        <v>115.35599999999999</v>
      </c>
      <c r="X29" s="80">
        <v>131.54499999999999</v>
      </c>
      <c r="Y29" s="80">
        <v>148.738</v>
      </c>
      <c r="Z29" s="80">
        <v>153.333</v>
      </c>
      <c r="AA29" s="80">
        <v>168.369</v>
      </c>
      <c r="AB29" s="80">
        <v>176.09399999999999</v>
      </c>
      <c r="AC29" s="80">
        <v>183.28899999999999</v>
      </c>
      <c r="AD29" s="80">
        <v>199.803</v>
      </c>
      <c r="AE29" s="80">
        <v>186.43299999999999</v>
      </c>
      <c r="AF29" s="332"/>
      <c r="AG29" s="356"/>
    </row>
    <row r="30" spans="1:33">
      <c r="A30" s="196" t="s">
        <v>230</v>
      </c>
      <c r="B30" s="80">
        <v>5.0999999999999997E-2</v>
      </c>
      <c r="C30" s="80">
        <v>0.105</v>
      </c>
      <c r="D30" s="48">
        <v>15.465</v>
      </c>
      <c r="E30" s="80">
        <v>11.634</v>
      </c>
      <c r="F30" s="80">
        <v>15.394</v>
      </c>
      <c r="G30" s="80">
        <v>11.49</v>
      </c>
      <c r="H30" s="80">
        <v>7.6479999999999997</v>
      </c>
      <c r="I30" s="80">
        <v>7.633</v>
      </c>
      <c r="J30" s="80">
        <v>7.6319999999999997</v>
      </c>
      <c r="K30" s="80">
        <v>7.633</v>
      </c>
      <c r="L30" s="80">
        <v>7.6319999999999997</v>
      </c>
      <c r="M30" s="80">
        <v>7.633</v>
      </c>
      <c r="N30" s="80">
        <v>7.9139999999999997</v>
      </c>
      <c r="O30" s="80">
        <v>15.507</v>
      </c>
      <c r="P30" s="80">
        <v>25.033999999999999</v>
      </c>
      <c r="Q30" s="80">
        <v>19.704999999999998</v>
      </c>
      <c r="R30" s="80">
        <v>19.492000000000001</v>
      </c>
      <c r="S30" s="80">
        <v>17.727</v>
      </c>
      <c r="T30" s="80">
        <v>28.382999999999999</v>
      </c>
      <c r="U30" s="80">
        <v>24.036999999999999</v>
      </c>
      <c r="V30" s="80">
        <v>28.222999999999999</v>
      </c>
      <c r="W30" s="80">
        <v>17.414999999999999</v>
      </c>
      <c r="X30" s="80">
        <v>25.234999999999999</v>
      </c>
      <c r="Y30" s="80">
        <v>21.602</v>
      </c>
      <c r="Z30" s="80">
        <v>18.992999999999999</v>
      </c>
      <c r="AA30" s="80">
        <v>20.41</v>
      </c>
      <c r="AB30" s="80">
        <v>27.236999999999998</v>
      </c>
      <c r="AC30" s="80">
        <v>25.704999999999998</v>
      </c>
      <c r="AD30" s="80">
        <v>23.305</v>
      </c>
      <c r="AE30" s="80">
        <v>26.053999999999998</v>
      </c>
      <c r="AF30" s="332"/>
      <c r="AG30" s="356"/>
    </row>
    <row r="31" spans="1:33">
      <c r="A31" s="196" t="s">
        <v>383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2640.7060000000001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332"/>
      <c r="AG31" s="356"/>
    </row>
    <row r="32" spans="1:33">
      <c r="A32" s="82" t="s">
        <v>242</v>
      </c>
      <c r="B32" s="78">
        <v>5874.1030000000001</v>
      </c>
      <c r="C32" s="78">
        <v>6741.3459999999995</v>
      </c>
      <c r="D32" s="78">
        <v>7567.9669999999996</v>
      </c>
      <c r="E32" s="78">
        <v>7490.0069999999996</v>
      </c>
      <c r="F32" s="78">
        <v>7486.5609999999997</v>
      </c>
      <c r="G32" s="78">
        <v>7708.8060000000005</v>
      </c>
      <c r="H32" s="78">
        <v>8392.6730000000007</v>
      </c>
      <c r="I32" s="78">
        <v>8530.0650000000005</v>
      </c>
      <c r="J32" s="78">
        <v>8373.6910000000007</v>
      </c>
      <c r="K32" s="78">
        <v>8548.1720000000005</v>
      </c>
      <c r="L32" s="78">
        <v>9005.2450000000008</v>
      </c>
      <c r="M32" s="78">
        <v>9400.1669999999995</v>
      </c>
      <c r="N32" s="78">
        <v>9390.2620000000006</v>
      </c>
      <c r="O32" s="78">
        <v>9624.9589999999989</v>
      </c>
      <c r="P32" s="78">
        <v>9535.1820000000007</v>
      </c>
      <c r="Q32" s="78">
        <v>9833.4349999999995</v>
      </c>
      <c r="R32" s="78">
        <v>10671.136999999999</v>
      </c>
      <c r="S32" s="78">
        <v>10858.906999999999</v>
      </c>
      <c r="T32" s="78">
        <v>10888.300999999999</v>
      </c>
      <c r="U32" s="78">
        <v>10620.796999999999</v>
      </c>
      <c r="V32" s="78">
        <v>10517.569000000001</v>
      </c>
      <c r="W32" s="78">
        <v>10989.77</v>
      </c>
      <c r="X32" s="78">
        <v>11353.762000000001</v>
      </c>
      <c r="Y32" s="78">
        <v>11652.722000000002</v>
      </c>
      <c r="Z32" s="78">
        <v>11313.101000000001</v>
      </c>
      <c r="AA32" s="78">
        <v>10983.374</v>
      </c>
      <c r="AB32" s="78">
        <v>12141.177</v>
      </c>
      <c r="AC32" s="78">
        <v>12375.009</v>
      </c>
      <c r="AD32" s="78">
        <v>12920.991</v>
      </c>
      <c r="AE32" s="78">
        <v>13197.068999999998</v>
      </c>
      <c r="AF32" s="332"/>
      <c r="AG32" s="356"/>
    </row>
    <row r="33" spans="1:33">
      <c r="A33" s="196" t="s">
        <v>237</v>
      </c>
      <c r="B33" s="80">
        <v>120.087</v>
      </c>
      <c r="C33" s="80">
        <v>47.539000000000001</v>
      </c>
      <c r="D33" s="48">
        <v>28.972999999999999</v>
      </c>
      <c r="E33" s="48">
        <v>29.010999999999999</v>
      </c>
      <c r="F33" s="48">
        <v>20.649000000000001</v>
      </c>
      <c r="G33" s="80">
        <v>20.373000000000001</v>
      </c>
      <c r="H33" s="80">
        <v>20.016999999999999</v>
      </c>
      <c r="I33" s="80">
        <v>19.757999999999999</v>
      </c>
      <c r="J33" s="80">
        <v>19.231999999999999</v>
      </c>
      <c r="K33" s="80">
        <v>20.702000000000002</v>
      </c>
      <c r="L33" s="80">
        <v>32.47</v>
      </c>
      <c r="M33" s="80">
        <v>29.561</v>
      </c>
      <c r="N33" s="80">
        <v>31.49</v>
      </c>
      <c r="O33" s="80">
        <v>40.768000000000001</v>
      </c>
      <c r="P33" s="80">
        <v>36.896999999999998</v>
      </c>
      <c r="Q33" s="80">
        <v>155.828</v>
      </c>
      <c r="R33" s="80">
        <v>195.67400000000001</v>
      </c>
      <c r="S33" s="80">
        <v>240.13200000000001</v>
      </c>
      <c r="T33" s="80">
        <v>235.398</v>
      </c>
      <c r="U33" s="80">
        <v>228.05199999999999</v>
      </c>
      <c r="V33" s="80">
        <v>205.41499999999999</v>
      </c>
      <c r="W33" s="80">
        <v>201.60499999999999</v>
      </c>
      <c r="X33" s="80">
        <v>232.50299999999999</v>
      </c>
      <c r="Y33" s="80">
        <v>227.916</v>
      </c>
      <c r="Z33" s="80">
        <v>221.84100000000001</v>
      </c>
      <c r="AA33" s="80">
        <v>187.95</v>
      </c>
      <c r="AB33" s="80">
        <v>164.56399999999999</v>
      </c>
      <c r="AC33" s="80">
        <v>158.5</v>
      </c>
      <c r="AD33" s="80">
        <v>156.048</v>
      </c>
      <c r="AE33" s="80">
        <v>142.93700000000001</v>
      </c>
      <c r="AF33" s="332"/>
      <c r="AG33" s="356"/>
    </row>
    <row r="34" spans="1:33">
      <c r="A34" s="196" t="s">
        <v>238</v>
      </c>
      <c r="B34" s="80">
        <v>499.07400000000001</v>
      </c>
      <c r="C34" s="80">
        <v>835.14499999999998</v>
      </c>
      <c r="D34" s="48">
        <v>860.49099999999999</v>
      </c>
      <c r="E34" s="48">
        <v>698.84900000000005</v>
      </c>
      <c r="F34" s="48">
        <v>578.69100000000003</v>
      </c>
      <c r="G34" s="80">
        <v>584.702</v>
      </c>
      <c r="H34" s="80">
        <v>1063.4690000000001</v>
      </c>
      <c r="I34" s="80">
        <v>1065.931</v>
      </c>
      <c r="J34" s="80">
        <v>943.60599999999999</v>
      </c>
      <c r="K34" s="80">
        <v>944.55100000000004</v>
      </c>
      <c r="L34" s="80">
        <v>1284.5450000000001</v>
      </c>
      <c r="M34" s="80">
        <v>1448.4590000000001</v>
      </c>
      <c r="N34" s="80">
        <v>1325.527</v>
      </c>
      <c r="O34" s="80">
        <v>1327.6559999999999</v>
      </c>
      <c r="P34" s="80">
        <v>1023.1559999999999</v>
      </c>
      <c r="Q34" s="80">
        <v>1025.066</v>
      </c>
      <c r="R34" s="80">
        <v>1668.8389999999999</v>
      </c>
      <c r="S34" s="80">
        <v>1669.146</v>
      </c>
      <c r="T34" s="80">
        <v>1572.3309999999999</v>
      </c>
      <c r="U34" s="80">
        <v>1414.287</v>
      </c>
      <c r="V34" s="80">
        <v>1355.0260000000001</v>
      </c>
      <c r="W34" s="80">
        <v>1356.7239999999999</v>
      </c>
      <c r="X34" s="80">
        <v>1010.537</v>
      </c>
      <c r="Y34" s="80">
        <v>1710.471</v>
      </c>
      <c r="Z34" s="80">
        <v>1415.183</v>
      </c>
      <c r="AA34" s="80">
        <v>1415.4059999999999</v>
      </c>
      <c r="AB34" s="80">
        <v>2660.8380000000002</v>
      </c>
      <c r="AC34" s="80">
        <v>2659.6889999999999</v>
      </c>
      <c r="AD34" s="80">
        <v>2426.8609999999999</v>
      </c>
      <c r="AE34" s="80">
        <v>2427.3829999999998</v>
      </c>
      <c r="AF34" s="332"/>
      <c r="AG34" s="356"/>
    </row>
    <row r="35" spans="1:33">
      <c r="A35" s="196" t="s">
        <v>239</v>
      </c>
      <c r="B35" s="365">
        <v>2.5920000000000001</v>
      </c>
      <c r="C35" s="365">
        <v>8.5000000000000006E-2</v>
      </c>
      <c r="D35" s="365">
        <v>99.846999999999994</v>
      </c>
      <c r="E35" s="365">
        <v>5.0999999999999997E-2</v>
      </c>
      <c r="F35" s="365">
        <v>5.1999999999999998E-2</v>
      </c>
      <c r="G35" s="365">
        <v>5.8000000000000003E-2</v>
      </c>
      <c r="H35" s="365">
        <v>0</v>
      </c>
      <c r="I35" s="365">
        <v>0</v>
      </c>
      <c r="J35" s="365">
        <v>0</v>
      </c>
      <c r="K35" s="365">
        <v>0</v>
      </c>
      <c r="L35" s="365">
        <v>0</v>
      </c>
      <c r="M35" s="365">
        <v>0</v>
      </c>
      <c r="N35" s="365">
        <v>0</v>
      </c>
      <c r="O35" s="365">
        <v>0</v>
      </c>
      <c r="P35" s="365">
        <v>0</v>
      </c>
      <c r="Q35" s="365">
        <v>0</v>
      </c>
      <c r="R35" s="365">
        <v>0</v>
      </c>
      <c r="S35" s="365">
        <v>0</v>
      </c>
      <c r="T35" s="365">
        <v>0</v>
      </c>
      <c r="U35" s="365">
        <v>0</v>
      </c>
      <c r="V35" s="365">
        <v>0</v>
      </c>
      <c r="W35" s="365">
        <v>0</v>
      </c>
      <c r="X35" s="365">
        <v>0</v>
      </c>
      <c r="Y35" s="365">
        <v>0</v>
      </c>
      <c r="Z35" s="365">
        <v>0</v>
      </c>
      <c r="AA35" s="365">
        <v>0</v>
      </c>
      <c r="AB35" s="365">
        <v>0</v>
      </c>
      <c r="AC35" s="365">
        <v>0</v>
      </c>
      <c r="AD35" s="365">
        <v>0</v>
      </c>
      <c r="AE35" s="80">
        <v>60.595999999999997</v>
      </c>
      <c r="AF35" s="332"/>
      <c r="AG35" s="356"/>
    </row>
    <row r="36" spans="1:33">
      <c r="A36" s="196" t="s">
        <v>240</v>
      </c>
      <c r="B36" s="80">
        <v>3622.3409999999999</v>
      </c>
      <c r="C36" s="80">
        <v>4063.0250000000001</v>
      </c>
      <c r="D36" s="48">
        <v>4612.8969999999999</v>
      </c>
      <c r="E36" s="48">
        <v>4715.9189999999999</v>
      </c>
      <c r="F36" s="48">
        <v>4809.8779999999997</v>
      </c>
      <c r="G36" s="80">
        <v>4974.2110000000002</v>
      </c>
      <c r="H36" s="80">
        <v>5159.1610000000001</v>
      </c>
      <c r="I36" s="80">
        <v>5227.6890000000003</v>
      </c>
      <c r="J36" s="80">
        <v>5138.0659999999998</v>
      </c>
      <c r="K36" s="80">
        <v>5221.4660000000003</v>
      </c>
      <c r="L36" s="80">
        <v>5325.9989999999998</v>
      </c>
      <c r="M36" s="80">
        <v>5505.18</v>
      </c>
      <c r="N36" s="80">
        <v>5613.8069999999998</v>
      </c>
      <c r="O36" s="80">
        <v>5865.4750000000004</v>
      </c>
      <c r="P36" s="80">
        <v>6131.1750000000002</v>
      </c>
      <c r="Q36" s="80">
        <v>6270.2740000000003</v>
      </c>
      <c r="R36" s="80">
        <v>6434.192</v>
      </c>
      <c r="S36" s="80">
        <v>6611.5959999999995</v>
      </c>
      <c r="T36" s="80">
        <v>6790.4040000000005</v>
      </c>
      <c r="U36" s="80">
        <v>6678.759</v>
      </c>
      <c r="V36" s="80">
        <v>6648.4380000000001</v>
      </c>
      <c r="W36" s="80">
        <v>7092.4290000000001</v>
      </c>
      <c r="X36" s="80">
        <v>7766.1779999999999</v>
      </c>
      <c r="Y36" s="80">
        <v>7920.5519999999997</v>
      </c>
      <c r="Z36" s="80">
        <v>7878.8329999999996</v>
      </c>
      <c r="AA36" s="80">
        <v>7600.4620000000004</v>
      </c>
      <c r="AB36" s="80">
        <v>7535.7370000000001</v>
      </c>
      <c r="AC36" s="80">
        <v>7729.1620000000003</v>
      </c>
      <c r="AD36" s="80">
        <v>8467.7780000000002</v>
      </c>
      <c r="AE36" s="80">
        <v>8676.4599999999991</v>
      </c>
      <c r="AF36" s="332"/>
      <c r="AG36" s="356"/>
    </row>
    <row r="37" spans="1:33">
      <c r="A37" s="196" t="s">
        <v>241</v>
      </c>
      <c r="B37" s="80">
        <v>1629.4570000000001</v>
      </c>
      <c r="C37" s="80">
        <v>1794.0150000000001</v>
      </c>
      <c r="D37" s="80">
        <v>1965.6369999999999</v>
      </c>
      <c r="E37" s="48">
        <v>2046.0350000000001</v>
      </c>
      <c r="F37" s="48">
        <v>2046.8430000000001</v>
      </c>
      <c r="G37" s="80">
        <v>2099.0700000000002</v>
      </c>
      <c r="H37" s="80">
        <v>2121.5309999999999</v>
      </c>
      <c r="I37" s="80">
        <v>2190.0790000000002</v>
      </c>
      <c r="J37" s="80">
        <v>2248.0439999999999</v>
      </c>
      <c r="K37" s="80">
        <v>2338.5680000000002</v>
      </c>
      <c r="L37" s="80">
        <v>2341.2950000000001</v>
      </c>
      <c r="M37" s="80">
        <v>2397.9969999999998</v>
      </c>
      <c r="N37" s="80">
        <v>2402.34</v>
      </c>
      <c r="O37" s="80">
        <v>2375.8490000000002</v>
      </c>
      <c r="P37" s="80">
        <v>2330.6410000000001</v>
      </c>
      <c r="Q37" s="80">
        <v>2370.83</v>
      </c>
      <c r="R37" s="80">
        <v>2362.915</v>
      </c>
      <c r="S37" s="80">
        <v>2330.4029999999998</v>
      </c>
      <c r="T37" s="80">
        <v>2284.482</v>
      </c>
      <c r="U37" s="80">
        <v>2295.8820000000001</v>
      </c>
      <c r="V37" s="80">
        <v>2308.6350000000002</v>
      </c>
      <c r="W37" s="80">
        <v>2338.636</v>
      </c>
      <c r="X37" s="80">
        <v>2344.1979999999999</v>
      </c>
      <c r="Y37" s="80">
        <v>1793.5309999999999</v>
      </c>
      <c r="Z37" s="80">
        <v>1797.02</v>
      </c>
      <c r="AA37" s="80">
        <v>1779.2560000000001</v>
      </c>
      <c r="AB37" s="80">
        <v>1779.874</v>
      </c>
      <c r="AC37" s="80">
        <v>1827.5239999999999</v>
      </c>
      <c r="AD37" s="80">
        <v>1870.1980000000001</v>
      </c>
      <c r="AE37" s="80">
        <v>1889.614</v>
      </c>
      <c r="AF37" s="332"/>
      <c r="AG37" s="356"/>
    </row>
    <row r="38" spans="1:33">
      <c r="A38" s="196" t="s">
        <v>230</v>
      </c>
      <c r="B38" s="80">
        <v>0.27600000000000002</v>
      </c>
      <c r="C38" s="80">
        <v>0.29399999999999998</v>
      </c>
      <c r="D38" s="80">
        <v>1.7999999999999999E-2</v>
      </c>
      <c r="E38" s="48">
        <v>2.9000000000000001E-2</v>
      </c>
      <c r="F38" s="48">
        <v>30.448</v>
      </c>
      <c r="G38" s="80">
        <v>30.391999999999999</v>
      </c>
      <c r="H38" s="80">
        <v>28.495000000000001</v>
      </c>
      <c r="I38" s="80">
        <v>26.608000000000001</v>
      </c>
      <c r="J38" s="80">
        <v>24.742999999999999</v>
      </c>
      <c r="K38" s="80">
        <v>22.885000000000002</v>
      </c>
      <c r="L38" s="80">
        <v>20.936</v>
      </c>
      <c r="M38" s="80">
        <v>18.97</v>
      </c>
      <c r="N38" s="80">
        <v>17.097999999999999</v>
      </c>
      <c r="O38" s="80">
        <v>15.211</v>
      </c>
      <c r="P38" s="80">
        <v>13.313000000000001</v>
      </c>
      <c r="Q38" s="80">
        <v>11.436999999999999</v>
      </c>
      <c r="R38" s="80">
        <v>9.5169999999999995</v>
      </c>
      <c r="S38" s="80">
        <v>7.63</v>
      </c>
      <c r="T38" s="80">
        <v>5.6859999999999999</v>
      </c>
      <c r="U38" s="80">
        <v>3.8170000000000002</v>
      </c>
      <c r="V38" s="80">
        <v>5.5E-2</v>
      </c>
      <c r="W38" s="80">
        <v>0.376</v>
      </c>
      <c r="X38" s="80">
        <v>0.34599999999999997</v>
      </c>
      <c r="Y38" s="80">
        <v>0.252</v>
      </c>
      <c r="Z38" s="80">
        <v>0.224</v>
      </c>
      <c r="AA38" s="80">
        <v>0.3</v>
      </c>
      <c r="AB38" s="80">
        <v>0.16400000000000001</v>
      </c>
      <c r="AC38" s="80">
        <v>0.13400000000000001</v>
      </c>
      <c r="AD38" s="80">
        <v>0.106</v>
      </c>
      <c r="AE38" s="80">
        <v>7.9000000000000001E-2</v>
      </c>
      <c r="AF38" s="332"/>
      <c r="AG38" s="356"/>
    </row>
    <row r="39" spans="1:33">
      <c r="A39" s="196" t="s">
        <v>243</v>
      </c>
      <c r="B39" s="80">
        <v>0.27600000000000002</v>
      </c>
      <c r="C39" s="80">
        <v>1.2430000000000001</v>
      </c>
      <c r="D39" s="48">
        <v>0.104</v>
      </c>
      <c r="E39" s="48">
        <v>0.113</v>
      </c>
      <c r="F39" s="48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332"/>
      <c r="AG39" s="356"/>
    </row>
    <row r="40" spans="1:33">
      <c r="A40" s="199" t="s">
        <v>244</v>
      </c>
      <c r="B40" s="78">
        <v>3574.5529999999999</v>
      </c>
      <c r="C40" s="78">
        <v>3965.5740000000001</v>
      </c>
      <c r="D40" s="78">
        <v>4430.8710000000001</v>
      </c>
      <c r="E40" s="78">
        <v>4575.9970000000003</v>
      </c>
      <c r="F40" s="78">
        <v>4729.0919999999996</v>
      </c>
      <c r="G40" s="78">
        <v>4897.1279999999997</v>
      </c>
      <c r="H40" s="78">
        <v>5040.9080000000004</v>
      </c>
      <c r="I40" s="78">
        <v>5199.2579999999998</v>
      </c>
      <c r="J40" s="78">
        <v>5264.4139999999998</v>
      </c>
      <c r="K40" s="78">
        <v>5445.3710000000001</v>
      </c>
      <c r="L40" s="78">
        <v>5640.3909999999996</v>
      </c>
      <c r="M40" s="78">
        <v>5792.8990000000003</v>
      </c>
      <c r="N40" s="78">
        <v>5864.0479999999998</v>
      </c>
      <c r="O40" s="78">
        <v>6076.3829999999998</v>
      </c>
      <c r="P40" s="78">
        <v>6287.5129999999999</v>
      </c>
      <c r="Q40" s="78">
        <v>6508.11</v>
      </c>
      <c r="R40" s="78">
        <v>6773.826</v>
      </c>
      <c r="S40" s="78">
        <v>6959.8729999999996</v>
      </c>
      <c r="T40" s="78">
        <v>7147.7049999999999</v>
      </c>
      <c r="U40" s="78">
        <v>7084.808</v>
      </c>
      <c r="V40" s="78">
        <v>7492.067</v>
      </c>
      <c r="W40" s="78">
        <v>8626.8070000000007</v>
      </c>
      <c r="X40" s="78">
        <v>8103.7709999999997</v>
      </c>
      <c r="Y40" s="78">
        <v>8044.652</v>
      </c>
      <c r="Z40" s="78">
        <v>8036.7979999999998</v>
      </c>
      <c r="AA40" s="78">
        <v>8259.5939999999991</v>
      </c>
      <c r="AB40" s="78">
        <v>8138.3760000000002</v>
      </c>
      <c r="AC40" s="78">
        <v>8153.5550000000003</v>
      </c>
      <c r="AD40" s="78">
        <v>8285.1710000000003</v>
      </c>
      <c r="AE40" s="78">
        <v>8367.1190000000006</v>
      </c>
      <c r="AF40" s="332"/>
      <c r="AG40" s="356"/>
    </row>
    <row r="41" spans="1:33">
      <c r="A41" s="198" t="s">
        <v>245</v>
      </c>
      <c r="B41" s="51">
        <v>16512.991999999998</v>
      </c>
      <c r="C41" s="51">
        <v>18504.12</v>
      </c>
      <c r="D41" s="51">
        <v>20042.735000000001</v>
      </c>
      <c r="E41" s="51">
        <v>20217.84</v>
      </c>
      <c r="F41" s="51">
        <v>20183.258000000002</v>
      </c>
      <c r="G41" s="51">
        <v>20985.711000000003</v>
      </c>
      <c r="H41" s="51">
        <v>21808.562999999998</v>
      </c>
      <c r="I41" s="51">
        <v>21985.836000000003</v>
      </c>
      <c r="J41" s="51">
        <v>21682.279000000002</v>
      </c>
      <c r="K41" s="51">
        <v>22412.167999999998</v>
      </c>
      <c r="L41" s="51">
        <v>23449.518</v>
      </c>
      <c r="M41" s="51">
        <v>23840.564999999999</v>
      </c>
      <c r="N41" s="51">
        <v>24069.425999999999</v>
      </c>
      <c r="O41" s="51">
        <v>25065.046999999999</v>
      </c>
      <c r="P41" s="51">
        <v>25703.769</v>
      </c>
      <c r="Q41" s="51">
        <v>26040.137999999999</v>
      </c>
      <c r="R41" s="51">
        <v>27054.678</v>
      </c>
      <c r="S41" s="51">
        <v>27990.557000000001</v>
      </c>
      <c r="T41" s="51">
        <v>28412.451000000001</v>
      </c>
      <c r="U41" s="51">
        <v>27736.912999999997</v>
      </c>
      <c r="V41" s="51">
        <v>28481.050999999999</v>
      </c>
      <c r="W41" s="51">
        <v>28184.74</v>
      </c>
      <c r="X41" s="51">
        <v>27869.120999999999</v>
      </c>
      <c r="Y41" s="51">
        <v>27744.796000000002</v>
      </c>
      <c r="Z41" s="51">
        <v>27823.583000000002</v>
      </c>
      <c r="AA41" s="51">
        <v>27711.292000000001</v>
      </c>
      <c r="AB41" s="51">
        <v>29064.883999999998</v>
      </c>
      <c r="AC41" s="51">
        <v>29371.46</v>
      </c>
      <c r="AD41" s="51">
        <v>29598.510000000002</v>
      </c>
      <c r="AE41" s="51">
        <v>30219.218000000001</v>
      </c>
      <c r="AF41" s="332"/>
      <c r="AG41" s="356"/>
    </row>
    <row r="42" spans="1:33" s="153" customFormat="1" ht="37.5" customHeight="1">
      <c r="A42" s="238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32"/>
      <c r="AG42" s="357"/>
    </row>
    <row r="43" spans="1:33">
      <c r="AF43" s="356"/>
      <c r="AG43" s="356"/>
    </row>
    <row r="44" spans="1:33">
      <c r="A44" s="66"/>
      <c r="V44" s="106"/>
      <c r="AF44" s="356"/>
      <c r="AG44" s="356"/>
    </row>
    <row r="45" spans="1:33">
      <c r="AF45" s="356"/>
      <c r="AG45" s="356"/>
    </row>
    <row r="46" spans="1:33">
      <c r="AF46" s="356"/>
      <c r="AG46" s="356"/>
    </row>
    <row r="47" spans="1:33">
      <c r="AF47" s="356"/>
      <c r="AG47" s="356"/>
    </row>
    <row r="48" spans="1:33">
      <c r="AF48" s="356"/>
      <c r="AG48" s="356"/>
    </row>
    <row r="49" spans="32:33">
      <c r="AF49" s="356"/>
      <c r="AG49" s="356"/>
    </row>
    <row r="50" spans="32:33">
      <c r="AF50" s="356"/>
      <c r="AG50" s="356"/>
    </row>
    <row r="51" spans="32:33">
      <c r="AF51" s="356"/>
      <c r="AG51" s="356"/>
    </row>
    <row r="52" spans="32:33">
      <c r="AF52" s="356"/>
      <c r="AG52" s="356"/>
    </row>
    <row r="53" spans="32:33">
      <c r="AF53" s="356"/>
      <c r="AG53" s="356"/>
    </row>
    <row r="54" spans="32:33">
      <c r="AF54" s="356"/>
      <c r="AG54" s="356"/>
    </row>
    <row r="55" spans="32:33">
      <c r="AF55" s="356"/>
      <c r="AG55" s="356"/>
    </row>
    <row r="56" spans="32:33">
      <c r="AF56" s="356"/>
      <c r="AG56" s="356"/>
    </row>
    <row r="57" spans="32:33">
      <c r="AF57" s="356"/>
      <c r="AG57" s="356"/>
    </row>
    <row r="58" spans="32:33">
      <c r="AF58" s="356"/>
      <c r="AG58" s="356"/>
    </row>
    <row r="59" spans="32:33">
      <c r="AF59" s="356"/>
      <c r="AG59" s="356"/>
    </row>
    <row r="60" spans="32:33">
      <c r="AF60" s="356"/>
      <c r="AG60" s="356"/>
    </row>
    <row r="61" spans="32:33">
      <c r="AF61" s="356"/>
      <c r="AG61" s="356"/>
    </row>
    <row r="62" spans="32:33">
      <c r="AF62" s="356"/>
      <c r="AG62" s="356"/>
    </row>
    <row r="63" spans="32:33">
      <c r="AF63" s="356"/>
      <c r="AG63" s="356"/>
    </row>
    <row r="64" spans="32:33">
      <c r="AF64" s="356"/>
      <c r="AG64" s="356"/>
    </row>
    <row r="65" spans="32:33">
      <c r="AF65" s="356"/>
      <c r="AG65" s="356"/>
    </row>
    <row r="66" spans="32:33">
      <c r="AF66" s="356"/>
      <c r="AG66" s="356"/>
    </row>
    <row r="67" spans="32:33">
      <c r="AF67" s="356"/>
      <c r="AG67" s="356"/>
    </row>
    <row r="68" spans="32:33">
      <c r="AF68" s="356"/>
      <c r="AG68" s="356"/>
    </row>
    <row r="69" spans="32:33">
      <c r="AF69" s="356"/>
      <c r="AG69" s="356"/>
    </row>
    <row r="70" spans="32:33">
      <c r="AF70" s="356"/>
      <c r="AG70" s="356"/>
    </row>
    <row r="71" spans="32:33">
      <c r="AF71" s="356"/>
      <c r="AG71" s="356"/>
    </row>
    <row r="72" spans="32:33">
      <c r="AF72" s="356"/>
      <c r="AG72" s="356"/>
    </row>
    <row r="73" spans="32:33">
      <c r="AF73" s="356"/>
      <c r="AG73" s="356"/>
    </row>
    <row r="74" spans="32:33">
      <c r="AF74" s="356"/>
      <c r="AG74" s="356"/>
    </row>
    <row r="75" spans="32:33">
      <c r="AF75" s="356"/>
      <c r="AG75" s="356"/>
    </row>
    <row r="76" spans="32:33">
      <c r="AF76" s="356"/>
      <c r="AG76" s="356"/>
    </row>
    <row r="77" spans="32:33">
      <c r="AF77" s="356"/>
      <c r="AG77" s="356"/>
    </row>
    <row r="78" spans="32:33">
      <c r="AF78" s="356"/>
      <c r="AG78" s="356"/>
    </row>
    <row r="79" spans="32:33">
      <c r="AF79" s="356"/>
      <c r="AG79" s="356"/>
    </row>
    <row r="80" spans="32:33">
      <c r="AF80" s="356"/>
      <c r="AG80" s="356"/>
    </row>
    <row r="81" spans="32:33">
      <c r="AF81" s="356"/>
      <c r="AG81" s="356"/>
    </row>
    <row r="1048574" spans="26:33">
      <c r="Z1048574" s="80"/>
      <c r="AF1048574" s="332"/>
      <c r="AG1048574" s="356"/>
    </row>
  </sheetData>
  <phoneticPr fontId="286" type="noConversion"/>
  <pageMargins left="0.78740157499999996" right="0.78740157499999996" top="0.984251969" bottom="0.984251969" header="0.49212598499999999" footer="0.49212598499999999"/>
  <pageSetup paperSize="9" scale="22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2"/>
  <dimension ref="A1:AC70"/>
  <sheetViews>
    <sheetView showGridLines="0" showRowColHeaders="0" view="pageBreakPreview" zoomScale="80" zoomScaleNormal="90" zoomScaleSheetLayoutView="80" workbookViewId="0">
      <pane xSplit="1" topLeftCell="N1" activePane="topRight" state="frozen"/>
      <selection activeCell="R25" sqref="R25"/>
      <selection pane="topRight" activeCell="A3" sqref="A3"/>
    </sheetView>
  </sheetViews>
  <sheetFormatPr defaultRowHeight="12.5"/>
  <cols>
    <col min="1" max="1" width="84.26953125" style="3" customWidth="1"/>
    <col min="2" max="2" width="12.26953125" style="3" bestFit="1" customWidth="1"/>
    <col min="3" max="7" width="10.26953125" style="3" bestFit="1" customWidth="1"/>
    <col min="8" max="8" width="10.26953125" style="3" customWidth="1"/>
    <col min="9" max="10" width="10.26953125" style="3" bestFit="1" customWidth="1"/>
    <col min="11" max="11" width="9.453125" style="3" bestFit="1" customWidth="1"/>
    <col min="12" max="12" width="9.81640625" style="40" bestFit="1" customWidth="1"/>
    <col min="13" max="13" width="10.1796875" style="40" bestFit="1" customWidth="1"/>
    <col min="14" max="20" width="9.81640625" style="3" bestFit="1" customWidth="1"/>
    <col min="21" max="27" width="10.7265625" style="3" bestFit="1" customWidth="1"/>
    <col min="28" max="252" width="9.1796875" style="3"/>
    <col min="253" max="253" width="60.1796875" style="3" bestFit="1" customWidth="1"/>
    <col min="254" max="263" width="10.26953125" style="3" bestFit="1" customWidth="1"/>
    <col min="264" max="508" width="9.1796875" style="3"/>
    <col min="509" max="509" width="60.1796875" style="3" bestFit="1" customWidth="1"/>
    <col min="510" max="519" width="10.26953125" style="3" bestFit="1" customWidth="1"/>
    <col min="520" max="764" width="9.1796875" style="3"/>
    <col min="765" max="765" width="60.1796875" style="3" bestFit="1" customWidth="1"/>
    <col min="766" max="775" width="10.26953125" style="3" bestFit="1" customWidth="1"/>
    <col min="776" max="1020" width="9.1796875" style="3"/>
    <col min="1021" max="1021" width="60.1796875" style="3" bestFit="1" customWidth="1"/>
    <col min="1022" max="1031" width="10.26953125" style="3" bestFit="1" customWidth="1"/>
    <col min="1032" max="1276" width="9.1796875" style="3"/>
    <col min="1277" max="1277" width="60.1796875" style="3" bestFit="1" customWidth="1"/>
    <col min="1278" max="1287" width="10.26953125" style="3" bestFit="1" customWidth="1"/>
    <col min="1288" max="1532" width="9.1796875" style="3"/>
    <col min="1533" max="1533" width="60.1796875" style="3" bestFit="1" customWidth="1"/>
    <col min="1534" max="1543" width="10.26953125" style="3" bestFit="1" customWidth="1"/>
    <col min="1544" max="1788" width="9.1796875" style="3"/>
    <col min="1789" max="1789" width="60.1796875" style="3" bestFit="1" customWidth="1"/>
    <col min="1790" max="1799" width="10.26953125" style="3" bestFit="1" customWidth="1"/>
    <col min="1800" max="2044" width="9.1796875" style="3"/>
    <col min="2045" max="2045" width="60.1796875" style="3" bestFit="1" customWidth="1"/>
    <col min="2046" max="2055" width="10.26953125" style="3" bestFit="1" customWidth="1"/>
    <col min="2056" max="2300" width="9.1796875" style="3"/>
    <col min="2301" max="2301" width="60.1796875" style="3" bestFit="1" customWidth="1"/>
    <col min="2302" max="2311" width="10.26953125" style="3" bestFit="1" customWidth="1"/>
    <col min="2312" max="2556" width="9.1796875" style="3"/>
    <col min="2557" max="2557" width="60.1796875" style="3" bestFit="1" customWidth="1"/>
    <col min="2558" max="2567" width="10.26953125" style="3" bestFit="1" customWidth="1"/>
    <col min="2568" max="2812" width="9.1796875" style="3"/>
    <col min="2813" max="2813" width="60.1796875" style="3" bestFit="1" customWidth="1"/>
    <col min="2814" max="2823" width="10.26953125" style="3" bestFit="1" customWidth="1"/>
    <col min="2824" max="3068" width="9.1796875" style="3"/>
    <col min="3069" max="3069" width="60.1796875" style="3" bestFit="1" customWidth="1"/>
    <col min="3070" max="3079" width="10.26953125" style="3" bestFit="1" customWidth="1"/>
    <col min="3080" max="3324" width="9.1796875" style="3"/>
    <col min="3325" max="3325" width="60.1796875" style="3" bestFit="1" customWidth="1"/>
    <col min="3326" max="3335" width="10.26953125" style="3" bestFit="1" customWidth="1"/>
    <col min="3336" max="3580" width="9.1796875" style="3"/>
    <col min="3581" max="3581" width="60.1796875" style="3" bestFit="1" customWidth="1"/>
    <col min="3582" max="3591" width="10.26953125" style="3" bestFit="1" customWidth="1"/>
    <col min="3592" max="3836" width="9.1796875" style="3"/>
    <col min="3837" max="3837" width="60.1796875" style="3" bestFit="1" customWidth="1"/>
    <col min="3838" max="3847" width="10.26953125" style="3" bestFit="1" customWidth="1"/>
    <col min="3848" max="4092" width="9.1796875" style="3"/>
    <col min="4093" max="4093" width="60.1796875" style="3" bestFit="1" customWidth="1"/>
    <col min="4094" max="4103" width="10.26953125" style="3" bestFit="1" customWidth="1"/>
    <col min="4104" max="4348" width="9.1796875" style="3"/>
    <col min="4349" max="4349" width="60.1796875" style="3" bestFit="1" customWidth="1"/>
    <col min="4350" max="4359" width="10.26953125" style="3" bestFit="1" customWidth="1"/>
    <col min="4360" max="4604" width="9.1796875" style="3"/>
    <col min="4605" max="4605" width="60.1796875" style="3" bestFit="1" customWidth="1"/>
    <col min="4606" max="4615" width="10.26953125" style="3" bestFit="1" customWidth="1"/>
    <col min="4616" max="4860" width="9.1796875" style="3"/>
    <col min="4861" max="4861" width="60.1796875" style="3" bestFit="1" customWidth="1"/>
    <col min="4862" max="4871" width="10.26953125" style="3" bestFit="1" customWidth="1"/>
    <col min="4872" max="5116" width="9.1796875" style="3"/>
    <col min="5117" max="5117" width="60.1796875" style="3" bestFit="1" customWidth="1"/>
    <col min="5118" max="5127" width="10.26953125" style="3" bestFit="1" customWidth="1"/>
    <col min="5128" max="5372" width="9.1796875" style="3"/>
    <col min="5373" max="5373" width="60.1796875" style="3" bestFit="1" customWidth="1"/>
    <col min="5374" max="5383" width="10.26953125" style="3" bestFit="1" customWidth="1"/>
    <col min="5384" max="5628" width="9.1796875" style="3"/>
    <col min="5629" max="5629" width="60.1796875" style="3" bestFit="1" customWidth="1"/>
    <col min="5630" max="5639" width="10.26953125" style="3" bestFit="1" customWidth="1"/>
    <col min="5640" max="5884" width="9.1796875" style="3"/>
    <col min="5885" max="5885" width="60.1796875" style="3" bestFit="1" customWidth="1"/>
    <col min="5886" max="5895" width="10.26953125" style="3" bestFit="1" customWidth="1"/>
    <col min="5896" max="6140" width="9.1796875" style="3"/>
    <col min="6141" max="6141" width="60.1796875" style="3" bestFit="1" customWidth="1"/>
    <col min="6142" max="6151" width="10.26953125" style="3" bestFit="1" customWidth="1"/>
    <col min="6152" max="6396" width="9.1796875" style="3"/>
    <col min="6397" max="6397" width="60.1796875" style="3" bestFit="1" customWidth="1"/>
    <col min="6398" max="6407" width="10.26953125" style="3" bestFit="1" customWidth="1"/>
    <col min="6408" max="6652" width="9.1796875" style="3"/>
    <col min="6653" max="6653" width="60.1796875" style="3" bestFit="1" customWidth="1"/>
    <col min="6654" max="6663" width="10.26953125" style="3" bestFit="1" customWidth="1"/>
    <col min="6664" max="6908" width="9.1796875" style="3"/>
    <col min="6909" max="6909" width="60.1796875" style="3" bestFit="1" customWidth="1"/>
    <col min="6910" max="6919" width="10.26953125" style="3" bestFit="1" customWidth="1"/>
    <col min="6920" max="7164" width="9.1796875" style="3"/>
    <col min="7165" max="7165" width="60.1796875" style="3" bestFit="1" customWidth="1"/>
    <col min="7166" max="7175" width="10.26953125" style="3" bestFit="1" customWidth="1"/>
    <col min="7176" max="7420" width="9.1796875" style="3"/>
    <col min="7421" max="7421" width="60.1796875" style="3" bestFit="1" customWidth="1"/>
    <col min="7422" max="7431" width="10.26953125" style="3" bestFit="1" customWidth="1"/>
    <col min="7432" max="7676" width="9.1796875" style="3"/>
    <col min="7677" max="7677" width="60.1796875" style="3" bestFit="1" customWidth="1"/>
    <col min="7678" max="7687" width="10.26953125" style="3" bestFit="1" customWidth="1"/>
    <col min="7688" max="7932" width="9.1796875" style="3"/>
    <col min="7933" max="7933" width="60.1796875" style="3" bestFit="1" customWidth="1"/>
    <col min="7934" max="7943" width="10.26953125" style="3" bestFit="1" customWidth="1"/>
    <col min="7944" max="8188" width="9.1796875" style="3"/>
    <col min="8189" max="8189" width="60.1796875" style="3" bestFit="1" customWidth="1"/>
    <col min="8190" max="8199" width="10.26953125" style="3" bestFit="1" customWidth="1"/>
    <col min="8200" max="8444" width="9.1796875" style="3"/>
    <col min="8445" max="8445" width="60.1796875" style="3" bestFit="1" customWidth="1"/>
    <col min="8446" max="8455" width="10.26953125" style="3" bestFit="1" customWidth="1"/>
    <col min="8456" max="8700" width="9.1796875" style="3"/>
    <col min="8701" max="8701" width="60.1796875" style="3" bestFit="1" customWidth="1"/>
    <col min="8702" max="8711" width="10.26953125" style="3" bestFit="1" customWidth="1"/>
    <col min="8712" max="8956" width="9.1796875" style="3"/>
    <col min="8957" max="8957" width="60.1796875" style="3" bestFit="1" customWidth="1"/>
    <col min="8958" max="8967" width="10.26953125" style="3" bestFit="1" customWidth="1"/>
    <col min="8968" max="9212" width="9.1796875" style="3"/>
    <col min="9213" max="9213" width="60.1796875" style="3" bestFit="1" customWidth="1"/>
    <col min="9214" max="9223" width="10.26953125" style="3" bestFit="1" customWidth="1"/>
    <col min="9224" max="9468" width="9.1796875" style="3"/>
    <col min="9469" max="9469" width="60.1796875" style="3" bestFit="1" customWidth="1"/>
    <col min="9470" max="9479" width="10.26953125" style="3" bestFit="1" customWidth="1"/>
    <col min="9480" max="9724" width="9.1796875" style="3"/>
    <col min="9725" max="9725" width="60.1796875" style="3" bestFit="1" customWidth="1"/>
    <col min="9726" max="9735" width="10.26953125" style="3" bestFit="1" customWidth="1"/>
    <col min="9736" max="9980" width="9.1796875" style="3"/>
    <col min="9981" max="9981" width="60.1796875" style="3" bestFit="1" customWidth="1"/>
    <col min="9982" max="9991" width="10.26953125" style="3" bestFit="1" customWidth="1"/>
    <col min="9992" max="10236" width="9.1796875" style="3"/>
    <col min="10237" max="10237" width="60.1796875" style="3" bestFit="1" customWidth="1"/>
    <col min="10238" max="10247" width="10.26953125" style="3" bestFit="1" customWidth="1"/>
    <col min="10248" max="10492" width="9.1796875" style="3"/>
    <col min="10493" max="10493" width="60.1796875" style="3" bestFit="1" customWidth="1"/>
    <col min="10494" max="10503" width="10.26953125" style="3" bestFit="1" customWidth="1"/>
    <col min="10504" max="10748" width="9.1796875" style="3"/>
    <col min="10749" max="10749" width="60.1796875" style="3" bestFit="1" customWidth="1"/>
    <col min="10750" max="10759" width="10.26953125" style="3" bestFit="1" customWidth="1"/>
    <col min="10760" max="11004" width="9.1796875" style="3"/>
    <col min="11005" max="11005" width="60.1796875" style="3" bestFit="1" customWidth="1"/>
    <col min="11006" max="11015" width="10.26953125" style="3" bestFit="1" customWidth="1"/>
    <col min="11016" max="11260" width="9.1796875" style="3"/>
    <col min="11261" max="11261" width="60.1796875" style="3" bestFit="1" customWidth="1"/>
    <col min="11262" max="11271" width="10.26953125" style="3" bestFit="1" customWidth="1"/>
    <col min="11272" max="11516" width="9.1796875" style="3"/>
    <col min="11517" max="11517" width="60.1796875" style="3" bestFit="1" customWidth="1"/>
    <col min="11518" max="11527" width="10.26953125" style="3" bestFit="1" customWidth="1"/>
    <col min="11528" max="11772" width="9.1796875" style="3"/>
    <col min="11773" max="11773" width="60.1796875" style="3" bestFit="1" customWidth="1"/>
    <col min="11774" max="11783" width="10.26953125" style="3" bestFit="1" customWidth="1"/>
    <col min="11784" max="12028" width="9.1796875" style="3"/>
    <col min="12029" max="12029" width="60.1796875" style="3" bestFit="1" customWidth="1"/>
    <col min="12030" max="12039" width="10.26953125" style="3" bestFit="1" customWidth="1"/>
    <col min="12040" max="12284" width="9.1796875" style="3"/>
    <col min="12285" max="12285" width="60.1796875" style="3" bestFit="1" customWidth="1"/>
    <col min="12286" max="12295" width="10.26953125" style="3" bestFit="1" customWidth="1"/>
    <col min="12296" max="12540" width="9.1796875" style="3"/>
    <col min="12541" max="12541" width="60.1796875" style="3" bestFit="1" customWidth="1"/>
    <col min="12542" max="12551" width="10.26953125" style="3" bestFit="1" customWidth="1"/>
    <col min="12552" max="12796" width="9.1796875" style="3"/>
    <col min="12797" max="12797" width="60.1796875" style="3" bestFit="1" customWidth="1"/>
    <col min="12798" max="12807" width="10.26953125" style="3" bestFit="1" customWidth="1"/>
    <col min="12808" max="13052" width="9.1796875" style="3"/>
    <col min="13053" max="13053" width="60.1796875" style="3" bestFit="1" customWidth="1"/>
    <col min="13054" max="13063" width="10.26953125" style="3" bestFit="1" customWidth="1"/>
    <col min="13064" max="13308" width="9.1796875" style="3"/>
    <col min="13309" max="13309" width="60.1796875" style="3" bestFit="1" customWidth="1"/>
    <col min="13310" max="13319" width="10.26953125" style="3" bestFit="1" customWidth="1"/>
    <col min="13320" max="13564" width="9.1796875" style="3"/>
    <col min="13565" max="13565" width="60.1796875" style="3" bestFit="1" customWidth="1"/>
    <col min="13566" max="13575" width="10.26953125" style="3" bestFit="1" customWidth="1"/>
    <col min="13576" max="13820" width="9.1796875" style="3"/>
    <col min="13821" max="13821" width="60.1796875" style="3" bestFit="1" customWidth="1"/>
    <col min="13822" max="13831" width="10.26953125" style="3" bestFit="1" customWidth="1"/>
    <col min="13832" max="14076" width="9.1796875" style="3"/>
    <col min="14077" max="14077" width="60.1796875" style="3" bestFit="1" customWidth="1"/>
    <col min="14078" max="14087" width="10.26953125" style="3" bestFit="1" customWidth="1"/>
    <col min="14088" max="14332" width="9.1796875" style="3"/>
    <col min="14333" max="14333" width="60.1796875" style="3" bestFit="1" customWidth="1"/>
    <col min="14334" max="14343" width="10.26953125" style="3" bestFit="1" customWidth="1"/>
    <col min="14344" max="14588" width="9.1796875" style="3"/>
    <col min="14589" max="14589" width="60.1796875" style="3" bestFit="1" customWidth="1"/>
    <col min="14590" max="14599" width="10.26953125" style="3" bestFit="1" customWidth="1"/>
    <col min="14600" max="14844" width="9.1796875" style="3"/>
    <col min="14845" max="14845" width="60.1796875" style="3" bestFit="1" customWidth="1"/>
    <col min="14846" max="14855" width="10.26953125" style="3" bestFit="1" customWidth="1"/>
    <col min="14856" max="15100" width="9.1796875" style="3"/>
    <col min="15101" max="15101" width="60.1796875" style="3" bestFit="1" customWidth="1"/>
    <col min="15102" max="15111" width="10.26953125" style="3" bestFit="1" customWidth="1"/>
    <col min="15112" max="15356" width="9.1796875" style="3"/>
    <col min="15357" max="15357" width="60.1796875" style="3" bestFit="1" customWidth="1"/>
    <col min="15358" max="15367" width="10.26953125" style="3" bestFit="1" customWidth="1"/>
    <col min="15368" max="15612" width="9.1796875" style="3"/>
    <col min="15613" max="15613" width="60.1796875" style="3" bestFit="1" customWidth="1"/>
    <col min="15614" max="15623" width="10.26953125" style="3" bestFit="1" customWidth="1"/>
    <col min="15624" max="15868" width="9.1796875" style="3"/>
    <col min="15869" max="15869" width="60.1796875" style="3" bestFit="1" customWidth="1"/>
    <col min="15870" max="15879" width="10.26953125" style="3" bestFit="1" customWidth="1"/>
    <col min="15880" max="16124" width="9.1796875" style="3"/>
    <col min="16125" max="16125" width="60.1796875" style="3" bestFit="1" customWidth="1"/>
    <col min="16126" max="16135" width="10.26953125" style="3" bestFit="1" customWidth="1"/>
    <col min="16136" max="16384" width="9.1796875" style="3"/>
  </cols>
  <sheetData>
    <row r="1" spans="1:29" ht="60" customHeight="1"/>
    <row r="2" spans="1:29" ht="12.7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29">
      <c r="A3" s="5" t="s">
        <v>144</v>
      </c>
      <c r="B3" s="31">
        <v>2008</v>
      </c>
      <c r="C3" s="31">
        <v>2009</v>
      </c>
      <c r="D3" s="31" t="s">
        <v>5</v>
      </c>
      <c r="E3" s="31" t="s">
        <v>6</v>
      </c>
      <c r="F3" s="31" t="s">
        <v>7</v>
      </c>
      <c r="G3" s="31">
        <v>2010</v>
      </c>
      <c r="H3" s="31" t="s">
        <v>113</v>
      </c>
      <c r="I3" s="31" t="s">
        <v>9</v>
      </c>
      <c r="J3" s="31" t="s">
        <v>10</v>
      </c>
      <c r="K3" s="31" t="s">
        <v>11</v>
      </c>
      <c r="L3" s="31">
        <v>2011</v>
      </c>
      <c r="M3" s="31" t="s">
        <v>117</v>
      </c>
      <c r="N3" s="31" t="s">
        <v>118</v>
      </c>
      <c r="O3" s="31" t="s">
        <v>119</v>
      </c>
      <c r="P3" s="31">
        <v>2012</v>
      </c>
      <c r="Q3" s="31" t="s">
        <v>121</v>
      </c>
      <c r="R3" s="31" t="s">
        <v>122</v>
      </c>
      <c r="S3" s="31" t="s">
        <v>132</v>
      </c>
      <c r="T3" s="31">
        <v>2013</v>
      </c>
      <c r="U3" s="31" t="s">
        <v>138</v>
      </c>
      <c r="V3" s="31" t="s">
        <v>145</v>
      </c>
      <c r="W3" s="31" t="s">
        <v>157</v>
      </c>
      <c r="X3" s="31">
        <v>2014</v>
      </c>
      <c r="Y3" s="31" t="s">
        <v>177</v>
      </c>
      <c r="Z3" s="31" t="s">
        <v>179</v>
      </c>
      <c r="AA3" s="31" t="s">
        <v>199</v>
      </c>
    </row>
    <row r="4" spans="1:29">
      <c r="A4" s="75" t="s">
        <v>35</v>
      </c>
      <c r="B4" s="76">
        <v>6297.3</v>
      </c>
      <c r="C4" s="76">
        <v>7696.3</v>
      </c>
      <c r="D4" s="76">
        <v>7024.0999999999985</v>
      </c>
      <c r="E4" s="76">
        <v>7358.7</v>
      </c>
      <c r="F4" s="76">
        <v>7776.4999999999982</v>
      </c>
      <c r="G4" s="77">
        <v>8343.6999999999989</v>
      </c>
      <c r="H4" s="76">
        <v>8318.1869999999999</v>
      </c>
      <c r="I4" s="76">
        <v>8683.6</v>
      </c>
      <c r="J4" s="76">
        <v>8554.6999999999989</v>
      </c>
      <c r="K4" s="76">
        <v>9207.8000000000011</v>
      </c>
      <c r="L4" s="78">
        <v>9433.5</v>
      </c>
      <c r="M4" s="78">
        <v>9806.98</v>
      </c>
      <c r="N4" s="78">
        <v>9769.5</v>
      </c>
      <c r="O4" s="78">
        <v>9880.6</v>
      </c>
      <c r="P4" s="78">
        <v>9977.8090000000011</v>
      </c>
      <c r="Q4" s="78">
        <v>10043.799999999999</v>
      </c>
      <c r="R4" s="78">
        <v>10747.257</v>
      </c>
      <c r="S4" s="78">
        <v>11058.989</v>
      </c>
      <c r="T4" s="78">
        <v>11626.115</v>
      </c>
      <c r="U4" s="78">
        <v>11841.46</v>
      </c>
      <c r="V4" s="78">
        <v>12613.897999999999</v>
      </c>
      <c r="W4" s="78">
        <v>13049.589</v>
      </c>
      <c r="X4" s="78">
        <v>13354.366</v>
      </c>
      <c r="Y4" s="78">
        <v>13546.54</v>
      </c>
      <c r="Z4" s="78">
        <v>13560.994000000001</v>
      </c>
      <c r="AA4" s="78">
        <v>13994.87</v>
      </c>
      <c r="AB4" s="47"/>
      <c r="AC4" s="133"/>
    </row>
    <row r="5" spans="1:29">
      <c r="A5" s="79" t="s">
        <v>36</v>
      </c>
      <c r="B5" s="80">
        <v>512</v>
      </c>
      <c r="C5" s="80">
        <v>618.6</v>
      </c>
      <c r="D5" s="80">
        <v>325.60000000000002</v>
      </c>
      <c r="E5" s="80">
        <v>416.5</v>
      </c>
      <c r="F5" s="80">
        <v>479.7</v>
      </c>
      <c r="G5" s="81">
        <v>593.5</v>
      </c>
      <c r="H5" s="80">
        <v>593.47799999999995</v>
      </c>
      <c r="I5" s="80">
        <v>725.8</v>
      </c>
      <c r="J5" s="80">
        <v>541</v>
      </c>
      <c r="K5" s="80">
        <v>1180.9000000000001</v>
      </c>
      <c r="L5" s="80">
        <v>460.4</v>
      </c>
      <c r="M5" s="80">
        <v>909.55</v>
      </c>
      <c r="N5" s="80">
        <v>616.5</v>
      </c>
      <c r="O5" s="80">
        <v>592.06600000000003</v>
      </c>
      <c r="P5" s="80">
        <v>974.60299999999995</v>
      </c>
      <c r="Q5" s="80">
        <v>753.55</v>
      </c>
      <c r="R5" s="80">
        <v>535.64200000000005</v>
      </c>
      <c r="S5" s="80">
        <v>699.45100000000002</v>
      </c>
      <c r="T5" s="80">
        <v>671.03</v>
      </c>
      <c r="U5" s="80">
        <v>441.14499999999998</v>
      </c>
      <c r="V5" s="80">
        <v>311.19499999999999</v>
      </c>
      <c r="W5" s="80">
        <v>481.16</v>
      </c>
      <c r="X5" s="80">
        <v>322.19600000000003</v>
      </c>
      <c r="Y5" s="80">
        <v>365.29399999999998</v>
      </c>
      <c r="Z5" s="80">
        <v>453.495</v>
      </c>
      <c r="AA5" s="80">
        <v>409.8</v>
      </c>
      <c r="AB5" s="48"/>
      <c r="AC5" s="133"/>
    </row>
    <row r="6" spans="1:29">
      <c r="A6" s="79" t="s">
        <v>37</v>
      </c>
      <c r="B6" s="80">
        <v>3507.3</v>
      </c>
      <c r="C6" s="80">
        <v>4411.8999999999996</v>
      </c>
      <c r="D6" s="80">
        <v>4721.2</v>
      </c>
      <c r="E6" s="80">
        <v>4921.3</v>
      </c>
      <c r="F6" s="80">
        <v>5237.7</v>
      </c>
      <c r="G6" s="81">
        <v>5735.9</v>
      </c>
      <c r="H6" s="80">
        <v>5735.9070000000002</v>
      </c>
      <c r="I6" s="80">
        <v>5962.3</v>
      </c>
      <c r="J6" s="80">
        <v>5913.5</v>
      </c>
      <c r="K6" s="80">
        <v>5751.3</v>
      </c>
      <c r="L6" s="80">
        <v>6639.8</v>
      </c>
      <c r="M6" s="80">
        <v>6592.22</v>
      </c>
      <c r="N6" s="80">
        <v>6618.1</v>
      </c>
      <c r="O6" s="80">
        <v>6913.2879999999996</v>
      </c>
      <c r="P6" s="80">
        <v>6835.55</v>
      </c>
      <c r="Q6" s="80">
        <v>7059.4790000000003</v>
      </c>
      <c r="R6" s="80">
        <v>7760.5829999999996</v>
      </c>
      <c r="S6" s="80">
        <v>7608.3289999999997</v>
      </c>
      <c r="T6" s="80">
        <v>7862.5460000000003</v>
      </c>
      <c r="U6" s="80">
        <v>8282.1959999999999</v>
      </c>
      <c r="V6" s="80">
        <v>8958.8580000000002</v>
      </c>
      <c r="W6" s="80">
        <v>9166.2430000000004</v>
      </c>
      <c r="X6" s="80">
        <v>9671.3700000000008</v>
      </c>
      <c r="Y6" s="80">
        <v>9919.6779999999999</v>
      </c>
      <c r="Z6" s="80">
        <v>10062.504000000001</v>
      </c>
      <c r="AA6" s="80">
        <v>10377.257</v>
      </c>
      <c r="AB6" s="48"/>
      <c r="AC6" s="133"/>
    </row>
    <row r="7" spans="1:29">
      <c r="A7" s="79" t="s">
        <v>139</v>
      </c>
      <c r="B7" s="80">
        <v>1472.5</v>
      </c>
      <c r="C7" s="80">
        <v>1767.3</v>
      </c>
      <c r="D7" s="80">
        <v>1140.3</v>
      </c>
      <c r="E7" s="80">
        <v>1159.3999999999999</v>
      </c>
      <c r="F7" s="80">
        <v>1224.3000000000002</v>
      </c>
      <c r="G7" s="81">
        <v>1177.1999999999998</v>
      </c>
      <c r="H7" s="80">
        <v>934.98200000000008</v>
      </c>
      <c r="I7" s="80">
        <v>1157.3</v>
      </c>
      <c r="J7" s="80">
        <v>920.4</v>
      </c>
      <c r="K7" s="80">
        <v>1101</v>
      </c>
      <c r="L7" s="80">
        <v>1170.7</v>
      </c>
      <c r="M7" s="80">
        <v>1119.69</v>
      </c>
      <c r="N7" s="80">
        <v>1232.7999999999993</v>
      </c>
      <c r="O7" s="80">
        <v>1270.4289999999996</v>
      </c>
      <c r="P7" s="80">
        <v>1179.1669999999999</v>
      </c>
      <c r="Q7" s="80">
        <v>1219.204</v>
      </c>
      <c r="R7" s="80">
        <v>1250.0920000000001</v>
      </c>
      <c r="S7" s="80">
        <v>1437.6709999999998</v>
      </c>
      <c r="T7" s="80">
        <v>1663.2550000000001</v>
      </c>
      <c r="U7" s="80">
        <v>1728.4290000000001</v>
      </c>
      <c r="V7" s="80">
        <v>1880.808</v>
      </c>
      <c r="W7" s="80">
        <v>1944.174</v>
      </c>
      <c r="X7" s="80">
        <v>2023.049</v>
      </c>
      <c r="Y7" s="80">
        <v>2045.4010000000001</v>
      </c>
      <c r="Z7" s="80">
        <v>1829.2650000000001</v>
      </c>
      <c r="AA7" s="80">
        <v>1905.89</v>
      </c>
      <c r="AB7" s="48"/>
      <c r="AC7" s="133"/>
    </row>
    <row r="8" spans="1:29">
      <c r="A8" s="11" t="s">
        <v>127</v>
      </c>
      <c r="B8" s="48"/>
      <c r="C8" s="48"/>
      <c r="D8" s="48"/>
      <c r="E8" s="48"/>
      <c r="F8" s="48"/>
      <c r="G8" s="49"/>
      <c r="H8" s="48"/>
      <c r="I8" s="48"/>
      <c r="J8" s="48"/>
      <c r="K8" s="48"/>
      <c r="L8" s="48"/>
      <c r="M8" s="48"/>
      <c r="N8" s="48"/>
      <c r="O8" s="48"/>
      <c r="P8" s="48"/>
      <c r="Q8" s="48"/>
      <c r="R8" s="48">
        <v>94.460999999999999</v>
      </c>
      <c r="S8" s="48">
        <v>86.710999999999999</v>
      </c>
      <c r="T8" s="48">
        <v>213.983</v>
      </c>
      <c r="U8" s="80">
        <v>180.059</v>
      </c>
      <c r="V8" s="80">
        <v>201.05</v>
      </c>
      <c r="W8" s="80">
        <v>193.36600000000001</v>
      </c>
      <c r="X8" s="80">
        <v>81.296000000000006</v>
      </c>
      <c r="Y8" s="80">
        <v>30.654</v>
      </c>
      <c r="Z8" s="80">
        <v>27.914999999999999</v>
      </c>
      <c r="AA8" s="80">
        <v>28.321000000000002</v>
      </c>
      <c r="AB8" s="48"/>
      <c r="AC8" s="133"/>
    </row>
    <row r="9" spans="1:29">
      <c r="A9" s="11" t="s">
        <v>39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9">
        <v>0</v>
      </c>
      <c r="H9" s="48">
        <v>272.423</v>
      </c>
      <c r="I9" s="49" t="s">
        <v>116</v>
      </c>
      <c r="J9" s="48">
        <v>360.9</v>
      </c>
      <c r="K9" s="48">
        <v>340.2</v>
      </c>
      <c r="L9" s="48">
        <v>350</v>
      </c>
      <c r="M9" s="48">
        <v>371.32</v>
      </c>
      <c r="N9" s="48">
        <v>403.8</v>
      </c>
      <c r="O9" s="48">
        <v>309.733</v>
      </c>
      <c r="P9" s="48">
        <v>204.74799999999999</v>
      </c>
      <c r="Q9" s="48">
        <v>193.27800000000025</v>
      </c>
      <c r="R9" s="48">
        <v>222.56899999999999</v>
      </c>
      <c r="S9" s="48">
        <v>281.22899999999998</v>
      </c>
      <c r="T9" s="48">
        <v>276.95</v>
      </c>
      <c r="U9" s="80">
        <v>269.14400000000001</v>
      </c>
      <c r="V9" s="80">
        <v>285.173</v>
      </c>
      <c r="W9" s="80">
        <v>319.803</v>
      </c>
      <c r="X9" s="80">
        <v>310.97199999999998</v>
      </c>
      <c r="Y9" s="80">
        <v>269.30799999999999</v>
      </c>
      <c r="Z9" s="80">
        <v>255.24799999999999</v>
      </c>
      <c r="AA9" s="80">
        <v>231.10499999999999</v>
      </c>
      <c r="AB9" s="48"/>
      <c r="AC9" s="133"/>
    </row>
    <row r="10" spans="1:29">
      <c r="A10" s="11" t="s">
        <v>40</v>
      </c>
      <c r="B10" s="48">
        <v>275.3</v>
      </c>
      <c r="C10" s="48">
        <v>291.39999999999998</v>
      </c>
      <c r="D10" s="48">
        <v>235.9</v>
      </c>
      <c r="E10" s="48">
        <v>307.8</v>
      </c>
      <c r="F10" s="48">
        <v>275.2</v>
      </c>
      <c r="G10" s="49">
        <v>367.4</v>
      </c>
      <c r="H10" s="48">
        <v>367.38900000000001</v>
      </c>
      <c r="I10" s="48">
        <v>365.3</v>
      </c>
      <c r="J10" s="48">
        <v>374.8</v>
      </c>
      <c r="K10" s="48">
        <v>405.9</v>
      </c>
      <c r="L10" s="48">
        <v>374.1</v>
      </c>
      <c r="M10" s="48">
        <v>378.06</v>
      </c>
      <c r="N10" s="48">
        <v>443.5</v>
      </c>
      <c r="O10" s="48">
        <v>334.16300000000001</v>
      </c>
      <c r="P10" s="48">
        <v>318.71800000000002</v>
      </c>
      <c r="Q10" s="48">
        <v>306.85199999999998</v>
      </c>
      <c r="R10" s="48">
        <v>338.06099999999998</v>
      </c>
      <c r="S10" s="48">
        <v>371.31</v>
      </c>
      <c r="T10" s="48">
        <v>356.4</v>
      </c>
      <c r="U10" s="80">
        <v>337.08199999999999</v>
      </c>
      <c r="V10" s="80">
        <v>342.68400000000003</v>
      </c>
      <c r="W10" s="80">
        <v>288.83600000000001</v>
      </c>
      <c r="X10" s="80">
        <v>294.88799999999998</v>
      </c>
      <c r="Y10" s="80">
        <v>276.25400000000002</v>
      </c>
      <c r="Z10" s="80">
        <v>272.78899999999999</v>
      </c>
      <c r="AA10" s="80">
        <v>347.851</v>
      </c>
      <c r="AB10" s="48"/>
      <c r="AC10" s="133"/>
    </row>
    <row r="11" spans="1:29">
      <c r="A11" s="11" t="s">
        <v>41</v>
      </c>
      <c r="B11" s="48">
        <v>0</v>
      </c>
      <c r="C11" s="48">
        <v>60.3</v>
      </c>
      <c r="D11" s="48">
        <v>156.4</v>
      </c>
      <c r="E11" s="48">
        <v>97.8</v>
      </c>
      <c r="F11" s="48">
        <v>97.9</v>
      </c>
      <c r="G11" s="49">
        <v>1.3</v>
      </c>
      <c r="H11" s="48">
        <v>0</v>
      </c>
      <c r="I11" s="48">
        <v>1.3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48"/>
      <c r="AC11" s="133"/>
    </row>
    <row r="12" spans="1:29">
      <c r="A12" s="11" t="s">
        <v>42</v>
      </c>
      <c r="B12" s="48">
        <v>74.5</v>
      </c>
      <c r="C12" s="48">
        <v>60</v>
      </c>
      <c r="D12" s="48">
        <v>37.700000000000003</v>
      </c>
      <c r="E12" s="48">
        <v>44.1</v>
      </c>
      <c r="F12" s="48">
        <v>41.4</v>
      </c>
      <c r="G12" s="49">
        <v>45.4</v>
      </c>
      <c r="H12" s="48">
        <v>46.703000000000003</v>
      </c>
      <c r="I12" s="48">
        <v>50.9</v>
      </c>
      <c r="J12" s="48">
        <v>70.900000000000006</v>
      </c>
      <c r="K12" s="48">
        <v>47</v>
      </c>
      <c r="L12" s="48">
        <v>53.6</v>
      </c>
      <c r="M12" s="48">
        <v>59</v>
      </c>
      <c r="N12" s="48">
        <v>57.7</v>
      </c>
      <c r="O12" s="48">
        <v>50.994999999999997</v>
      </c>
      <c r="P12" s="48">
        <v>50.53</v>
      </c>
      <c r="Q12" s="48">
        <v>48.228000000000002</v>
      </c>
      <c r="R12" s="48">
        <v>45.844000000000001</v>
      </c>
      <c r="S12" s="48">
        <v>41.484000000000002</v>
      </c>
      <c r="T12" s="48">
        <v>42.124000000000002</v>
      </c>
      <c r="U12" s="80">
        <v>48.369</v>
      </c>
      <c r="V12" s="80">
        <v>52.734999999999999</v>
      </c>
      <c r="W12" s="80">
        <v>53.371000000000002</v>
      </c>
      <c r="X12" s="80">
        <v>52.604999999999997</v>
      </c>
      <c r="Y12" s="80">
        <v>63.054000000000002</v>
      </c>
      <c r="Z12" s="80">
        <v>64.400000000000006</v>
      </c>
      <c r="AA12" s="80">
        <v>60.47</v>
      </c>
      <c r="AB12" s="48"/>
      <c r="AC12" s="133"/>
    </row>
    <row r="13" spans="1:29">
      <c r="A13" s="11" t="s">
        <v>43</v>
      </c>
      <c r="B13" s="48">
        <v>6.6</v>
      </c>
      <c r="C13" s="48">
        <v>12.5</v>
      </c>
      <c r="D13" s="48">
        <v>20.399999999999999</v>
      </c>
      <c r="E13" s="48">
        <v>25.2</v>
      </c>
      <c r="F13" s="48">
        <v>24.9</v>
      </c>
      <c r="G13" s="49">
        <v>22.1</v>
      </c>
      <c r="H13" s="48">
        <v>22.123999999999999</v>
      </c>
      <c r="I13" s="48">
        <v>22.5</v>
      </c>
      <c r="J13" s="48">
        <v>23.7</v>
      </c>
      <c r="K13" s="48">
        <v>20.6</v>
      </c>
      <c r="L13" s="48">
        <v>26.4</v>
      </c>
      <c r="M13" s="48">
        <v>29.68</v>
      </c>
      <c r="N13" s="48">
        <v>30.5</v>
      </c>
      <c r="O13" s="48">
        <v>25.323</v>
      </c>
      <c r="P13" s="48">
        <v>21.526</v>
      </c>
      <c r="Q13" s="48">
        <v>30.079000000000001</v>
      </c>
      <c r="R13" s="48">
        <v>29.27</v>
      </c>
      <c r="S13" s="48">
        <v>29.356000000000002</v>
      </c>
      <c r="T13" s="48">
        <v>25.545000000000002</v>
      </c>
      <c r="U13" s="80">
        <v>31.053000000000001</v>
      </c>
      <c r="V13" s="80">
        <v>32.939</v>
      </c>
      <c r="W13" s="80">
        <v>30.093</v>
      </c>
      <c r="X13" s="80">
        <v>21.225000000000001</v>
      </c>
      <c r="Y13" s="80">
        <v>549.76199999999994</v>
      </c>
      <c r="Z13" s="80">
        <v>19.834</v>
      </c>
      <c r="AA13" s="80">
        <v>15.407999999999999</v>
      </c>
      <c r="AB13" s="48"/>
      <c r="AC13" s="133"/>
    </row>
    <row r="14" spans="1:29">
      <c r="A14" s="11" t="s">
        <v>44</v>
      </c>
      <c r="B14" s="48">
        <v>298.10000000000002</v>
      </c>
      <c r="C14" s="48">
        <v>370.8</v>
      </c>
      <c r="D14" s="48">
        <v>291.89999999999998</v>
      </c>
      <c r="E14" s="48">
        <v>312.2</v>
      </c>
      <c r="F14" s="48">
        <v>328.8</v>
      </c>
      <c r="G14" s="49">
        <v>342</v>
      </c>
      <c r="H14" s="48">
        <v>345.18099999999998</v>
      </c>
      <c r="I14" s="48">
        <v>343.7</v>
      </c>
      <c r="J14" s="48">
        <v>349.5</v>
      </c>
      <c r="K14" s="48">
        <v>360.9</v>
      </c>
      <c r="L14" s="48">
        <v>358.4</v>
      </c>
      <c r="M14" s="48">
        <v>347.46</v>
      </c>
      <c r="N14" s="48">
        <v>366.6</v>
      </c>
      <c r="O14" s="48">
        <v>384.60300000000001</v>
      </c>
      <c r="P14" s="48">
        <v>392.96699999999998</v>
      </c>
      <c r="Q14" s="48">
        <v>433.13</v>
      </c>
      <c r="R14" s="48">
        <v>470.73500000000001</v>
      </c>
      <c r="S14" s="48">
        <v>503.44799999999998</v>
      </c>
      <c r="T14" s="48">
        <v>514.28200000000004</v>
      </c>
      <c r="U14" s="80">
        <v>523.98299999999995</v>
      </c>
      <c r="V14" s="80">
        <v>548.45600000000002</v>
      </c>
      <c r="W14" s="80">
        <v>572.54300000000001</v>
      </c>
      <c r="X14" s="80">
        <v>576.76499999999999</v>
      </c>
      <c r="Y14" s="80">
        <v>27.135000000000002</v>
      </c>
      <c r="Z14" s="80">
        <v>575.54399999999998</v>
      </c>
      <c r="AA14" s="80">
        <v>618.76800000000003</v>
      </c>
      <c r="AB14" s="48"/>
      <c r="AC14" s="133"/>
    </row>
    <row r="15" spans="1:29">
      <c r="A15" s="11" t="s">
        <v>45</v>
      </c>
      <c r="B15" s="48">
        <v>151</v>
      </c>
      <c r="C15" s="48">
        <v>103.5</v>
      </c>
      <c r="D15" s="48">
        <v>94.7</v>
      </c>
      <c r="E15" s="48">
        <v>74.400000000000006</v>
      </c>
      <c r="F15" s="48">
        <v>66.599999999999994</v>
      </c>
      <c r="G15" s="49">
        <v>58.9</v>
      </c>
      <c r="H15" s="48">
        <v>0</v>
      </c>
      <c r="I15" s="48">
        <v>54.4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48"/>
      <c r="AC15" s="133"/>
    </row>
    <row r="16" spans="1:29">
      <c r="A16" s="10" t="s">
        <v>46</v>
      </c>
      <c r="B16" s="46">
        <v>4587.4000000000015</v>
      </c>
      <c r="C16" s="46">
        <v>4732.9999999999982</v>
      </c>
      <c r="D16" s="46">
        <v>4002.8999999999996</v>
      </c>
      <c r="E16" s="46">
        <v>3724.9999999999991</v>
      </c>
      <c r="F16" s="46">
        <v>3826.8999999999996</v>
      </c>
      <c r="G16" s="50">
        <v>3924.6000000000004</v>
      </c>
      <c r="H16" s="46">
        <v>3924.5279999999998</v>
      </c>
      <c r="I16" s="46">
        <v>3978.7</v>
      </c>
      <c r="J16" s="46">
        <v>4099</v>
      </c>
      <c r="K16" s="46">
        <v>3907</v>
      </c>
      <c r="L16" s="47">
        <v>3985.3</v>
      </c>
      <c r="M16" s="47">
        <v>4055.41</v>
      </c>
      <c r="N16" s="47">
        <v>4330.8999999999996</v>
      </c>
      <c r="O16" s="47">
        <v>4529.8590000000004</v>
      </c>
      <c r="P16" s="47">
        <v>4344.0029999999997</v>
      </c>
      <c r="Q16" s="47">
        <v>4486.4440000000004</v>
      </c>
      <c r="R16" s="47">
        <v>5024.2340000000004</v>
      </c>
      <c r="S16" s="47">
        <v>5195.8450000000003</v>
      </c>
      <c r="T16" s="47">
        <v>5032.1080000000002</v>
      </c>
      <c r="U16" s="78">
        <v>5455.4279999999999</v>
      </c>
      <c r="V16" s="78">
        <v>5422.0389999999998</v>
      </c>
      <c r="W16" s="78">
        <v>5593.1959999999999</v>
      </c>
      <c r="X16" s="78">
        <v>5362.4160000000002</v>
      </c>
      <c r="Y16" s="78">
        <v>5552.9809999999998</v>
      </c>
      <c r="Z16" s="78">
        <v>5862.9780000000001</v>
      </c>
      <c r="AA16" s="78">
        <v>6227.4970000000003</v>
      </c>
      <c r="AB16" s="47"/>
      <c r="AC16" s="133"/>
    </row>
    <row r="17" spans="1:29">
      <c r="A17" s="12" t="s">
        <v>47</v>
      </c>
      <c r="B17" s="48">
        <v>4371.4000000000005</v>
      </c>
      <c r="C17" s="48">
        <v>4542.7999999999984</v>
      </c>
      <c r="D17" s="48">
        <v>3834.2999999999997</v>
      </c>
      <c r="E17" s="48">
        <v>3559.0999999999995</v>
      </c>
      <c r="F17" s="48">
        <v>3648.7999999999997</v>
      </c>
      <c r="G17" s="49">
        <v>3761.5000000000005</v>
      </c>
      <c r="H17" s="48">
        <v>3761.422</v>
      </c>
      <c r="I17" s="48">
        <v>3821.8</v>
      </c>
      <c r="J17" s="48">
        <v>3918.8</v>
      </c>
      <c r="K17" s="48">
        <v>3726.7999999999997</v>
      </c>
      <c r="L17" s="48">
        <v>3795.922</v>
      </c>
      <c r="M17" s="48">
        <v>3867.36</v>
      </c>
      <c r="N17" s="48">
        <v>4131.7</v>
      </c>
      <c r="O17" s="48">
        <v>4326.5460000000003</v>
      </c>
      <c r="P17" s="48">
        <v>4136.9189999999999</v>
      </c>
      <c r="Q17" s="48">
        <v>4276.5609999999997</v>
      </c>
      <c r="R17" s="48">
        <v>4555.1899999999996</v>
      </c>
      <c r="S17" s="48">
        <v>4730.5410000000002</v>
      </c>
      <c r="T17" s="48">
        <v>4560.2110000000002</v>
      </c>
      <c r="U17" s="80">
        <v>4974.4939999999997</v>
      </c>
      <c r="V17" s="80">
        <v>4935.518</v>
      </c>
      <c r="W17" s="80">
        <v>5093.1109999999999</v>
      </c>
      <c r="X17" s="80">
        <v>4877.87</v>
      </c>
      <c r="Y17" s="80">
        <v>5052.1620000000003</v>
      </c>
      <c r="Z17" s="80">
        <v>5366.3620000000001</v>
      </c>
      <c r="AA17" s="80">
        <v>5727.924</v>
      </c>
      <c r="AB17" s="48"/>
      <c r="AC17" s="133"/>
    </row>
    <row r="18" spans="1:29">
      <c r="A18" s="11" t="s">
        <v>37</v>
      </c>
      <c r="B18" s="48">
        <v>1883.8</v>
      </c>
      <c r="C18" s="48">
        <v>1887.6</v>
      </c>
      <c r="D18" s="48">
        <v>1448.5</v>
      </c>
      <c r="E18" s="48">
        <v>1189.5999999999999</v>
      </c>
      <c r="F18" s="48">
        <v>1191.5</v>
      </c>
      <c r="G18" s="49">
        <v>1231.5999999999999</v>
      </c>
      <c r="H18" s="48">
        <v>1231.5650000000001</v>
      </c>
      <c r="I18" s="48">
        <v>1253.4000000000001</v>
      </c>
      <c r="J18" s="48">
        <v>1273.5</v>
      </c>
      <c r="K18" s="48">
        <v>1046.2</v>
      </c>
      <c r="L18" s="48">
        <v>1063.0139999999999</v>
      </c>
      <c r="M18" s="48">
        <v>1067.44</v>
      </c>
      <c r="N18" s="48">
        <v>1093.5999999999999</v>
      </c>
      <c r="O18" s="48">
        <v>1121.9760000000001</v>
      </c>
      <c r="P18" s="48">
        <v>1127.0820000000001</v>
      </c>
      <c r="Q18" s="48">
        <v>1135.095</v>
      </c>
      <c r="R18" s="48">
        <v>1150.856</v>
      </c>
      <c r="S18" s="48">
        <v>1302.105</v>
      </c>
      <c r="T18" s="48">
        <v>1327.9590000000001</v>
      </c>
      <c r="U18" s="80">
        <v>1351.5350000000001</v>
      </c>
      <c r="V18" s="80">
        <v>1206.309</v>
      </c>
      <c r="W18" s="80">
        <v>1189.376</v>
      </c>
      <c r="X18" s="80">
        <v>1220.9939999999999</v>
      </c>
      <c r="Y18" s="80">
        <v>1210.289</v>
      </c>
      <c r="Z18" s="80">
        <v>1236.6310000000001</v>
      </c>
      <c r="AA18" s="80">
        <v>1259.0050000000001</v>
      </c>
      <c r="AB18" s="48"/>
      <c r="AC18" s="133"/>
    </row>
    <row r="19" spans="1:29">
      <c r="A19" s="11" t="s">
        <v>38</v>
      </c>
      <c r="B19" s="48">
        <v>54.5</v>
      </c>
      <c r="C19" s="48">
        <v>98.8</v>
      </c>
      <c r="D19" s="48">
        <v>109.4</v>
      </c>
      <c r="E19" s="48">
        <v>112.3</v>
      </c>
      <c r="F19" s="48">
        <v>153.6</v>
      </c>
      <c r="G19" s="49">
        <v>177.7</v>
      </c>
      <c r="H19" s="48">
        <v>20.902000000000001</v>
      </c>
      <c r="I19" s="48">
        <v>172.7</v>
      </c>
      <c r="J19" s="48">
        <v>10.5</v>
      </c>
      <c r="K19" s="48">
        <v>10.5</v>
      </c>
      <c r="L19" s="48">
        <v>10.545999999999999</v>
      </c>
      <c r="M19" s="48">
        <v>5.33</v>
      </c>
      <c r="N19" s="48">
        <v>5.3</v>
      </c>
      <c r="O19" s="48">
        <v>5.3419999999999996</v>
      </c>
      <c r="P19" s="48">
        <v>5.3470000000000004</v>
      </c>
      <c r="Q19" s="48">
        <v>0.13400000000000001</v>
      </c>
      <c r="R19" s="48">
        <v>0.14299999999999999</v>
      </c>
      <c r="S19" s="48">
        <v>0.14899999999999999</v>
      </c>
      <c r="T19" s="48">
        <v>0.61299999999999999</v>
      </c>
      <c r="U19" s="80">
        <v>0.95899999999999996</v>
      </c>
      <c r="V19" s="80">
        <v>0.90200000000000002</v>
      </c>
      <c r="W19" s="80">
        <v>0.81899999999999995</v>
      </c>
      <c r="X19" s="80">
        <v>1.1399999999999999</v>
      </c>
      <c r="Y19" s="80">
        <v>1.244</v>
      </c>
      <c r="Z19" s="80">
        <v>339.24</v>
      </c>
      <c r="AA19" s="80">
        <v>497.17899999999997</v>
      </c>
      <c r="AB19" s="48"/>
      <c r="AC19" s="133"/>
    </row>
    <row r="20" spans="1:29">
      <c r="A20" s="11" t="s">
        <v>39</v>
      </c>
      <c r="B20" s="48"/>
      <c r="C20" s="48"/>
      <c r="D20" s="48"/>
      <c r="E20" s="48"/>
      <c r="F20" s="48"/>
      <c r="G20" s="49">
        <v>0</v>
      </c>
      <c r="H20" s="48">
        <v>181.672</v>
      </c>
      <c r="I20" s="49" t="s">
        <v>116</v>
      </c>
      <c r="J20" s="48">
        <v>191</v>
      </c>
      <c r="K20" s="48">
        <v>207.8</v>
      </c>
      <c r="L20" s="48">
        <v>189.13</v>
      </c>
      <c r="M20" s="48">
        <v>159.54</v>
      </c>
      <c r="N20" s="48">
        <v>309.7</v>
      </c>
      <c r="O20" s="48">
        <v>366.86799999999999</v>
      </c>
      <c r="P20" s="48">
        <v>102.026</v>
      </c>
      <c r="Q20" s="48">
        <v>104.004</v>
      </c>
      <c r="R20" s="48">
        <v>100.396</v>
      </c>
      <c r="S20" s="48">
        <v>108.732</v>
      </c>
      <c r="T20" s="48">
        <v>120.3</v>
      </c>
      <c r="U20" s="80">
        <v>119.66800000000001</v>
      </c>
      <c r="V20" s="80">
        <v>117.622</v>
      </c>
      <c r="W20" s="80">
        <v>119.592</v>
      </c>
      <c r="X20" s="80">
        <v>120.875</v>
      </c>
      <c r="Y20" s="80">
        <v>156.70599999999999</v>
      </c>
      <c r="Z20" s="80">
        <v>140.69900000000001</v>
      </c>
      <c r="AA20" s="80">
        <v>224.60400000000001</v>
      </c>
      <c r="AB20" s="48"/>
      <c r="AC20" s="133"/>
    </row>
    <row r="21" spans="1:29">
      <c r="A21" s="11" t="s">
        <v>40</v>
      </c>
      <c r="B21" s="48">
        <v>2246.9</v>
      </c>
      <c r="C21" s="48">
        <v>2352.5</v>
      </c>
      <c r="D21" s="48">
        <v>2082.1</v>
      </c>
      <c r="E21" s="48">
        <v>2077</v>
      </c>
      <c r="F21" s="48">
        <v>2117.5</v>
      </c>
      <c r="G21" s="49">
        <v>2166.3000000000002</v>
      </c>
      <c r="H21" s="48">
        <v>2166.2809999999999</v>
      </c>
      <c r="I21" s="48">
        <v>2213.1</v>
      </c>
      <c r="J21" s="48">
        <v>2278.1</v>
      </c>
      <c r="K21" s="48">
        <v>2296.4</v>
      </c>
      <c r="L21" s="48">
        <v>2358.8130000000001</v>
      </c>
      <c r="M21" s="48">
        <v>2459.2600000000002</v>
      </c>
      <c r="N21" s="48">
        <v>2539.1</v>
      </c>
      <c r="O21" s="48">
        <v>2645.15</v>
      </c>
      <c r="P21" s="48">
        <v>2714.9989999999998</v>
      </c>
      <c r="Q21" s="48">
        <v>2845.43</v>
      </c>
      <c r="R21" s="48">
        <v>3100.857</v>
      </c>
      <c r="S21" s="48">
        <v>3109.8809999999999</v>
      </c>
      <c r="T21" s="48">
        <v>2897.6419999999998</v>
      </c>
      <c r="U21" s="80">
        <v>3282.2919999999999</v>
      </c>
      <c r="V21" s="80">
        <v>3387.4079999999999</v>
      </c>
      <c r="W21" s="80">
        <v>3549.7370000000001</v>
      </c>
      <c r="X21" s="80">
        <v>3295.1669999999999</v>
      </c>
      <c r="Y21" s="80">
        <v>3376.7510000000002</v>
      </c>
      <c r="Z21" s="80">
        <v>3319.2449999999999</v>
      </c>
      <c r="AA21" s="80">
        <v>3410.3090000000002</v>
      </c>
      <c r="AB21" s="48"/>
      <c r="AC21" s="133"/>
    </row>
    <row r="22" spans="1:29">
      <c r="A22" s="11" t="s">
        <v>42</v>
      </c>
      <c r="B22" s="48">
        <v>7.1</v>
      </c>
      <c r="C22" s="48">
        <v>2.9</v>
      </c>
      <c r="D22" s="48">
        <v>5</v>
      </c>
      <c r="E22" s="48">
        <v>0</v>
      </c>
      <c r="F22" s="48">
        <v>0</v>
      </c>
      <c r="G22" s="49">
        <v>1.1000000000000001</v>
      </c>
      <c r="H22" s="48">
        <v>1.0920000000000001</v>
      </c>
      <c r="I22" s="48">
        <v>1.1000000000000001</v>
      </c>
      <c r="J22" s="48">
        <v>1.1000000000000001</v>
      </c>
      <c r="K22" s="48">
        <v>1.1000000000000001</v>
      </c>
      <c r="L22" s="48">
        <v>1.095</v>
      </c>
      <c r="M22" s="48">
        <v>1.1000000000000001</v>
      </c>
      <c r="N22" s="48">
        <v>1.1000000000000001</v>
      </c>
      <c r="O22" s="48">
        <v>1.095</v>
      </c>
      <c r="P22" s="48">
        <v>2.4E-2</v>
      </c>
      <c r="Q22" s="48">
        <v>1.095</v>
      </c>
      <c r="R22" s="48">
        <v>2.4E-2</v>
      </c>
      <c r="S22" s="48">
        <v>2.4E-2</v>
      </c>
      <c r="T22" s="48">
        <v>2.4E-2</v>
      </c>
      <c r="U22" s="80">
        <v>2.4E-2</v>
      </c>
      <c r="V22" s="80">
        <v>2.4E-2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48"/>
      <c r="AC22" s="133"/>
    </row>
    <row r="23" spans="1:29">
      <c r="A23" s="11" t="s">
        <v>43</v>
      </c>
      <c r="B23" s="48">
        <v>6.7</v>
      </c>
      <c r="C23" s="48">
        <v>12.9</v>
      </c>
      <c r="D23" s="48">
        <v>5.2</v>
      </c>
      <c r="E23" s="48">
        <v>5.7</v>
      </c>
      <c r="F23" s="48">
        <v>4.0999999999999996</v>
      </c>
      <c r="G23" s="49">
        <v>7.8</v>
      </c>
      <c r="H23" s="48">
        <v>7.8449999999999998</v>
      </c>
      <c r="I23" s="48">
        <v>11.3</v>
      </c>
      <c r="J23" s="48">
        <v>14.3</v>
      </c>
      <c r="K23" s="48">
        <v>12.2</v>
      </c>
      <c r="L23" s="48">
        <v>12.529</v>
      </c>
      <c r="M23" s="48">
        <v>10.75</v>
      </c>
      <c r="N23" s="48">
        <v>11.2</v>
      </c>
      <c r="O23" s="48">
        <v>8.8010000000000002</v>
      </c>
      <c r="P23" s="48">
        <v>6.7430000000000003</v>
      </c>
      <c r="Q23" s="48">
        <v>8.57</v>
      </c>
      <c r="R23" s="48">
        <v>12.567</v>
      </c>
      <c r="S23" s="48">
        <v>10.47</v>
      </c>
      <c r="T23" s="48">
        <v>8.1539999999999999</v>
      </c>
      <c r="U23" s="80">
        <v>9.1440000000000001</v>
      </c>
      <c r="V23" s="80">
        <v>7.8259999999999996</v>
      </c>
      <c r="W23" s="80">
        <v>9.2080000000000002</v>
      </c>
      <c r="X23" s="80">
        <v>3.0720000000000001</v>
      </c>
      <c r="Y23" s="80">
        <v>4.3639999999999999</v>
      </c>
      <c r="Z23" s="80">
        <v>8.1</v>
      </c>
      <c r="AA23" s="80">
        <v>1.498</v>
      </c>
      <c r="AB23" s="48"/>
      <c r="AC23" s="133"/>
    </row>
    <row r="24" spans="1:29">
      <c r="A24" s="11" t="s">
        <v>44</v>
      </c>
      <c r="B24" s="48">
        <v>142.80000000000001</v>
      </c>
      <c r="C24" s="48">
        <v>140.9</v>
      </c>
      <c r="D24" s="48">
        <v>142.6</v>
      </c>
      <c r="E24" s="48">
        <v>139.19999999999999</v>
      </c>
      <c r="F24" s="48">
        <v>152.6</v>
      </c>
      <c r="G24" s="49">
        <v>151.9</v>
      </c>
      <c r="H24" s="48">
        <v>152.065</v>
      </c>
      <c r="I24" s="48">
        <v>147.6</v>
      </c>
      <c r="J24" s="48">
        <v>150.30000000000001</v>
      </c>
      <c r="K24" s="48">
        <v>152.6</v>
      </c>
      <c r="L24" s="48">
        <v>160.79499999999999</v>
      </c>
      <c r="M24" s="48">
        <v>163.94</v>
      </c>
      <c r="N24" s="48">
        <v>171.7</v>
      </c>
      <c r="O24" s="48">
        <v>177.31399999999999</v>
      </c>
      <c r="P24" s="48">
        <v>180.69800000000001</v>
      </c>
      <c r="Q24" s="48">
        <v>182.233</v>
      </c>
      <c r="R24" s="48">
        <v>190.34700000000001</v>
      </c>
      <c r="S24" s="48">
        <v>199.18</v>
      </c>
      <c r="T24" s="48">
        <v>205.51900000000001</v>
      </c>
      <c r="U24" s="80">
        <v>210.87200000000001</v>
      </c>
      <c r="V24" s="80">
        <v>215.42699999999999</v>
      </c>
      <c r="W24" s="80">
        <v>224.35499999999999</v>
      </c>
      <c r="X24" s="80">
        <v>236.62200000000001</v>
      </c>
      <c r="Y24" s="80">
        <v>302.80799999999999</v>
      </c>
      <c r="Z24" s="80">
        <v>322.447</v>
      </c>
      <c r="AA24" s="80">
        <v>335.32900000000001</v>
      </c>
      <c r="AB24" s="48"/>
      <c r="AC24" s="133"/>
    </row>
    <row r="25" spans="1:29">
      <c r="A25" s="11" t="s">
        <v>48</v>
      </c>
      <c r="B25" s="48">
        <v>29.6</v>
      </c>
      <c r="C25" s="48">
        <v>47.2</v>
      </c>
      <c r="D25" s="48">
        <v>41.5</v>
      </c>
      <c r="E25" s="48">
        <v>35.299999999999997</v>
      </c>
      <c r="F25" s="48">
        <v>29.5</v>
      </c>
      <c r="G25" s="49">
        <v>25.1</v>
      </c>
      <c r="H25" s="48">
        <v>0</v>
      </c>
      <c r="I25" s="48">
        <v>22.6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48"/>
      <c r="AC25" s="133"/>
    </row>
    <row r="26" spans="1:29">
      <c r="A26" s="12" t="s">
        <v>49</v>
      </c>
      <c r="B26" s="48">
        <v>216</v>
      </c>
      <c r="C26" s="48">
        <v>190.2</v>
      </c>
      <c r="D26" s="48">
        <v>168.60000000000002</v>
      </c>
      <c r="E26" s="48">
        <v>165.89999999999998</v>
      </c>
      <c r="F26" s="48">
        <v>178.1</v>
      </c>
      <c r="G26" s="49">
        <v>163.1</v>
      </c>
      <c r="H26" s="48">
        <v>163.10599999999999</v>
      </c>
      <c r="I26" s="48">
        <v>156.80000000000001</v>
      </c>
      <c r="J26" s="48">
        <v>180.2</v>
      </c>
      <c r="K26" s="48">
        <v>180.2</v>
      </c>
      <c r="L26" s="48">
        <v>189.37799999999999</v>
      </c>
      <c r="M26" s="48">
        <v>188.06</v>
      </c>
      <c r="N26" s="48">
        <v>199.20000000000002</v>
      </c>
      <c r="O26" s="48">
        <v>203.31300000000002</v>
      </c>
      <c r="P26" s="48">
        <v>207.084</v>
      </c>
      <c r="Q26" s="48">
        <v>209.88300000000001</v>
      </c>
      <c r="R26" s="48">
        <v>469.04399999999998</v>
      </c>
      <c r="S26" s="48">
        <v>465.30399999999997</v>
      </c>
      <c r="T26" s="80">
        <v>471.89700000000005</v>
      </c>
      <c r="U26" s="80">
        <v>480.93399999999997</v>
      </c>
      <c r="V26" s="80">
        <v>486.52099999999996</v>
      </c>
      <c r="W26" s="80">
        <v>500.08500000000004</v>
      </c>
      <c r="X26" s="80">
        <v>484.54599999999999</v>
      </c>
      <c r="Y26" s="80">
        <v>500.81899999999996</v>
      </c>
      <c r="Z26" s="80">
        <v>496.61599999999999</v>
      </c>
      <c r="AA26" s="80">
        <v>499.57299999999998</v>
      </c>
      <c r="AB26" s="48"/>
      <c r="AC26" s="133"/>
    </row>
    <row r="27" spans="1:29">
      <c r="A27" s="11" t="s">
        <v>50</v>
      </c>
      <c r="B27" s="48">
        <v>10.1</v>
      </c>
      <c r="C27" s="48">
        <v>6.9</v>
      </c>
      <c r="D27" s="48">
        <v>4.5</v>
      </c>
      <c r="E27" s="48">
        <v>4.5999999999999996</v>
      </c>
      <c r="F27" s="48">
        <v>6.2</v>
      </c>
      <c r="G27" s="49">
        <v>4.8</v>
      </c>
      <c r="H27" s="48">
        <v>4.8250000000000002</v>
      </c>
      <c r="I27" s="48">
        <v>4.5999999999999996</v>
      </c>
      <c r="J27" s="48">
        <v>4.0999999999999996</v>
      </c>
      <c r="K27" s="48">
        <v>4.5999999999999996</v>
      </c>
      <c r="L27" s="48">
        <v>3.5649999999999999</v>
      </c>
      <c r="M27" s="48">
        <v>3.81</v>
      </c>
      <c r="N27" s="48">
        <v>3.8</v>
      </c>
      <c r="O27" s="48">
        <v>3.2160000000000002</v>
      </c>
      <c r="P27" s="48">
        <v>3.367</v>
      </c>
      <c r="Q27" s="48">
        <v>3.3460000000000001</v>
      </c>
      <c r="R27" s="48">
        <v>236.39099999999999</v>
      </c>
      <c r="S27" s="48">
        <v>221.852</v>
      </c>
      <c r="T27" s="48">
        <v>221.96299999999999</v>
      </c>
      <c r="U27" s="80">
        <v>226.851</v>
      </c>
      <c r="V27" s="80">
        <v>230.61500000000001</v>
      </c>
      <c r="W27" s="80">
        <v>242.751</v>
      </c>
      <c r="X27" s="80">
        <v>226.666</v>
      </c>
      <c r="Y27" s="80">
        <v>233.83</v>
      </c>
      <c r="Z27" s="80">
        <v>229.041</v>
      </c>
      <c r="AA27" s="80">
        <v>220.965</v>
      </c>
      <c r="AB27" s="48"/>
      <c r="AC27" s="133"/>
    </row>
    <row r="28" spans="1:29">
      <c r="A28" s="11" t="s">
        <v>51</v>
      </c>
      <c r="B28" s="48">
        <v>130.6</v>
      </c>
      <c r="C28" s="48">
        <v>75.2</v>
      </c>
      <c r="D28" s="48">
        <v>68.2</v>
      </c>
      <c r="E28" s="48">
        <v>63.7</v>
      </c>
      <c r="F28" s="48">
        <v>60.8</v>
      </c>
      <c r="G28" s="49">
        <v>58.2</v>
      </c>
      <c r="H28" s="48">
        <v>58.167999999999999</v>
      </c>
      <c r="I28" s="48">
        <v>54.5</v>
      </c>
      <c r="J28" s="48">
        <v>52</v>
      </c>
      <c r="K28" s="48">
        <v>52.3</v>
      </c>
      <c r="L28" s="48">
        <v>56.006</v>
      </c>
      <c r="M28" s="48">
        <v>54.35</v>
      </c>
      <c r="N28" s="48">
        <v>54.1</v>
      </c>
      <c r="O28" s="48">
        <v>52.963999999999999</v>
      </c>
      <c r="P28" s="48">
        <v>52.865000000000002</v>
      </c>
      <c r="Q28" s="48">
        <v>52.238</v>
      </c>
      <c r="R28" s="48">
        <v>54.46</v>
      </c>
      <c r="S28" s="48">
        <v>57.960999999999999</v>
      </c>
      <c r="T28" s="48">
        <v>54.420999999999999</v>
      </c>
      <c r="U28" s="80">
        <v>52.631999999999998</v>
      </c>
      <c r="V28" s="80">
        <v>52.496000000000002</v>
      </c>
      <c r="W28" s="80">
        <v>56.94</v>
      </c>
      <c r="X28" s="80">
        <v>60.622999999999998</v>
      </c>
      <c r="Y28" s="80">
        <v>67.097999999999999</v>
      </c>
      <c r="Z28" s="80">
        <v>70.872</v>
      </c>
      <c r="AA28" s="80">
        <v>78.317999999999998</v>
      </c>
      <c r="AB28" s="48"/>
      <c r="AC28" s="133"/>
    </row>
    <row r="29" spans="1:29">
      <c r="A29" s="11" t="s">
        <v>52</v>
      </c>
      <c r="B29" s="48">
        <v>75.3</v>
      </c>
      <c r="C29" s="48">
        <v>108.1</v>
      </c>
      <c r="D29" s="48">
        <v>95.9</v>
      </c>
      <c r="E29" s="48">
        <v>97.6</v>
      </c>
      <c r="F29" s="48">
        <v>111.1</v>
      </c>
      <c r="G29" s="49">
        <v>100.1</v>
      </c>
      <c r="H29" s="48">
        <v>100.113</v>
      </c>
      <c r="I29" s="48">
        <v>97.7</v>
      </c>
      <c r="J29" s="48">
        <v>124.1</v>
      </c>
      <c r="K29" s="48">
        <v>123.3</v>
      </c>
      <c r="L29" s="48">
        <v>129.80699999999999</v>
      </c>
      <c r="M29" s="48">
        <v>129.9</v>
      </c>
      <c r="N29" s="48">
        <v>141.30000000000001</v>
      </c>
      <c r="O29" s="48">
        <v>147.13300000000001</v>
      </c>
      <c r="P29" s="48">
        <v>150.852</v>
      </c>
      <c r="Q29" s="48">
        <v>154.29900000000001</v>
      </c>
      <c r="R29" s="48">
        <v>178.19300000000001</v>
      </c>
      <c r="S29" s="48">
        <v>185.49100000000001</v>
      </c>
      <c r="T29" s="48">
        <v>195.51300000000001</v>
      </c>
      <c r="U29" s="80">
        <v>201.45099999999999</v>
      </c>
      <c r="V29" s="80">
        <v>203.41</v>
      </c>
      <c r="W29" s="80">
        <v>200.39400000000001</v>
      </c>
      <c r="X29" s="80">
        <v>197.25700000000001</v>
      </c>
      <c r="Y29" s="80">
        <v>199.89099999999999</v>
      </c>
      <c r="Z29" s="80">
        <v>196.703</v>
      </c>
      <c r="AA29" s="80">
        <v>200.29</v>
      </c>
      <c r="AB29" s="48"/>
      <c r="AC29" s="133"/>
    </row>
    <row r="30" spans="1:29">
      <c r="A30" s="11" t="s">
        <v>53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9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48"/>
      <c r="AC30" s="133"/>
    </row>
    <row r="31" spans="1:29" ht="13">
      <c r="A31" s="42" t="s">
        <v>73</v>
      </c>
      <c r="B31" s="51">
        <v>10884.7</v>
      </c>
      <c r="C31" s="51">
        <v>12429.3</v>
      </c>
      <c r="D31" s="51">
        <v>11026.999999999998</v>
      </c>
      <c r="E31" s="51">
        <v>11083.699999999999</v>
      </c>
      <c r="F31" s="51">
        <v>11603.399999999998</v>
      </c>
      <c r="G31" s="52">
        <v>12268.3</v>
      </c>
      <c r="H31" s="51">
        <v>12242.715</v>
      </c>
      <c r="I31" s="51">
        <v>12662.2</v>
      </c>
      <c r="J31" s="51">
        <v>12653.699999999999</v>
      </c>
      <c r="K31" s="51">
        <v>13114.800000000001</v>
      </c>
      <c r="L31" s="51">
        <v>13418.825999999999</v>
      </c>
      <c r="M31" s="51">
        <v>13862.39</v>
      </c>
      <c r="N31" s="51">
        <v>14100.4</v>
      </c>
      <c r="O31" s="51">
        <v>14410.45</v>
      </c>
      <c r="P31" s="51">
        <v>14321.812000000002</v>
      </c>
      <c r="Q31" s="51">
        <v>14530.288</v>
      </c>
      <c r="R31" s="51">
        <v>15771.491</v>
      </c>
      <c r="S31" s="51">
        <v>16254.833999999999</v>
      </c>
      <c r="T31" s="51">
        <v>16658.223000000002</v>
      </c>
      <c r="U31" s="51">
        <v>17296.887999999999</v>
      </c>
      <c r="V31" s="51">
        <v>18035.937000000002</v>
      </c>
      <c r="W31" s="51">
        <v>18642.785</v>
      </c>
      <c r="X31" s="51">
        <v>18716.781999999999</v>
      </c>
      <c r="Y31" s="51">
        <v>19099.521000000001</v>
      </c>
      <c r="Z31" s="51">
        <v>19423.972000000002</v>
      </c>
      <c r="AA31" s="51">
        <v>20222.366999999998</v>
      </c>
      <c r="AB31" s="47"/>
      <c r="AC31" s="133"/>
    </row>
    <row r="32" spans="1:29">
      <c r="A32" s="82" t="s">
        <v>54</v>
      </c>
      <c r="B32" s="76">
        <v>4645.8</v>
      </c>
      <c r="C32" s="76">
        <v>5440.2</v>
      </c>
      <c r="D32" s="76">
        <v>4306.8</v>
      </c>
      <c r="E32" s="76">
        <v>4312.8</v>
      </c>
      <c r="F32" s="76">
        <v>4527.8999999999996</v>
      </c>
      <c r="G32" s="83">
        <v>4809.2999999999993</v>
      </c>
      <c r="H32" s="76">
        <v>4762.6899999999996</v>
      </c>
      <c r="I32" s="76">
        <v>5261.6</v>
      </c>
      <c r="J32" s="76">
        <v>5188.9000000000005</v>
      </c>
      <c r="K32" s="76">
        <v>5413.0000000000009</v>
      </c>
      <c r="L32" s="78">
        <v>5533.7</v>
      </c>
      <c r="M32" s="78">
        <v>5420</v>
      </c>
      <c r="N32" s="78">
        <v>5428.3</v>
      </c>
      <c r="O32" s="78">
        <v>5421.6869999999999</v>
      </c>
      <c r="P32" s="78">
        <v>5377.0529999999999</v>
      </c>
      <c r="Q32" s="78">
        <v>5453.5569999999998</v>
      </c>
      <c r="R32" s="78">
        <v>6320.973</v>
      </c>
      <c r="S32" s="78">
        <v>6699.7359999999999</v>
      </c>
      <c r="T32" s="78">
        <v>7069.7889999999998</v>
      </c>
      <c r="U32" s="78">
        <v>7204.0959999999995</v>
      </c>
      <c r="V32" s="78">
        <v>7488.9380000000001</v>
      </c>
      <c r="W32" s="78">
        <v>7847.1959999999999</v>
      </c>
      <c r="X32" s="78">
        <v>7869.0290000000005</v>
      </c>
      <c r="Y32" s="78">
        <v>8040.9409999999998</v>
      </c>
      <c r="Z32" s="78">
        <v>7948.5010000000002</v>
      </c>
      <c r="AA32" s="78">
        <v>8348.2639999999992</v>
      </c>
      <c r="AB32" s="47"/>
      <c r="AC32" s="133"/>
    </row>
    <row r="33" spans="1:29">
      <c r="A33" s="79" t="s">
        <v>55</v>
      </c>
      <c r="B33" s="80">
        <v>551.5</v>
      </c>
      <c r="C33" s="80">
        <v>571.9</v>
      </c>
      <c r="D33" s="80">
        <v>433.4</v>
      </c>
      <c r="E33" s="80">
        <v>357.8</v>
      </c>
      <c r="F33" s="80">
        <v>390</v>
      </c>
      <c r="G33" s="81">
        <v>570.4</v>
      </c>
      <c r="H33" s="80">
        <v>570.38900000000001</v>
      </c>
      <c r="I33" s="80">
        <v>883.7</v>
      </c>
      <c r="J33" s="80">
        <v>690.2</v>
      </c>
      <c r="K33" s="80">
        <v>762.4</v>
      </c>
      <c r="L33" s="80">
        <v>862.6</v>
      </c>
      <c r="M33" s="80">
        <v>586.70000000000005</v>
      </c>
      <c r="N33" s="80">
        <v>386.2</v>
      </c>
      <c r="O33" s="80">
        <v>400.55700000000002</v>
      </c>
      <c r="P33" s="80">
        <v>571.19200000000001</v>
      </c>
      <c r="Q33" s="80">
        <v>457.435</v>
      </c>
      <c r="R33" s="80">
        <v>456.73</v>
      </c>
      <c r="S33" s="80">
        <v>500.77</v>
      </c>
      <c r="T33" s="80">
        <v>592.25599999999997</v>
      </c>
      <c r="U33" s="80">
        <v>539.16300000000001</v>
      </c>
      <c r="V33" s="80">
        <v>639.39400000000001</v>
      </c>
      <c r="W33" s="80">
        <v>709.03499999999997</v>
      </c>
      <c r="X33" s="80">
        <v>864.26599999999996</v>
      </c>
      <c r="Y33" s="80">
        <v>781.67</v>
      </c>
      <c r="Z33" s="80">
        <v>675.74900000000002</v>
      </c>
      <c r="AA33" s="80">
        <v>794.30899999999997</v>
      </c>
      <c r="AB33" s="48"/>
      <c r="AC33" s="133"/>
    </row>
    <row r="34" spans="1:29">
      <c r="A34" s="11" t="s">
        <v>56</v>
      </c>
      <c r="B34" s="48">
        <v>365.7</v>
      </c>
      <c r="C34" s="48">
        <v>424.09999999999997</v>
      </c>
      <c r="D34" s="48">
        <v>325.5</v>
      </c>
      <c r="E34" s="48">
        <v>335.6</v>
      </c>
      <c r="F34" s="48">
        <v>347.5</v>
      </c>
      <c r="G34" s="49">
        <v>344.7</v>
      </c>
      <c r="H34" s="48">
        <v>328.73700000000002</v>
      </c>
      <c r="I34" s="48">
        <v>308.10000000000002</v>
      </c>
      <c r="J34" s="48">
        <v>330.9</v>
      </c>
      <c r="K34" s="48">
        <v>438.5</v>
      </c>
      <c r="L34" s="48">
        <v>411.358</v>
      </c>
      <c r="M34" s="48">
        <v>347</v>
      </c>
      <c r="N34" s="48">
        <v>361.6</v>
      </c>
      <c r="O34" s="48">
        <v>334.08699999999999</v>
      </c>
      <c r="P34" s="48">
        <v>351.57900000000001</v>
      </c>
      <c r="Q34" s="48">
        <v>278.31699999999995</v>
      </c>
      <c r="R34" s="48">
        <v>304.99</v>
      </c>
      <c r="S34" s="48">
        <v>357.596</v>
      </c>
      <c r="T34" s="80">
        <v>531.678</v>
      </c>
      <c r="U34" s="48">
        <v>541.97900000000004</v>
      </c>
      <c r="V34" s="48">
        <v>531.98</v>
      </c>
      <c r="W34" s="48">
        <v>561.25</v>
      </c>
      <c r="X34" s="80">
        <v>555.36099999999999</v>
      </c>
      <c r="Y34" s="48">
        <v>542.37699999999995</v>
      </c>
      <c r="Z34" s="48">
        <v>440.92200000000003</v>
      </c>
      <c r="AA34" s="48">
        <v>452.23200000000003</v>
      </c>
      <c r="AB34" s="48"/>
      <c r="AC34" s="133"/>
    </row>
    <row r="35" spans="1:29">
      <c r="A35" s="11" t="s">
        <v>57</v>
      </c>
      <c r="B35" s="48">
        <v>42</v>
      </c>
      <c r="C35" s="48">
        <v>59.3</v>
      </c>
      <c r="D35" s="48">
        <v>49.5</v>
      </c>
      <c r="E35" s="48">
        <v>50.1</v>
      </c>
      <c r="F35" s="48">
        <v>45</v>
      </c>
      <c r="G35" s="49">
        <v>63.8</v>
      </c>
      <c r="H35" s="48">
        <v>54.317999999999998</v>
      </c>
      <c r="I35" s="48">
        <v>53.3</v>
      </c>
      <c r="J35" s="48">
        <v>49.1</v>
      </c>
      <c r="K35" s="48">
        <v>43.2</v>
      </c>
      <c r="L35" s="48">
        <v>53.755000000000003</v>
      </c>
      <c r="M35" s="48">
        <v>50.5</v>
      </c>
      <c r="N35" s="48">
        <v>45.8</v>
      </c>
      <c r="O35" s="48">
        <v>38.206000000000003</v>
      </c>
      <c r="P35" s="48">
        <v>35.076000000000001</v>
      </c>
      <c r="Q35" s="48">
        <v>37.015000000000001</v>
      </c>
      <c r="R35" s="48">
        <v>35.377000000000002</v>
      </c>
      <c r="S35" s="48">
        <v>34.061</v>
      </c>
      <c r="T35" s="80">
        <v>44.210999999999999</v>
      </c>
      <c r="U35" s="48">
        <v>63.247</v>
      </c>
      <c r="V35" s="48">
        <v>47.728000000000002</v>
      </c>
      <c r="W35" s="48">
        <v>45.774000000000001</v>
      </c>
      <c r="X35" s="80">
        <v>101.739</v>
      </c>
      <c r="Y35" s="48">
        <v>87.369</v>
      </c>
      <c r="Z35" s="48">
        <v>89.96</v>
      </c>
      <c r="AA35" s="48">
        <v>85.617000000000004</v>
      </c>
      <c r="AB35" s="48"/>
      <c r="AC35" s="133"/>
    </row>
    <row r="36" spans="1:29">
      <c r="A36" s="11" t="s">
        <v>58</v>
      </c>
      <c r="B36" s="48">
        <v>59.2</v>
      </c>
      <c r="C36" s="48">
        <v>60</v>
      </c>
      <c r="D36" s="48">
        <v>57.6</v>
      </c>
      <c r="E36" s="48">
        <v>58.4</v>
      </c>
      <c r="F36" s="48">
        <v>39.1</v>
      </c>
      <c r="G36" s="49">
        <v>46.6</v>
      </c>
      <c r="H36" s="48">
        <v>0</v>
      </c>
      <c r="I36" s="48">
        <v>47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80">
        <v>0</v>
      </c>
      <c r="U36" s="48">
        <v>0</v>
      </c>
      <c r="V36" s="48">
        <v>0</v>
      </c>
      <c r="W36" s="48">
        <v>0</v>
      </c>
      <c r="X36" s="80">
        <v>0</v>
      </c>
      <c r="Y36" s="48">
        <v>0</v>
      </c>
      <c r="Z36" s="48">
        <v>0</v>
      </c>
      <c r="AA36" s="48">
        <v>0</v>
      </c>
      <c r="AB36" s="48"/>
      <c r="AC36" s="133"/>
    </row>
    <row r="37" spans="1:29">
      <c r="A37" s="11" t="s">
        <v>133</v>
      </c>
      <c r="B37" s="48">
        <v>3247.5</v>
      </c>
      <c r="C37" s="48">
        <v>3892.8999999999996</v>
      </c>
      <c r="D37" s="48">
        <v>3010.4</v>
      </c>
      <c r="E37" s="48">
        <v>3070.6000000000004</v>
      </c>
      <c r="F37" s="48">
        <v>3241.1</v>
      </c>
      <c r="G37" s="49">
        <v>3207.4</v>
      </c>
      <c r="H37" s="48">
        <v>3186.183</v>
      </c>
      <c r="I37" s="48">
        <v>3415.8999999999996</v>
      </c>
      <c r="J37" s="48">
        <v>3497.0000000000005</v>
      </c>
      <c r="K37" s="48">
        <v>3537.0000000000005</v>
      </c>
      <c r="L37" s="48">
        <v>3565.6860000000001</v>
      </c>
      <c r="M37" s="48">
        <v>3754.4</v>
      </c>
      <c r="N37" s="48">
        <v>3941.5</v>
      </c>
      <c r="O37" s="48">
        <v>3943.9670000000001</v>
      </c>
      <c r="P37" s="48">
        <v>3513.2679999999996</v>
      </c>
      <c r="Q37" s="48">
        <v>3764.6370000000002</v>
      </c>
      <c r="R37" s="48">
        <v>3946</v>
      </c>
      <c r="S37" s="48">
        <v>4219.9040000000005</v>
      </c>
      <c r="T37" s="80">
        <v>4125.8159999999998</v>
      </c>
      <c r="U37" s="48">
        <v>4271.17</v>
      </c>
      <c r="V37" s="48">
        <v>4443.7690000000002</v>
      </c>
      <c r="W37" s="48">
        <v>4695.2820000000002</v>
      </c>
      <c r="X37" s="80">
        <v>4596.3190000000004</v>
      </c>
      <c r="Y37" s="48">
        <v>4875.4479999999994</v>
      </c>
      <c r="Z37" s="48">
        <v>4970.4660000000003</v>
      </c>
      <c r="AA37" s="48">
        <v>5205.5050000000001</v>
      </c>
      <c r="AB37" s="48"/>
      <c r="AC37" s="133"/>
    </row>
    <row r="38" spans="1:29">
      <c r="A38" s="93" t="s">
        <v>59</v>
      </c>
      <c r="B38" s="48">
        <v>2475.8000000000002</v>
      </c>
      <c r="C38" s="48">
        <v>2982.7</v>
      </c>
      <c r="D38" s="48">
        <v>2032</v>
      </c>
      <c r="E38" s="48">
        <v>2018.9</v>
      </c>
      <c r="F38" s="48">
        <v>2141.1</v>
      </c>
      <c r="G38" s="49">
        <v>2125.1</v>
      </c>
      <c r="H38" s="48">
        <v>0</v>
      </c>
      <c r="I38" s="48">
        <v>2209.6999999999998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80">
        <v>0</v>
      </c>
      <c r="U38" s="48">
        <v>0</v>
      </c>
      <c r="V38" s="48">
        <v>0</v>
      </c>
      <c r="W38" s="48">
        <v>0</v>
      </c>
      <c r="X38" s="80">
        <v>0</v>
      </c>
      <c r="Y38" s="48">
        <v>0</v>
      </c>
      <c r="Z38" s="48">
        <v>0</v>
      </c>
      <c r="AA38" s="48">
        <v>0</v>
      </c>
      <c r="AB38" s="48"/>
      <c r="AC38" s="133"/>
    </row>
    <row r="39" spans="1:29">
      <c r="A39" s="93" t="s">
        <v>60</v>
      </c>
      <c r="B39" s="48">
        <v>689.7</v>
      </c>
      <c r="C39" s="48">
        <v>795.6</v>
      </c>
      <c r="D39" s="48">
        <v>860.4</v>
      </c>
      <c r="E39" s="48">
        <v>929.7</v>
      </c>
      <c r="F39" s="48">
        <v>965.9</v>
      </c>
      <c r="G39" s="49">
        <v>926.9</v>
      </c>
      <c r="H39" s="48">
        <v>905.82899999999995</v>
      </c>
      <c r="I39" s="48">
        <v>1039.5</v>
      </c>
      <c r="J39" s="48">
        <v>1072.2</v>
      </c>
      <c r="K39" s="48">
        <v>1133.2</v>
      </c>
      <c r="L39" s="48">
        <v>1119.309</v>
      </c>
      <c r="M39" s="48">
        <v>1237.2</v>
      </c>
      <c r="N39" s="48">
        <v>1345.4</v>
      </c>
      <c r="O39" s="48">
        <v>1394.6880000000001</v>
      </c>
      <c r="P39" s="48">
        <v>1298.2349999999999</v>
      </c>
      <c r="Q39" s="48">
        <v>1422.211</v>
      </c>
      <c r="R39" s="48">
        <v>1482.443</v>
      </c>
      <c r="S39" s="48">
        <v>1584.453</v>
      </c>
      <c r="T39" s="80">
        <v>1498.992</v>
      </c>
      <c r="U39" s="48">
        <v>1628.3889999999999</v>
      </c>
      <c r="V39" s="48">
        <v>1711.288</v>
      </c>
      <c r="W39" s="48">
        <v>1861.134</v>
      </c>
      <c r="X39" s="80">
        <v>1813.415</v>
      </c>
      <c r="Y39" s="48">
        <v>2080.5450000000001</v>
      </c>
      <c r="Z39" s="48">
        <v>2116.1329999999998</v>
      </c>
      <c r="AA39" s="48">
        <v>2200.2469999999998</v>
      </c>
      <c r="AB39" s="48"/>
      <c r="AC39" s="133"/>
    </row>
    <row r="40" spans="1:29">
      <c r="A40" s="93" t="s">
        <v>61</v>
      </c>
      <c r="B40" s="48"/>
      <c r="C40" s="48"/>
      <c r="D40" s="48"/>
      <c r="E40" s="48"/>
      <c r="F40" s="48"/>
      <c r="G40" s="49"/>
      <c r="H40" s="48">
        <v>1950.8430000000001</v>
      </c>
      <c r="I40" s="48"/>
      <c r="J40" s="48">
        <v>2060.4</v>
      </c>
      <c r="K40" s="48">
        <v>2038.4</v>
      </c>
      <c r="L40" s="48">
        <v>2072.8919999999998</v>
      </c>
      <c r="M40" s="48">
        <v>2117.3000000000002</v>
      </c>
      <c r="N40" s="48">
        <v>2190.1</v>
      </c>
      <c r="O40" s="48">
        <v>2125.884</v>
      </c>
      <c r="P40" s="48">
        <v>1977.134</v>
      </c>
      <c r="Q40" s="48">
        <v>2104.462</v>
      </c>
      <c r="R40" s="48">
        <v>2204.442</v>
      </c>
      <c r="S40" s="48">
        <v>2374.59</v>
      </c>
      <c r="T40" s="80">
        <v>2382.232</v>
      </c>
      <c r="U40" s="48">
        <v>2404.5479999999998</v>
      </c>
      <c r="V40" s="48">
        <v>2501.7040000000002</v>
      </c>
      <c r="W40" s="48">
        <v>2615.817</v>
      </c>
      <c r="X40" s="80">
        <v>2578.9659999999999</v>
      </c>
      <c r="Y40" s="48">
        <v>2583.7379999999998</v>
      </c>
      <c r="Z40" s="48">
        <v>2652.5749999999998</v>
      </c>
      <c r="AA40" s="48">
        <v>2806.59</v>
      </c>
      <c r="AB40" s="48"/>
      <c r="AC40" s="133"/>
    </row>
    <row r="41" spans="1:29">
      <c r="A41" s="93" t="s">
        <v>62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9">
        <v>0</v>
      </c>
      <c r="H41" s="48">
        <v>174.15600000000001</v>
      </c>
      <c r="I41" s="48">
        <v>0</v>
      </c>
      <c r="J41" s="48">
        <v>183.1</v>
      </c>
      <c r="K41" s="48">
        <v>178.9</v>
      </c>
      <c r="L41" s="48">
        <v>185.185</v>
      </c>
      <c r="M41" s="48">
        <v>201.2</v>
      </c>
      <c r="N41" s="48">
        <v>202.4</v>
      </c>
      <c r="O41" s="48">
        <v>200.517</v>
      </c>
      <c r="P41" s="48">
        <v>237.899</v>
      </c>
      <c r="Q41" s="48">
        <v>237.964</v>
      </c>
      <c r="R41" s="48">
        <v>259.11500000000001</v>
      </c>
      <c r="S41" s="48">
        <v>260.86099999999999</v>
      </c>
      <c r="T41" s="80">
        <v>244.59200000000001</v>
      </c>
      <c r="U41" s="48">
        <v>238.233</v>
      </c>
      <c r="V41" s="48">
        <v>230.77699999999999</v>
      </c>
      <c r="W41" s="48">
        <v>218.33099999999999</v>
      </c>
      <c r="X41" s="80">
        <v>203.93799999999999</v>
      </c>
      <c r="Y41" s="48">
        <v>211.16499999999999</v>
      </c>
      <c r="Z41" s="48">
        <v>201.75800000000001</v>
      </c>
      <c r="AA41" s="48">
        <v>198.66800000000001</v>
      </c>
      <c r="AB41" s="48"/>
      <c r="AC41" s="133"/>
    </row>
    <row r="42" spans="1:29">
      <c r="A42" s="93" t="s">
        <v>64</v>
      </c>
      <c r="B42" s="48">
        <v>82</v>
      </c>
      <c r="C42" s="48">
        <v>114.6</v>
      </c>
      <c r="D42" s="48">
        <v>118</v>
      </c>
      <c r="E42" s="48">
        <v>122</v>
      </c>
      <c r="F42" s="48">
        <v>134.1</v>
      </c>
      <c r="G42" s="49">
        <v>155.4</v>
      </c>
      <c r="H42" s="48">
        <v>155.35499999999999</v>
      </c>
      <c r="I42" s="48">
        <v>166.7</v>
      </c>
      <c r="J42" s="48">
        <v>181.3</v>
      </c>
      <c r="K42" s="48">
        <v>186.5</v>
      </c>
      <c r="L42" s="48">
        <v>188.3</v>
      </c>
      <c r="M42" s="48">
        <v>198.7</v>
      </c>
      <c r="N42" s="48">
        <v>203.6</v>
      </c>
      <c r="O42" s="48">
        <v>222.87799999999999</v>
      </c>
      <c r="P42" s="48">
        <v>0</v>
      </c>
      <c r="Q42" s="48">
        <v>0</v>
      </c>
      <c r="R42" s="48">
        <v>0</v>
      </c>
      <c r="S42" s="48">
        <v>0</v>
      </c>
      <c r="T42" s="80">
        <v>0</v>
      </c>
      <c r="U42" s="48">
        <v>0</v>
      </c>
      <c r="V42" s="48">
        <v>0</v>
      </c>
      <c r="W42" s="48">
        <v>0</v>
      </c>
      <c r="X42" s="80">
        <v>0</v>
      </c>
      <c r="Y42" s="48">
        <v>0</v>
      </c>
      <c r="Z42" s="48">
        <v>0</v>
      </c>
      <c r="AA42" s="48">
        <v>0</v>
      </c>
      <c r="AB42" s="48"/>
      <c r="AC42" s="133"/>
    </row>
    <row r="43" spans="1:29">
      <c r="A43" s="11" t="s">
        <v>128</v>
      </c>
      <c r="B43" s="48"/>
      <c r="C43" s="48"/>
      <c r="D43" s="48"/>
      <c r="E43" s="48"/>
      <c r="F43" s="48"/>
      <c r="G43" s="49"/>
      <c r="H43" s="48"/>
      <c r="I43" s="48"/>
      <c r="J43" s="48"/>
      <c r="K43" s="48"/>
      <c r="L43" s="48"/>
      <c r="M43" s="48"/>
      <c r="N43" s="48"/>
      <c r="O43" s="48"/>
      <c r="P43" s="48">
        <v>0</v>
      </c>
      <c r="Q43" s="48"/>
      <c r="R43" s="48">
        <v>653.77</v>
      </c>
      <c r="S43" s="48">
        <v>656.94200000000001</v>
      </c>
      <c r="T43" s="80">
        <v>790.37300000000005</v>
      </c>
      <c r="U43" s="48">
        <v>776.63300000000004</v>
      </c>
      <c r="V43" s="48">
        <v>798.84699999999998</v>
      </c>
      <c r="W43" s="48">
        <v>781.17100000000005</v>
      </c>
      <c r="X43" s="80">
        <v>670.96699999999998</v>
      </c>
      <c r="Y43" s="48">
        <v>630.73099999999999</v>
      </c>
      <c r="Z43" s="48">
        <v>627.05700000000002</v>
      </c>
      <c r="AA43" s="48">
        <v>630.02200000000005</v>
      </c>
      <c r="AB43" s="48"/>
      <c r="AC43" s="133"/>
    </row>
    <row r="44" spans="1:29">
      <c r="A44" s="11" t="s">
        <v>65</v>
      </c>
      <c r="B44" s="48">
        <v>378.6</v>
      </c>
      <c r="C44" s="48">
        <v>431.1</v>
      </c>
      <c r="D44" s="48">
        <v>429.4</v>
      </c>
      <c r="E44" s="48">
        <v>439.4</v>
      </c>
      <c r="F44" s="48">
        <v>464.2</v>
      </c>
      <c r="G44" s="49">
        <v>501.2</v>
      </c>
      <c r="H44" s="48">
        <v>501.24700000000001</v>
      </c>
      <c r="I44" s="48">
        <v>501.7</v>
      </c>
      <c r="J44" s="48">
        <v>522.20000000000005</v>
      </c>
      <c r="K44" s="48">
        <v>533.29999999999995</v>
      </c>
      <c r="L44" s="48">
        <v>553.995</v>
      </c>
      <c r="M44" s="48">
        <v>574.29999999999995</v>
      </c>
      <c r="N44" s="48">
        <v>590</v>
      </c>
      <c r="O44" s="48">
        <v>602.04300000000001</v>
      </c>
      <c r="P44" s="48">
        <v>804.5</v>
      </c>
      <c r="Q44" s="48">
        <v>808.61800000000005</v>
      </c>
      <c r="R44" s="48">
        <v>815.39499999999998</v>
      </c>
      <c r="S44" s="48">
        <v>838.91800000000001</v>
      </c>
      <c r="T44" s="80">
        <v>891.75900000000001</v>
      </c>
      <c r="U44" s="48">
        <v>925.15899999999999</v>
      </c>
      <c r="V44" s="48">
        <v>929.71500000000003</v>
      </c>
      <c r="W44" s="48">
        <v>958.16099999999994</v>
      </c>
      <c r="X44" s="80">
        <v>993.80200000000002</v>
      </c>
      <c r="Y44" s="48">
        <v>1037.788</v>
      </c>
      <c r="Z44" s="48">
        <v>1077.951</v>
      </c>
      <c r="AA44" s="48">
        <v>1109.5309999999999</v>
      </c>
      <c r="AB44" s="48"/>
      <c r="AC44" s="133"/>
    </row>
    <row r="45" spans="1:29">
      <c r="A45" s="79" t="s">
        <v>66</v>
      </c>
      <c r="B45" s="80">
        <v>1.3</v>
      </c>
      <c r="C45" s="80">
        <v>0.9</v>
      </c>
      <c r="D45" s="80">
        <v>1</v>
      </c>
      <c r="E45" s="80">
        <v>0.9</v>
      </c>
      <c r="F45" s="80">
        <v>1</v>
      </c>
      <c r="G45" s="81">
        <v>75.2</v>
      </c>
      <c r="H45" s="80">
        <v>121.816</v>
      </c>
      <c r="I45" s="80">
        <v>51.8</v>
      </c>
      <c r="J45" s="80">
        <v>99.5</v>
      </c>
      <c r="K45" s="80">
        <v>98.6</v>
      </c>
      <c r="L45" s="80">
        <v>86.284000000000006</v>
      </c>
      <c r="M45" s="80">
        <v>107</v>
      </c>
      <c r="N45" s="80">
        <v>103.3</v>
      </c>
      <c r="O45" s="80">
        <v>102.827</v>
      </c>
      <c r="P45" s="80">
        <v>101.438</v>
      </c>
      <c r="Q45" s="80">
        <v>107.535</v>
      </c>
      <c r="R45" s="80">
        <v>108.711</v>
      </c>
      <c r="S45" s="80">
        <v>91.545000000000002</v>
      </c>
      <c r="T45" s="80">
        <v>93.695999999999998</v>
      </c>
      <c r="U45" s="80">
        <v>86.745000000000005</v>
      </c>
      <c r="V45" s="80">
        <v>97.504999999999995</v>
      </c>
      <c r="W45" s="80">
        <v>96.522999999999996</v>
      </c>
      <c r="X45" s="80">
        <v>86.575000000000003</v>
      </c>
      <c r="Y45" s="80">
        <v>85.558000000000007</v>
      </c>
      <c r="Z45" s="80">
        <v>66.396000000000001</v>
      </c>
      <c r="AA45" s="80">
        <v>71.048000000000002</v>
      </c>
      <c r="AB45" s="48"/>
      <c r="AC45" s="133"/>
    </row>
    <row r="46" spans="1:29">
      <c r="A46" s="82" t="s">
        <v>67</v>
      </c>
      <c r="B46" s="76">
        <v>3721.2</v>
      </c>
      <c r="C46" s="76">
        <v>4158</v>
      </c>
      <c r="D46" s="76">
        <v>4013.4</v>
      </c>
      <c r="E46" s="76">
        <v>4108.2000000000007</v>
      </c>
      <c r="F46" s="76">
        <v>4325.0999999999995</v>
      </c>
      <c r="G46" s="83">
        <v>4567.1000000000004</v>
      </c>
      <c r="H46" s="76">
        <v>4588.1679999999997</v>
      </c>
      <c r="I46" s="76">
        <v>4414.3</v>
      </c>
      <c r="J46" s="76">
        <v>4608.0000000000009</v>
      </c>
      <c r="K46" s="76">
        <v>4728</v>
      </c>
      <c r="L46" s="78">
        <v>4808.6009999999997</v>
      </c>
      <c r="M46" s="78">
        <v>5353</v>
      </c>
      <c r="N46" s="78">
        <v>5587.5</v>
      </c>
      <c r="O46" s="78">
        <v>5807.1790000000001</v>
      </c>
      <c r="P46" s="78">
        <v>5599.3980000000001</v>
      </c>
      <c r="Q46" s="78">
        <v>5728.9369999999999</v>
      </c>
      <c r="R46" s="78">
        <v>6069.0429999999997</v>
      </c>
      <c r="S46" s="78">
        <v>6101.6319999999996</v>
      </c>
      <c r="T46" s="78">
        <v>5970.1360000000004</v>
      </c>
      <c r="U46" s="78">
        <v>6413.0460000000003</v>
      </c>
      <c r="V46" s="78">
        <v>6808.2120000000004</v>
      </c>
      <c r="W46" s="78">
        <v>6954.12</v>
      </c>
      <c r="X46" s="78">
        <v>6846.1009999999997</v>
      </c>
      <c r="Y46" s="78">
        <v>6991.7530000000006</v>
      </c>
      <c r="Z46" s="78">
        <v>7290.6660000000002</v>
      </c>
      <c r="AA46" s="78">
        <v>7541.884</v>
      </c>
      <c r="AB46" s="47"/>
      <c r="AC46" s="133"/>
    </row>
    <row r="47" spans="1:29">
      <c r="A47" s="79" t="s">
        <v>68</v>
      </c>
      <c r="B47" s="80">
        <v>3721.2</v>
      </c>
      <c r="C47" s="80">
        <v>4158</v>
      </c>
      <c r="D47" s="80">
        <v>4013.4</v>
      </c>
      <c r="E47" s="80">
        <v>4108.2000000000007</v>
      </c>
      <c r="F47" s="80">
        <v>4325.0999999999995</v>
      </c>
      <c r="G47" s="81">
        <v>4567.1000000000004</v>
      </c>
      <c r="H47" s="80">
        <v>4588.1679999999997</v>
      </c>
      <c r="I47" s="80">
        <v>4414.3</v>
      </c>
      <c r="J47" s="80">
        <v>4608.0000000000009</v>
      </c>
      <c r="K47" s="80">
        <v>4728</v>
      </c>
      <c r="L47" s="80">
        <v>4808.6009999999997</v>
      </c>
      <c r="M47" s="80">
        <v>5353</v>
      </c>
      <c r="N47" s="80">
        <v>5587.5</v>
      </c>
      <c r="O47" s="80">
        <v>5807.1790000000001</v>
      </c>
      <c r="P47" s="80">
        <v>5599.3980000000001</v>
      </c>
      <c r="Q47" s="80">
        <v>5728.9369999999999</v>
      </c>
      <c r="R47" s="80">
        <v>6069.0429999999997</v>
      </c>
      <c r="S47" s="80">
        <v>6101.6319999999996</v>
      </c>
      <c r="T47" s="80">
        <v>5970.1360000000004</v>
      </c>
      <c r="U47" s="80">
        <v>6413.0460000000003</v>
      </c>
      <c r="V47" s="80">
        <v>6808.2120000000004</v>
      </c>
      <c r="W47" s="80">
        <v>6954.12</v>
      </c>
      <c r="X47" s="80">
        <v>6846.1009999999997</v>
      </c>
      <c r="Y47" s="80">
        <v>6991.7530000000006</v>
      </c>
      <c r="Z47" s="80">
        <v>7290.6660000000002</v>
      </c>
      <c r="AA47" s="80">
        <v>7541.884</v>
      </c>
      <c r="AB47" s="48"/>
      <c r="AC47" s="133"/>
    </row>
    <row r="48" spans="1:29">
      <c r="A48" s="84" t="s">
        <v>55</v>
      </c>
      <c r="B48" s="80">
        <v>1334.6</v>
      </c>
      <c r="C48" s="80">
        <v>1459.6</v>
      </c>
      <c r="D48" s="80">
        <v>1218.8</v>
      </c>
      <c r="E48" s="80">
        <v>1257.8</v>
      </c>
      <c r="F48" s="80">
        <v>1277.8</v>
      </c>
      <c r="G48" s="81">
        <v>1320.9</v>
      </c>
      <c r="H48" s="80">
        <v>1307.116</v>
      </c>
      <c r="I48" s="80">
        <v>1035.5999999999999</v>
      </c>
      <c r="J48" s="80">
        <v>1061.5</v>
      </c>
      <c r="K48" s="80">
        <v>1076.2</v>
      </c>
      <c r="L48" s="80">
        <v>1090.7370000000001</v>
      </c>
      <c r="M48" s="80">
        <v>1612.3</v>
      </c>
      <c r="N48" s="80">
        <v>1634.9</v>
      </c>
      <c r="O48" s="80">
        <v>1679.2090000000001</v>
      </c>
      <c r="P48" s="80">
        <v>1712.5740000000001</v>
      </c>
      <c r="Q48" s="80">
        <v>1796.489</v>
      </c>
      <c r="R48" s="80">
        <v>1958.39</v>
      </c>
      <c r="S48" s="80">
        <v>1924.049</v>
      </c>
      <c r="T48" s="80">
        <v>1704.0419999999999</v>
      </c>
      <c r="U48" s="80">
        <v>2024.9580000000001</v>
      </c>
      <c r="V48" s="80">
        <v>2371.2190000000001</v>
      </c>
      <c r="W48" s="80">
        <v>2418.2779999999998</v>
      </c>
      <c r="X48" s="80">
        <v>2106.4520000000002</v>
      </c>
      <c r="Y48" s="80">
        <v>1978.9010000000001</v>
      </c>
      <c r="Z48" s="80">
        <v>1982.8209999999999</v>
      </c>
      <c r="AA48" s="80">
        <v>2021.8050000000001</v>
      </c>
      <c r="AB48" s="48"/>
      <c r="AC48" s="133"/>
    </row>
    <row r="49" spans="1:29">
      <c r="A49" s="84" t="s">
        <v>56</v>
      </c>
      <c r="B49" s="80">
        <v>2.6</v>
      </c>
      <c r="C49" s="80">
        <v>21.7</v>
      </c>
      <c r="D49" s="80">
        <v>13.3</v>
      </c>
      <c r="E49" s="80">
        <v>13.7</v>
      </c>
      <c r="F49" s="80">
        <v>13.3</v>
      </c>
      <c r="G49" s="81">
        <v>13.3</v>
      </c>
      <c r="H49" s="80">
        <v>13.284000000000001</v>
      </c>
      <c r="I49" s="80">
        <v>13.3</v>
      </c>
      <c r="J49" s="80">
        <v>7.9</v>
      </c>
      <c r="K49" s="80">
        <v>7.9</v>
      </c>
      <c r="L49" s="80">
        <v>11.968999999999999</v>
      </c>
      <c r="M49" s="80">
        <v>7.3</v>
      </c>
      <c r="N49" s="80">
        <v>7.3</v>
      </c>
      <c r="O49" s="80">
        <v>7.282</v>
      </c>
      <c r="P49" s="80">
        <v>7.2809999999999997</v>
      </c>
      <c r="Q49" s="80">
        <v>4.6079999999999997</v>
      </c>
      <c r="R49" s="80">
        <v>2.6030000000000002</v>
      </c>
      <c r="S49" s="80">
        <v>2.6019999999999999</v>
      </c>
      <c r="T49" s="80">
        <v>2.5920000000000001</v>
      </c>
      <c r="U49" s="80">
        <v>2.4E-2</v>
      </c>
      <c r="V49" s="80">
        <v>6.9000000000000006E-2</v>
      </c>
      <c r="W49" s="80">
        <v>7.9000000000000001E-2</v>
      </c>
      <c r="X49" s="80">
        <v>8.5000000000000006E-2</v>
      </c>
      <c r="Y49" s="80">
        <v>7.8E-2</v>
      </c>
      <c r="Z49" s="80">
        <v>99.448999999999998</v>
      </c>
      <c r="AA49" s="80">
        <v>99.846999999999994</v>
      </c>
      <c r="AB49" s="48"/>
      <c r="AC49" s="133"/>
    </row>
    <row r="50" spans="1:29">
      <c r="A50" s="84" t="s">
        <v>133</v>
      </c>
      <c r="B50" s="80">
        <v>655</v>
      </c>
      <c r="C50" s="80">
        <v>753.8</v>
      </c>
      <c r="D50" s="80">
        <v>789.5</v>
      </c>
      <c r="E50" s="80">
        <v>803.3</v>
      </c>
      <c r="F50" s="80">
        <v>957.1</v>
      </c>
      <c r="G50" s="81">
        <v>1017.7</v>
      </c>
      <c r="H50" s="80">
        <v>1038.78</v>
      </c>
      <c r="I50" s="80">
        <v>1073.7</v>
      </c>
      <c r="J50" s="80">
        <v>1192.9000000000001</v>
      </c>
      <c r="K50" s="80">
        <v>1247.2</v>
      </c>
      <c r="L50" s="80">
        <v>1221.692</v>
      </c>
      <c r="M50" s="80">
        <v>1203.5999999999999</v>
      </c>
      <c r="N50" s="80">
        <v>1355.8</v>
      </c>
      <c r="O50" s="80">
        <v>1484.088</v>
      </c>
      <c r="P50" s="80">
        <v>441.92999999999995</v>
      </c>
      <c r="Q50" s="80">
        <v>450.46100000000001</v>
      </c>
      <c r="R50" s="80">
        <v>444.25200000000001</v>
      </c>
      <c r="S50" s="80">
        <v>456.56</v>
      </c>
      <c r="T50" s="80">
        <v>459.93799999999999</v>
      </c>
      <c r="U50" s="80">
        <v>471.94900000000001</v>
      </c>
      <c r="V50" s="80">
        <v>462.92</v>
      </c>
      <c r="W50" s="80">
        <v>465.97899999999998</v>
      </c>
      <c r="X50" s="80">
        <v>476.73399999999998</v>
      </c>
      <c r="Y50" s="80">
        <v>547.79600000000005</v>
      </c>
      <c r="Z50" s="80">
        <v>547.69100000000003</v>
      </c>
      <c r="AA50" s="80">
        <v>617.96699999999998</v>
      </c>
      <c r="AB50" s="48"/>
      <c r="AC50" s="133"/>
    </row>
    <row r="51" spans="1:29">
      <c r="A51" s="85" t="s">
        <v>69</v>
      </c>
      <c r="B51" s="80">
        <v>421.1</v>
      </c>
      <c r="C51" s="80">
        <v>403.6</v>
      </c>
      <c r="D51" s="80">
        <v>419.3</v>
      </c>
      <c r="E51" s="80">
        <v>413.5</v>
      </c>
      <c r="F51" s="80">
        <v>525.4</v>
      </c>
      <c r="G51" s="81">
        <v>535.5</v>
      </c>
      <c r="H51" s="80">
        <v>0</v>
      </c>
      <c r="I51" s="80">
        <v>544.9</v>
      </c>
      <c r="J51" s="80">
        <v>0</v>
      </c>
      <c r="K51" s="80">
        <v>0</v>
      </c>
      <c r="L51" s="80"/>
      <c r="M51" s="80"/>
      <c r="N51" s="80"/>
      <c r="O51" s="80"/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48"/>
      <c r="AC51" s="133"/>
    </row>
    <row r="52" spans="1:29">
      <c r="A52" s="85" t="s">
        <v>59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1">
        <v>0</v>
      </c>
      <c r="H52" s="80">
        <v>0</v>
      </c>
      <c r="I52" s="80">
        <v>0</v>
      </c>
      <c r="J52" s="80">
        <v>0</v>
      </c>
      <c r="K52" s="80">
        <v>0</v>
      </c>
      <c r="L52" s="80"/>
      <c r="M52" s="80"/>
      <c r="N52" s="80"/>
      <c r="O52" s="80"/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48"/>
      <c r="AC52" s="133"/>
    </row>
    <row r="53" spans="1:29">
      <c r="A53" s="85" t="s">
        <v>60</v>
      </c>
      <c r="B53" s="80">
        <v>29.3</v>
      </c>
      <c r="C53" s="80">
        <v>28.4</v>
      </c>
      <c r="D53" s="80">
        <v>26.9</v>
      </c>
      <c r="E53" s="80">
        <v>31.7</v>
      </c>
      <c r="F53" s="80">
        <v>29.1</v>
      </c>
      <c r="G53" s="81">
        <v>8.6</v>
      </c>
      <c r="H53" s="80">
        <v>29.669</v>
      </c>
      <c r="I53" s="80">
        <v>8.6999999999999993</v>
      </c>
      <c r="J53" s="80">
        <v>30.9</v>
      </c>
      <c r="K53" s="80">
        <v>32.700000000000003</v>
      </c>
      <c r="L53" s="80">
        <v>30.599</v>
      </c>
      <c r="M53" s="80">
        <v>28.2</v>
      </c>
      <c r="N53" s="80">
        <v>31.5</v>
      </c>
      <c r="O53" s="80">
        <v>35.387</v>
      </c>
      <c r="P53" s="80">
        <v>33.220999999999997</v>
      </c>
      <c r="Q53" s="80">
        <v>36.081000000000003</v>
      </c>
      <c r="R53" s="80">
        <v>37.485999999999997</v>
      </c>
      <c r="S53" s="80">
        <v>38.601999999999997</v>
      </c>
      <c r="T53" s="80">
        <v>37.753999999999998</v>
      </c>
      <c r="U53" s="80">
        <v>42.850999999999999</v>
      </c>
      <c r="V53" s="80">
        <v>40.85</v>
      </c>
      <c r="W53" s="80">
        <v>40.715000000000003</v>
      </c>
      <c r="X53" s="80">
        <v>40.927</v>
      </c>
      <c r="Y53" s="80">
        <v>39.875999999999998</v>
      </c>
      <c r="Z53" s="80">
        <v>41.067</v>
      </c>
      <c r="AA53" s="80">
        <v>40.808</v>
      </c>
      <c r="AB53" s="48"/>
      <c r="AC53" s="133"/>
    </row>
    <row r="54" spans="1:29">
      <c r="A54" s="85" t="s">
        <v>61</v>
      </c>
      <c r="B54" s="80"/>
      <c r="C54" s="80"/>
      <c r="D54" s="80"/>
      <c r="E54" s="80"/>
      <c r="F54" s="80"/>
      <c r="G54" s="81">
        <v>0</v>
      </c>
      <c r="H54" s="80">
        <v>366.49099999999999</v>
      </c>
      <c r="I54" s="80"/>
      <c r="J54" s="80">
        <v>374.6</v>
      </c>
      <c r="K54" s="80">
        <v>386.7</v>
      </c>
      <c r="L54" s="80">
        <v>354.98599999999999</v>
      </c>
      <c r="M54" s="80">
        <v>303.7</v>
      </c>
      <c r="N54" s="80">
        <v>463.4</v>
      </c>
      <c r="O54" s="80">
        <v>524.31700000000001</v>
      </c>
      <c r="P54" s="80">
        <v>241.02099999999999</v>
      </c>
      <c r="Q54" s="80">
        <v>246.57599999999999</v>
      </c>
      <c r="R54" s="80">
        <v>243.44800000000001</v>
      </c>
      <c r="S54" s="80">
        <v>251.29599999999999</v>
      </c>
      <c r="T54" s="80">
        <v>260.52600000000001</v>
      </c>
      <c r="U54" s="80">
        <v>268.17599999999999</v>
      </c>
      <c r="V54" s="80">
        <v>258.79700000000003</v>
      </c>
      <c r="W54" s="80">
        <v>264.57900000000001</v>
      </c>
      <c r="X54" s="80">
        <v>270.65499999999997</v>
      </c>
      <c r="Y54" s="80">
        <v>342.245</v>
      </c>
      <c r="Z54" s="80">
        <v>337.55799999999999</v>
      </c>
      <c r="AA54" s="80">
        <v>419.30799999999999</v>
      </c>
      <c r="AB54" s="48"/>
      <c r="AC54" s="133"/>
    </row>
    <row r="55" spans="1:29">
      <c r="A55" s="85" t="s">
        <v>62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1">
        <v>0</v>
      </c>
      <c r="H55" s="80">
        <v>169.04900000000001</v>
      </c>
      <c r="I55" s="80">
        <v>0</v>
      </c>
      <c r="J55" s="80">
        <v>232.5</v>
      </c>
      <c r="K55" s="80">
        <v>237.6</v>
      </c>
      <c r="L55" s="80">
        <v>241.846</v>
      </c>
      <c r="M55" s="80">
        <v>236.4</v>
      </c>
      <c r="N55" s="80">
        <v>221.3</v>
      </c>
      <c r="O55" s="80">
        <v>219.536</v>
      </c>
      <c r="P55" s="80">
        <v>167.68799999999999</v>
      </c>
      <c r="Q55" s="80">
        <v>167.804</v>
      </c>
      <c r="R55" s="80">
        <v>163.31800000000001</v>
      </c>
      <c r="S55" s="80">
        <v>166.66200000000001</v>
      </c>
      <c r="T55" s="80">
        <v>161.65799999999999</v>
      </c>
      <c r="U55" s="80">
        <v>160.922</v>
      </c>
      <c r="V55" s="80">
        <v>163.273</v>
      </c>
      <c r="W55" s="80">
        <v>160.685</v>
      </c>
      <c r="X55" s="80">
        <v>165.15199999999999</v>
      </c>
      <c r="Y55" s="80">
        <v>165.67500000000001</v>
      </c>
      <c r="Z55" s="80">
        <v>169.066</v>
      </c>
      <c r="AA55" s="80">
        <v>157.851</v>
      </c>
      <c r="AB55" s="48"/>
      <c r="AC55" s="133"/>
    </row>
    <row r="56" spans="1:29">
      <c r="A56" s="85" t="s">
        <v>63</v>
      </c>
      <c r="B56" s="80"/>
      <c r="C56" s="80"/>
      <c r="D56" s="80"/>
      <c r="E56" s="80"/>
      <c r="F56" s="80"/>
      <c r="G56" s="81">
        <v>0</v>
      </c>
      <c r="H56" s="80">
        <v>0</v>
      </c>
      <c r="I56" s="80"/>
      <c r="J56" s="80"/>
      <c r="K56" s="80"/>
      <c r="L56" s="80"/>
      <c r="M56" s="80"/>
      <c r="N56" s="80"/>
      <c r="O56" s="80"/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48"/>
      <c r="AC56" s="133"/>
    </row>
    <row r="57" spans="1:29">
      <c r="A57" s="85" t="s">
        <v>64</v>
      </c>
      <c r="B57" s="80">
        <v>204.6</v>
      </c>
      <c r="C57" s="80">
        <v>321.8</v>
      </c>
      <c r="D57" s="80">
        <v>343.3</v>
      </c>
      <c r="E57" s="80">
        <v>358.1</v>
      </c>
      <c r="F57" s="80">
        <v>402.6</v>
      </c>
      <c r="G57" s="81">
        <v>473.6</v>
      </c>
      <c r="H57" s="80">
        <v>473.57100000000003</v>
      </c>
      <c r="I57" s="80">
        <v>520.1</v>
      </c>
      <c r="J57" s="80">
        <v>554.9</v>
      </c>
      <c r="K57" s="80">
        <v>590.20000000000005</v>
      </c>
      <c r="L57" s="80">
        <v>594.26099999999997</v>
      </c>
      <c r="M57" s="80">
        <v>635.29999999999995</v>
      </c>
      <c r="N57" s="80">
        <v>639.70000000000005</v>
      </c>
      <c r="O57" s="80">
        <v>704.84799999999996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48"/>
      <c r="AC57" s="133"/>
    </row>
    <row r="58" spans="1:29">
      <c r="A58" s="93" t="s">
        <v>65</v>
      </c>
      <c r="B58" s="48">
        <v>1274.5</v>
      </c>
      <c r="C58" s="48">
        <v>1475.4</v>
      </c>
      <c r="D58" s="48">
        <v>1540.4</v>
      </c>
      <c r="E58" s="48">
        <v>1574.5</v>
      </c>
      <c r="F58" s="48">
        <v>1662.1</v>
      </c>
      <c r="G58" s="49">
        <v>1758.2</v>
      </c>
      <c r="H58" s="48">
        <v>1758.2560000000001</v>
      </c>
      <c r="I58" s="48">
        <v>1831.6</v>
      </c>
      <c r="J58" s="48">
        <v>1893.3</v>
      </c>
      <c r="K58" s="48">
        <v>1925.5</v>
      </c>
      <c r="L58" s="48">
        <v>2000.6189999999999</v>
      </c>
      <c r="M58" s="48">
        <v>2065.4</v>
      </c>
      <c r="N58" s="48">
        <v>2111.3000000000002</v>
      </c>
      <c r="O58" s="48">
        <v>2148.049</v>
      </c>
      <c r="P58" s="48">
        <v>2935.7750000000001</v>
      </c>
      <c r="Q58" s="48">
        <v>2987.1680000000001</v>
      </c>
      <c r="R58" s="48">
        <v>3006.6959999999999</v>
      </c>
      <c r="S58" s="48">
        <v>3080.1379999999999</v>
      </c>
      <c r="T58" s="80">
        <v>3162.4029999999998</v>
      </c>
      <c r="U58" s="48">
        <v>3265.3670000000002</v>
      </c>
      <c r="V58" s="48">
        <v>3307.8020000000001</v>
      </c>
      <c r="W58" s="48">
        <v>3417.4090000000001</v>
      </c>
      <c r="X58" s="80">
        <v>3574.7310000000002</v>
      </c>
      <c r="Y58" s="48">
        <v>3755.9679999999998</v>
      </c>
      <c r="Z58" s="48">
        <v>3910.5340000000001</v>
      </c>
      <c r="AA58" s="48">
        <v>4036.942</v>
      </c>
      <c r="AB58" s="48"/>
      <c r="AC58" s="133"/>
    </row>
    <row r="59" spans="1:29">
      <c r="A59" s="84" t="s">
        <v>66</v>
      </c>
      <c r="B59" s="80">
        <v>451.4</v>
      </c>
      <c r="C59" s="80">
        <v>445</v>
      </c>
      <c r="D59" s="80">
        <v>449.1</v>
      </c>
      <c r="E59" s="80">
        <v>456.8</v>
      </c>
      <c r="F59" s="80">
        <v>413</v>
      </c>
      <c r="G59" s="81">
        <v>455.4</v>
      </c>
      <c r="H59" s="80">
        <v>469.16300000000001</v>
      </c>
      <c r="I59" s="80">
        <v>458</v>
      </c>
      <c r="J59" s="80">
        <v>450.8</v>
      </c>
      <c r="K59" s="80">
        <v>470.3</v>
      </c>
      <c r="L59" s="80">
        <v>482.90899999999999</v>
      </c>
      <c r="M59" s="80">
        <v>461.9</v>
      </c>
      <c r="N59" s="80">
        <v>478</v>
      </c>
      <c r="O59" s="80">
        <v>488.46</v>
      </c>
      <c r="P59" s="80">
        <v>501.803</v>
      </c>
      <c r="Q59" s="80">
        <v>488.06900000000002</v>
      </c>
      <c r="R59" s="80">
        <v>657</v>
      </c>
      <c r="S59" s="80">
        <v>638.02099999999996</v>
      </c>
      <c r="T59" s="80">
        <v>640.88499999999999</v>
      </c>
      <c r="U59" s="80">
        <v>650.47199999999998</v>
      </c>
      <c r="V59" s="80">
        <v>665.92399999999998</v>
      </c>
      <c r="W59" s="80">
        <v>652.09699999999998</v>
      </c>
      <c r="X59" s="80">
        <v>687.80499999999995</v>
      </c>
      <c r="Y59" s="80">
        <v>709.01</v>
      </c>
      <c r="Z59" s="80">
        <v>750.16300000000001</v>
      </c>
      <c r="AA59" s="80">
        <v>765.31899999999996</v>
      </c>
      <c r="AB59" s="48"/>
      <c r="AC59" s="133"/>
    </row>
    <row r="60" spans="1:29">
      <c r="A60" s="85" t="s">
        <v>70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1">
        <v>0</v>
      </c>
      <c r="H60" s="80">
        <v>0</v>
      </c>
      <c r="I60" s="80">
        <v>0</v>
      </c>
      <c r="J60" s="80">
        <v>0</v>
      </c>
      <c r="K60" s="80">
        <v>0</v>
      </c>
      <c r="L60" s="80">
        <v>9.2710000000000008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48"/>
      <c r="AC60" s="133"/>
    </row>
    <row r="61" spans="1:29">
      <c r="A61" s="84" t="s">
        <v>141</v>
      </c>
      <c r="B61" s="80">
        <v>3.1</v>
      </c>
      <c r="C61" s="80">
        <v>2.5</v>
      </c>
      <c r="D61" s="80">
        <v>2.2999999999999998</v>
      </c>
      <c r="E61" s="80">
        <v>2.1</v>
      </c>
      <c r="F61" s="80">
        <v>1.8</v>
      </c>
      <c r="G61" s="81">
        <v>1.6</v>
      </c>
      <c r="H61" s="80">
        <v>1.569</v>
      </c>
      <c r="I61" s="80">
        <v>2.1</v>
      </c>
      <c r="J61" s="80">
        <v>1.6</v>
      </c>
      <c r="K61" s="80">
        <v>0.9</v>
      </c>
      <c r="L61" s="80">
        <v>0.67500000000000004</v>
      </c>
      <c r="M61" s="81">
        <v>2.4</v>
      </c>
      <c r="N61" s="81">
        <v>0.2</v>
      </c>
      <c r="O61" s="81">
        <v>9.0999999999999998E-2</v>
      </c>
      <c r="P61" s="81">
        <v>3.5000000000000003E-2</v>
      </c>
      <c r="Q61" s="81">
        <v>2.1419999999999999</v>
      </c>
      <c r="R61" s="81">
        <v>0.10199999999999999</v>
      </c>
      <c r="S61" s="81">
        <v>0.26200000000000001</v>
      </c>
      <c r="T61" s="81">
        <v>0.27600000000000002</v>
      </c>
      <c r="U61" s="81">
        <v>0.27600000000000002</v>
      </c>
      <c r="V61" s="81">
        <v>0.27800000000000002</v>
      </c>
      <c r="W61" s="81">
        <v>0.27800000000000002</v>
      </c>
      <c r="X61" s="81">
        <v>0.29399999999999998</v>
      </c>
      <c r="Y61" s="81">
        <v>0</v>
      </c>
      <c r="Z61" s="81">
        <v>8.0000000000000002E-3</v>
      </c>
      <c r="AA61" s="81">
        <v>4.0000000000000001E-3</v>
      </c>
      <c r="AB61" s="49"/>
      <c r="AC61" s="133"/>
    </row>
    <row r="62" spans="1:29" s="45" customFormat="1" ht="13">
      <c r="A62" s="82" t="s">
        <v>129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83">
        <v>0</v>
      </c>
      <c r="H62" s="76">
        <v>0</v>
      </c>
      <c r="I62" s="76">
        <v>0</v>
      </c>
      <c r="J62" s="76">
        <v>0</v>
      </c>
      <c r="K62" s="76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  <c r="Z62" s="78">
        <v>0</v>
      </c>
      <c r="AA62" s="78">
        <v>0</v>
      </c>
      <c r="AB62" s="47"/>
      <c r="AC62" s="133"/>
    </row>
    <row r="63" spans="1:29">
      <c r="A63" s="82" t="s">
        <v>71</v>
      </c>
      <c r="B63" s="76">
        <v>2517.6999999999998</v>
      </c>
      <c r="C63" s="76">
        <v>2831.1</v>
      </c>
      <c r="D63" s="76">
        <v>2706.8</v>
      </c>
      <c r="E63" s="76">
        <v>2662.7</v>
      </c>
      <c r="F63" s="76">
        <v>2750.4</v>
      </c>
      <c r="G63" s="83">
        <v>2891.9</v>
      </c>
      <c r="H63" s="76">
        <v>2891.857</v>
      </c>
      <c r="I63" s="76">
        <v>2986.3</v>
      </c>
      <c r="J63" s="76">
        <v>2856.8</v>
      </c>
      <c r="K63" s="76">
        <v>2973.8</v>
      </c>
      <c r="L63" s="78">
        <v>3075.6</v>
      </c>
      <c r="M63" s="78">
        <v>3089.4</v>
      </c>
      <c r="N63" s="78">
        <v>3084.6</v>
      </c>
      <c r="O63" s="78">
        <v>3181.5839999999998</v>
      </c>
      <c r="P63" s="78">
        <v>3345.3609999999999</v>
      </c>
      <c r="Q63" s="78">
        <v>3347.7939999999999</v>
      </c>
      <c r="R63" s="78">
        <v>3381.4749999999999</v>
      </c>
      <c r="S63" s="78">
        <v>3453.4669999999996</v>
      </c>
      <c r="T63" s="78">
        <v>3618.2979999999998</v>
      </c>
      <c r="U63" s="78">
        <v>3679.7460000000001</v>
      </c>
      <c r="V63" s="78">
        <v>3738.7869999999998</v>
      </c>
      <c r="W63" s="78">
        <v>3841.4690000000001</v>
      </c>
      <c r="X63" s="78">
        <v>4001.652</v>
      </c>
      <c r="Y63" s="78">
        <v>4066.8270000000002</v>
      </c>
      <c r="Z63" s="78">
        <v>4184.8050000000003</v>
      </c>
      <c r="AA63" s="78">
        <v>4332.2190000000001</v>
      </c>
      <c r="AB63" s="47"/>
      <c r="AC63" s="133"/>
    </row>
    <row r="64" spans="1:29" s="45" customFormat="1" ht="13">
      <c r="A64" s="86" t="s">
        <v>140</v>
      </c>
      <c r="B64" s="87">
        <v>0</v>
      </c>
      <c r="C64" s="87">
        <v>0</v>
      </c>
      <c r="D64" s="87">
        <v>0</v>
      </c>
      <c r="E64" s="87">
        <v>0</v>
      </c>
      <c r="F64" s="87">
        <v>0</v>
      </c>
      <c r="G64" s="88">
        <v>0</v>
      </c>
      <c r="H64" s="87">
        <v>0</v>
      </c>
      <c r="I64" s="87">
        <v>0</v>
      </c>
      <c r="J64" s="87">
        <v>0</v>
      </c>
      <c r="K64" s="87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45.637999999999998</v>
      </c>
      <c r="S64" s="80">
        <v>42.258000000000003</v>
      </c>
      <c r="T64" s="80">
        <v>41.55</v>
      </c>
      <c r="U64" s="80">
        <v>43.377000000000002</v>
      </c>
      <c r="V64" s="80">
        <v>46.067</v>
      </c>
      <c r="W64" s="80">
        <v>23.379000000000001</v>
      </c>
      <c r="X64" s="80">
        <v>21.681000000000001</v>
      </c>
      <c r="Y64" s="80">
        <v>21.263999999999999</v>
      </c>
      <c r="Z64" s="80">
        <v>22.085999999999999</v>
      </c>
      <c r="AA64" s="80">
        <v>21.388999999999999</v>
      </c>
      <c r="AB64" s="48"/>
      <c r="AC64" s="133"/>
    </row>
    <row r="65" spans="1:29" ht="13">
      <c r="A65" s="42" t="s">
        <v>72</v>
      </c>
      <c r="B65" s="51">
        <v>10884.7</v>
      </c>
      <c r="C65" s="51">
        <v>12429.3</v>
      </c>
      <c r="D65" s="51">
        <v>11027</v>
      </c>
      <c r="E65" s="51">
        <v>11083.7</v>
      </c>
      <c r="F65" s="51">
        <v>11603.4</v>
      </c>
      <c r="G65" s="52">
        <v>12268.3</v>
      </c>
      <c r="H65" s="51">
        <v>12242.715</v>
      </c>
      <c r="I65" s="51">
        <v>12662.2</v>
      </c>
      <c r="J65" s="51">
        <v>12653.7</v>
      </c>
      <c r="K65" s="51">
        <v>13114.800000000001</v>
      </c>
      <c r="L65" s="51">
        <v>13418.8</v>
      </c>
      <c r="M65" s="51">
        <v>13862.4</v>
      </c>
      <c r="N65" s="51">
        <v>14100.4</v>
      </c>
      <c r="O65" s="51">
        <v>14410.45</v>
      </c>
      <c r="P65" s="51">
        <v>14321.812</v>
      </c>
      <c r="Q65" s="51">
        <v>14530.288</v>
      </c>
      <c r="R65" s="51">
        <v>15771.491</v>
      </c>
      <c r="S65" s="51">
        <v>16254.834999999999</v>
      </c>
      <c r="T65" s="51">
        <v>16658.223000000002</v>
      </c>
      <c r="U65" s="51">
        <v>17296.887999999999</v>
      </c>
      <c r="V65" s="51">
        <v>18035.937000000002</v>
      </c>
      <c r="W65" s="51">
        <v>18642.785</v>
      </c>
      <c r="X65" s="51">
        <v>18716.781999999999</v>
      </c>
      <c r="Y65" s="51">
        <v>19099.521000000001</v>
      </c>
      <c r="Z65" s="51">
        <v>19423.972000000002</v>
      </c>
      <c r="AA65" s="51">
        <v>20222.366999999998</v>
      </c>
      <c r="AB65" s="47"/>
      <c r="AC65" s="133"/>
    </row>
    <row r="66" spans="1:29" ht="13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Z66" s="71"/>
      <c r="AA66" s="71"/>
    </row>
    <row r="67" spans="1:29">
      <c r="A67" s="144" t="s">
        <v>130</v>
      </c>
      <c r="R67" s="71"/>
      <c r="S67" s="71"/>
      <c r="T67" s="71"/>
      <c r="X67" s="106"/>
      <c r="Y67" s="106"/>
      <c r="Z67" s="106"/>
      <c r="AA67" s="106"/>
    </row>
    <row r="68" spans="1:29" ht="25.5" customHeight="1">
      <c r="A68" s="144" t="s">
        <v>251</v>
      </c>
      <c r="B68" s="4"/>
      <c r="C68" s="4"/>
      <c r="D68" s="4"/>
      <c r="E68" s="4"/>
      <c r="F68" s="4"/>
      <c r="G68" s="4"/>
      <c r="H68" s="4"/>
      <c r="I68" s="4"/>
      <c r="J68" s="4"/>
      <c r="K68" s="4"/>
    </row>
    <row r="70" spans="1:29">
      <c r="A70" s="92"/>
    </row>
  </sheetData>
  <mergeCells count="1">
    <mergeCell ref="A2:K2"/>
  </mergeCells>
  <pageMargins left="0.78740157499999996" right="0.78740157499999996" top="0.984251969" bottom="0.984251969" header="0.49212598499999999" footer="0.49212598499999999"/>
  <pageSetup paperSize="9" scale="2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4"/>
  <dimension ref="A1:AJ39"/>
  <sheetViews>
    <sheetView showGridLines="0" showRowColHeaders="0" view="pageBreakPreview" zoomScale="80" zoomScaleNormal="90" zoomScaleSheetLayoutView="80" workbookViewId="0">
      <pane xSplit="1" ySplit="2" topLeftCell="W3" activePane="bottomRight" state="frozen"/>
      <selection activeCell="R25" sqref="R25"/>
      <selection pane="topRight" activeCell="R25" sqref="R25"/>
      <selection pane="bottomLeft" activeCell="R25" sqref="R25"/>
      <selection pane="bottomRight" activeCell="A2" sqref="A2"/>
    </sheetView>
  </sheetViews>
  <sheetFormatPr defaultColWidth="44.26953125" defaultRowHeight="14.5"/>
  <cols>
    <col min="1" max="1" width="101.81640625" customWidth="1"/>
    <col min="2" max="3" width="8.81640625" bestFit="1" customWidth="1"/>
    <col min="4" max="6" width="9.26953125" bestFit="1" customWidth="1"/>
    <col min="7" max="8" width="8.81640625" bestFit="1" customWidth="1"/>
    <col min="9" max="11" width="9.26953125" bestFit="1" customWidth="1"/>
    <col min="12" max="12" width="8.81640625" bestFit="1" customWidth="1"/>
    <col min="13" max="20" width="9.26953125" bestFit="1" customWidth="1"/>
    <col min="21" max="21" width="10.1796875" bestFit="1" customWidth="1"/>
    <col min="22" max="24" width="9.26953125" bestFit="1" customWidth="1"/>
    <col min="25" max="25" width="8.81640625" bestFit="1" customWidth="1"/>
    <col min="26" max="26" width="9.81640625" bestFit="1" customWidth="1"/>
    <col min="27" max="30" width="8.81640625" bestFit="1" customWidth="1"/>
    <col min="31" max="31" width="10.1796875" bestFit="1" customWidth="1"/>
    <col min="32" max="35" width="8.81640625" bestFit="1" customWidth="1"/>
    <col min="36" max="36" width="10.1796875" bestFit="1" customWidth="1"/>
  </cols>
  <sheetData>
    <row r="1" spans="1:36" ht="93" customHeight="1">
      <c r="A1" s="1"/>
    </row>
    <row r="2" spans="1:36" s="2" customFormat="1">
      <c r="A2" s="5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>
        <v>2009</v>
      </c>
      <c r="G2" s="31" t="s">
        <v>5</v>
      </c>
      <c r="H2" s="31" t="s">
        <v>6</v>
      </c>
      <c r="I2" s="31" t="s">
        <v>7</v>
      </c>
      <c r="J2" s="31" t="s">
        <v>8</v>
      </c>
      <c r="K2" s="31">
        <v>2010</v>
      </c>
      <c r="L2" s="31" t="s">
        <v>9</v>
      </c>
      <c r="M2" s="31" t="s">
        <v>10</v>
      </c>
      <c r="N2" s="31" t="s">
        <v>11</v>
      </c>
      <c r="O2" s="31" t="s">
        <v>115</v>
      </c>
      <c r="P2" s="31">
        <v>2011</v>
      </c>
      <c r="Q2" s="31" t="s">
        <v>117</v>
      </c>
      <c r="R2" s="31" t="s">
        <v>118</v>
      </c>
      <c r="S2" s="31" t="s">
        <v>119</v>
      </c>
      <c r="T2" s="31" t="s">
        <v>120</v>
      </c>
      <c r="U2" s="31">
        <v>2012</v>
      </c>
      <c r="V2" s="31" t="s">
        <v>121</v>
      </c>
      <c r="W2" s="31" t="s">
        <v>122</v>
      </c>
      <c r="X2" s="31" t="s">
        <v>132</v>
      </c>
      <c r="Y2" s="31" t="s">
        <v>136</v>
      </c>
      <c r="Z2" s="31">
        <v>2013</v>
      </c>
      <c r="AA2" s="31" t="s">
        <v>138</v>
      </c>
      <c r="AB2" s="31" t="s">
        <v>145</v>
      </c>
      <c r="AC2" s="31" t="s">
        <v>157</v>
      </c>
      <c r="AD2" s="31" t="s">
        <v>158</v>
      </c>
      <c r="AE2" s="31">
        <v>2014</v>
      </c>
      <c r="AF2" s="31" t="s">
        <v>177</v>
      </c>
      <c r="AG2" s="31" t="s">
        <v>179</v>
      </c>
      <c r="AH2" s="31" t="s">
        <v>199</v>
      </c>
      <c r="AI2" s="31" t="s">
        <v>201</v>
      </c>
      <c r="AJ2" s="31">
        <v>2015</v>
      </c>
    </row>
    <row r="3" spans="1:36" s="59" customFormat="1">
      <c r="A3" s="58" t="s">
        <v>12</v>
      </c>
      <c r="B3" s="53">
        <v>1998.6</v>
      </c>
      <c r="C3" s="53">
        <v>2149.8000000000002</v>
      </c>
      <c r="D3" s="53">
        <v>2244.3000000000002</v>
      </c>
      <c r="E3" s="53">
        <v>2286.9</v>
      </c>
      <c r="F3" s="53">
        <v>8679.6</v>
      </c>
      <c r="G3" s="53">
        <v>1938.4000000000008</v>
      </c>
      <c r="H3" s="53">
        <v>1969.8</v>
      </c>
      <c r="I3" s="53">
        <v>2228.6999999999998</v>
      </c>
      <c r="J3" s="53">
        <v>2129.1999999999998</v>
      </c>
      <c r="K3" s="53">
        <v>8266.1</v>
      </c>
      <c r="L3" s="53">
        <v>2185.4</v>
      </c>
      <c r="M3" s="53">
        <v>2275.1</v>
      </c>
      <c r="N3" s="53">
        <v>2443.4</v>
      </c>
      <c r="O3" s="53">
        <v>2522.1</v>
      </c>
      <c r="P3" s="53">
        <v>9426</v>
      </c>
      <c r="Q3" s="53">
        <v>2502.3000000000002</v>
      </c>
      <c r="R3" s="53">
        <v>2592</v>
      </c>
      <c r="S3" s="53">
        <v>2790.4</v>
      </c>
      <c r="T3" s="55">
        <v>2731.9</v>
      </c>
      <c r="U3" s="55">
        <v>10616.7</v>
      </c>
      <c r="V3" s="55">
        <v>2876.578</v>
      </c>
      <c r="W3" s="55">
        <v>2950.3794616799983</v>
      </c>
      <c r="X3" s="55">
        <v>3202.6885167599994</v>
      </c>
      <c r="Y3" s="55">
        <v>3188.2909557800008</v>
      </c>
      <c r="Z3" s="55">
        <v>12217.937363999994</v>
      </c>
      <c r="AA3" s="55">
        <v>3191.025847965002</v>
      </c>
      <c r="AB3" s="55">
        <v>3312.0370320239981</v>
      </c>
      <c r="AC3" s="55">
        <v>3512.1014056400022</v>
      </c>
      <c r="AD3" s="55">
        <v>3505.1267143710002</v>
      </c>
      <c r="AE3" s="55">
        <v>13520.290999999999</v>
      </c>
      <c r="AF3" s="55">
        <v>3588.3425120499987</v>
      </c>
      <c r="AG3" s="55">
        <v>3750.7425969200017</v>
      </c>
      <c r="AH3" s="55">
        <v>4104.2433454299999</v>
      </c>
      <c r="AI3" s="55">
        <v>3882.6085435100049</v>
      </c>
      <c r="AJ3" s="55">
        <v>15325.936997909999</v>
      </c>
    </row>
    <row r="4" spans="1:36" s="8" customFormat="1">
      <c r="A4" s="94" t="s">
        <v>146</v>
      </c>
      <c r="B4" s="95">
        <v>-116.4</v>
      </c>
      <c r="C4" s="95">
        <v>-130.19999999999999</v>
      </c>
      <c r="D4" s="95">
        <v>-96.699999999999989</v>
      </c>
      <c r="E4" s="95">
        <v>-47.3</v>
      </c>
      <c r="F4" s="95">
        <v>-390.6</v>
      </c>
      <c r="G4" s="95">
        <v>-47.29999999999999</v>
      </c>
      <c r="H4" s="95">
        <v>-44.300000000000004</v>
      </c>
      <c r="I4" s="95">
        <v>-38.6</v>
      </c>
      <c r="J4" s="95">
        <v>-42.3</v>
      </c>
      <c r="K4" s="95">
        <v>-172.5</v>
      </c>
      <c r="L4" s="95">
        <v>-51.3</v>
      </c>
      <c r="M4" s="95">
        <v>-36.6</v>
      </c>
      <c r="N4" s="95">
        <v>-133</v>
      </c>
      <c r="O4" s="95">
        <v>-80.400000000000006</v>
      </c>
      <c r="P4" s="64">
        <v>-301.39999999999998</v>
      </c>
      <c r="Q4" s="64">
        <v>-67.899999999999991</v>
      </c>
      <c r="R4" s="64">
        <v>-45.977211359999728</v>
      </c>
      <c r="S4" s="64">
        <v>-51.402126020000082</v>
      </c>
      <c r="T4" s="64">
        <v>-40.700000000000003</v>
      </c>
      <c r="U4" s="64">
        <v>-206</v>
      </c>
      <c r="V4" s="64">
        <v>-37.603999999999999</v>
      </c>
      <c r="W4" s="64">
        <v>-37.855372489999809</v>
      </c>
      <c r="X4" s="64">
        <v>-45.744753619999756</v>
      </c>
      <c r="Y4" s="64">
        <v>-75.063381759999629</v>
      </c>
      <c r="Z4" s="64">
        <v>-196.26494040999569</v>
      </c>
      <c r="AA4" s="64">
        <v>-40.837171499999386</v>
      </c>
      <c r="AB4" s="64">
        <v>-27.621681040001931</v>
      </c>
      <c r="AC4" s="64">
        <v>-49.232798050001293</v>
      </c>
      <c r="AD4" s="54">
        <v>-33.268349409997391</v>
      </c>
      <c r="AE4" s="54">
        <v>-150.96</v>
      </c>
      <c r="AF4" s="54">
        <v>-31.806338299999425</v>
      </c>
      <c r="AG4" s="54">
        <v>-28.642667919998985</v>
      </c>
      <c r="AH4" s="54">
        <v>-71.177475679998693</v>
      </c>
      <c r="AI4" s="54">
        <v>-17.298914140002918</v>
      </c>
      <c r="AJ4" s="54">
        <v>-148.92539604000001</v>
      </c>
    </row>
    <row r="5" spans="1:36" s="59" customFormat="1">
      <c r="A5" s="67" t="s">
        <v>13</v>
      </c>
      <c r="B5" s="68">
        <v>1882.1999999999998</v>
      </c>
      <c r="C5" s="68">
        <v>2019.6000000000001</v>
      </c>
      <c r="D5" s="68">
        <v>2147.6000000000004</v>
      </c>
      <c r="E5" s="68">
        <v>2239.6</v>
      </c>
      <c r="F5" s="68">
        <v>8289</v>
      </c>
      <c r="G5" s="68">
        <v>1891.1000000000008</v>
      </c>
      <c r="H5" s="68">
        <v>1925.5</v>
      </c>
      <c r="I5" s="68">
        <v>2190</v>
      </c>
      <c r="J5" s="68">
        <v>2086.9</v>
      </c>
      <c r="K5" s="68">
        <v>8093.6</v>
      </c>
      <c r="L5" s="68">
        <v>2134.1</v>
      </c>
      <c r="M5" s="68">
        <v>2238.5</v>
      </c>
      <c r="N5" s="68">
        <v>2310.4</v>
      </c>
      <c r="O5" s="68">
        <v>2441.6999999999998</v>
      </c>
      <c r="P5" s="68">
        <v>9124.7999999999993</v>
      </c>
      <c r="Q5" s="68">
        <v>2434.4</v>
      </c>
      <c r="R5" s="68">
        <v>2546</v>
      </c>
      <c r="S5" s="68">
        <v>2739.1</v>
      </c>
      <c r="T5" s="69">
        <v>2691.2</v>
      </c>
      <c r="U5" s="69">
        <v>10410.700000000001</v>
      </c>
      <c r="V5" s="69">
        <v>2838.9740000000002</v>
      </c>
      <c r="W5" s="69">
        <v>2912.5240891899984</v>
      </c>
      <c r="X5" s="69">
        <v>3156.9466723100004</v>
      </c>
      <c r="Y5" s="69">
        <v>3113.2275740200012</v>
      </c>
      <c r="Z5" s="69">
        <v>12021.672423589998</v>
      </c>
      <c r="AA5" s="69">
        <v>3150.1886764650026</v>
      </c>
      <c r="AB5" s="69">
        <v>3284.4153509839966</v>
      </c>
      <c r="AC5" s="69">
        <v>3462.8686075900009</v>
      </c>
      <c r="AD5" s="55">
        <v>3471.858364961</v>
      </c>
      <c r="AE5" s="55">
        <v>13369.331</v>
      </c>
      <c r="AF5" s="55">
        <v>3556.5361737499993</v>
      </c>
      <c r="AG5" s="55">
        <v>3722.0999290000022</v>
      </c>
      <c r="AH5" s="55">
        <v>4033.0658697500007</v>
      </c>
      <c r="AI5" s="55">
        <v>3865.3096293700019</v>
      </c>
      <c r="AJ5" s="55">
        <v>15177.011601870005</v>
      </c>
    </row>
    <row r="6" spans="1:36" s="8" customFormat="1">
      <c r="A6" s="96" t="s">
        <v>14</v>
      </c>
      <c r="B6" s="64">
        <v>-50.9</v>
      </c>
      <c r="C6" s="64">
        <v>-151.1</v>
      </c>
      <c r="D6" s="64">
        <v>-164.7</v>
      </c>
      <c r="E6" s="64">
        <v>-152.9</v>
      </c>
      <c r="F6" s="64">
        <v>-519.6</v>
      </c>
      <c r="G6" s="64">
        <v>-19.999999999999993</v>
      </c>
      <c r="H6" s="64">
        <v>-41.699999999999996</v>
      </c>
      <c r="I6" s="64">
        <v>-150.4</v>
      </c>
      <c r="J6" s="64">
        <v>-17</v>
      </c>
      <c r="K6" s="64">
        <v>-229.1</v>
      </c>
      <c r="L6" s="64">
        <v>-11.5</v>
      </c>
      <c r="M6" s="64">
        <v>-84.9</v>
      </c>
      <c r="N6" s="64">
        <v>-50.9</v>
      </c>
      <c r="O6" s="64">
        <v>-32</v>
      </c>
      <c r="P6" s="64">
        <v>-180.3</v>
      </c>
      <c r="Q6" s="64">
        <v>22.3</v>
      </c>
      <c r="R6" s="64">
        <v>-18.3</v>
      </c>
      <c r="S6" s="64">
        <v>-50</v>
      </c>
      <c r="T6" s="64">
        <v>75.599999999999994</v>
      </c>
      <c r="U6" s="64">
        <v>29.6</v>
      </c>
      <c r="V6" s="64">
        <v>-97.920000000000073</v>
      </c>
      <c r="W6" s="64">
        <v>-82.666567169999325</v>
      </c>
      <c r="X6" s="64">
        <v>-98.435277129998894</v>
      </c>
      <c r="Y6" s="64">
        <v>27.22217073000138</v>
      </c>
      <c r="Z6" s="64">
        <v>-251.79972547000943</v>
      </c>
      <c r="AA6" s="64">
        <v>-21.160685709998372</v>
      </c>
      <c r="AB6" s="64">
        <v>-87.136341739006596</v>
      </c>
      <c r="AC6" s="64">
        <v>-80.193363879997762</v>
      </c>
      <c r="AD6" s="54">
        <v>33.838391329002739</v>
      </c>
      <c r="AE6" s="54">
        <v>-154.65199999999999</v>
      </c>
      <c r="AF6" s="54">
        <v>-46.230220959992216</v>
      </c>
      <c r="AG6" s="54">
        <v>-135.09324305000783</v>
      </c>
      <c r="AH6" s="54">
        <v>-163.96240244000018</v>
      </c>
      <c r="AI6" s="54">
        <v>90.187166049994204</v>
      </c>
      <c r="AJ6" s="54">
        <v>-255.09870040000601</v>
      </c>
    </row>
    <row r="7" spans="1:36" s="59" customFormat="1">
      <c r="A7" s="67" t="s">
        <v>15</v>
      </c>
      <c r="B7" s="68">
        <v>1831.2999999999997</v>
      </c>
      <c r="C7" s="68">
        <v>1868.5000000000002</v>
      </c>
      <c r="D7" s="68">
        <v>1982.9000000000003</v>
      </c>
      <c r="E7" s="68">
        <v>2086.6999999999998</v>
      </c>
      <c r="F7" s="68">
        <v>7769.4000000000005</v>
      </c>
      <c r="G7" s="68">
        <v>1871.1000000000008</v>
      </c>
      <c r="H7" s="68">
        <v>1883.8</v>
      </c>
      <c r="I7" s="68">
        <v>2039.6</v>
      </c>
      <c r="J7" s="68">
        <v>2070</v>
      </c>
      <c r="K7" s="68">
        <v>7864.5</v>
      </c>
      <c r="L7" s="68">
        <v>2122.6</v>
      </c>
      <c r="M7" s="68">
        <v>2153.6999999999998</v>
      </c>
      <c r="N7" s="68">
        <v>2259.6</v>
      </c>
      <c r="O7" s="68">
        <v>2409.8000000000002</v>
      </c>
      <c r="P7" s="68">
        <v>8944.5</v>
      </c>
      <c r="Q7" s="68">
        <v>2456.6999999999998</v>
      </c>
      <c r="R7" s="68">
        <v>2527.6999999999998</v>
      </c>
      <c r="S7" s="68">
        <v>2689.1</v>
      </c>
      <c r="T7" s="69">
        <v>2766.8</v>
      </c>
      <c r="U7" s="69">
        <v>10440.299999999999</v>
      </c>
      <c r="V7" s="69">
        <v>2741.0540000000001</v>
      </c>
      <c r="W7" s="69">
        <v>2829.8575220199991</v>
      </c>
      <c r="X7" s="69">
        <v>3058.5113951800013</v>
      </c>
      <c r="Y7" s="69">
        <v>3140.4497447500025</v>
      </c>
      <c r="Z7" s="69">
        <v>11769.872698119989</v>
      </c>
      <c r="AA7" s="69">
        <v>3129.0279907550039</v>
      </c>
      <c r="AB7" s="69">
        <v>3197.2790092449904</v>
      </c>
      <c r="AC7" s="69">
        <v>3382.675243710004</v>
      </c>
      <c r="AD7" s="55">
        <v>3505.6967562900018</v>
      </c>
      <c r="AE7" s="55">
        <v>13214.679</v>
      </c>
      <c r="AF7" s="55">
        <v>3510.30595279001</v>
      </c>
      <c r="AG7" s="55">
        <v>3587.0066859499934</v>
      </c>
      <c r="AH7" s="55">
        <v>3869.1034673099994</v>
      </c>
      <c r="AI7" s="55">
        <v>3955.4967954199983</v>
      </c>
      <c r="AJ7" s="55">
        <v>14921.912901469997</v>
      </c>
    </row>
    <row r="8" spans="1:36" s="8" customFormat="1">
      <c r="A8" s="96" t="s">
        <v>16</v>
      </c>
      <c r="B8" s="64">
        <v>-1330.3</v>
      </c>
      <c r="C8" s="64">
        <v>-1427.9</v>
      </c>
      <c r="D8" s="64">
        <v>-1467.6</v>
      </c>
      <c r="E8" s="64">
        <v>-1473.9</v>
      </c>
      <c r="F8" s="64">
        <v>-5699.6999999999989</v>
      </c>
      <c r="G8" s="64">
        <v>-1341.5</v>
      </c>
      <c r="H8" s="64">
        <v>-1445.1</v>
      </c>
      <c r="I8" s="64">
        <v>-1442.4</v>
      </c>
      <c r="J8" s="64">
        <v>-1357.2</v>
      </c>
      <c r="K8" s="64">
        <v>-5586.2</v>
      </c>
      <c r="L8" s="64">
        <v>-1567.5</v>
      </c>
      <c r="M8" s="64">
        <v>-1693.2</v>
      </c>
      <c r="N8" s="64">
        <v>-1721.8</v>
      </c>
      <c r="O8" s="64">
        <v>-1688.1</v>
      </c>
      <c r="P8" s="64">
        <v>-6670.5999999999995</v>
      </c>
      <c r="Q8" s="64">
        <v>-1859.6</v>
      </c>
      <c r="R8" s="64">
        <v>-2054.8000000000002</v>
      </c>
      <c r="S8" s="64">
        <v>-2043.8</v>
      </c>
      <c r="T8" s="64">
        <v>-1809.1</v>
      </c>
      <c r="U8" s="64">
        <v>-7767.2</v>
      </c>
      <c r="V8" s="64">
        <v>-2134.8890000000001</v>
      </c>
      <c r="W8" s="64">
        <v>-2188.6917432900027</v>
      </c>
      <c r="X8" s="64">
        <v>-2313.9766069399993</v>
      </c>
      <c r="Y8" s="64">
        <v>-2169.6823745599963</v>
      </c>
      <c r="Z8" s="64">
        <v>-8807.2389611399885</v>
      </c>
      <c r="AA8" s="64">
        <v>-2424.6318885300011</v>
      </c>
      <c r="AB8" s="64">
        <v>-2525.3981114699991</v>
      </c>
      <c r="AC8" s="64">
        <v>-2589.0028448900011</v>
      </c>
      <c r="AD8" s="54">
        <v>-2360.5661551099988</v>
      </c>
      <c r="AE8" s="54">
        <v>-9899.643</v>
      </c>
      <c r="AF8" s="54">
        <v>-2719.9159301999989</v>
      </c>
      <c r="AG8" s="54">
        <v>-2711.7993116800017</v>
      </c>
      <c r="AH8" s="54">
        <v>-2941.5142713599989</v>
      </c>
      <c r="AI8" s="54">
        <v>-2764.308601799994</v>
      </c>
      <c r="AJ8" s="54">
        <v>-11137.538115039993</v>
      </c>
    </row>
    <row r="9" spans="1:36" s="8" customFormat="1">
      <c r="A9" s="96" t="s">
        <v>17</v>
      </c>
      <c r="B9" s="64">
        <v>-202.2</v>
      </c>
      <c r="C9" s="64">
        <v>-209.4</v>
      </c>
      <c r="D9" s="64">
        <v>-227.1</v>
      </c>
      <c r="E9" s="64">
        <v>-242</v>
      </c>
      <c r="F9" s="64">
        <v>-880.7</v>
      </c>
      <c r="G9" s="64">
        <v>-210.09999999999997</v>
      </c>
      <c r="H9" s="64">
        <v>-222</v>
      </c>
      <c r="I9" s="64">
        <v>-242.7</v>
      </c>
      <c r="J9" s="64">
        <v>-246.6</v>
      </c>
      <c r="K9" s="64">
        <v>-921.4</v>
      </c>
      <c r="L9" s="64">
        <v>-255.8</v>
      </c>
      <c r="M9" s="64">
        <v>-266.60000000000002</v>
      </c>
      <c r="N9" s="64">
        <v>-266</v>
      </c>
      <c r="O9" s="64">
        <v>-268.60000000000002</v>
      </c>
      <c r="P9" s="64">
        <v>-1057</v>
      </c>
      <c r="Q9" s="64">
        <v>-269</v>
      </c>
      <c r="R9" s="64">
        <v>-261</v>
      </c>
      <c r="S9" s="64">
        <v>-276.94299999999998</v>
      </c>
      <c r="T9" s="64">
        <v>-281.5</v>
      </c>
      <c r="U9" s="64">
        <v>-1088.4000000000001</v>
      </c>
      <c r="V9" s="64">
        <v>-290.94900000000001</v>
      </c>
      <c r="W9" s="64">
        <v>-309.22304270000052</v>
      </c>
      <c r="X9" s="64">
        <v>-340.41289225000003</v>
      </c>
      <c r="Y9" s="64">
        <v>-351.76354946000015</v>
      </c>
      <c r="Z9" s="64">
        <v>-1292.3535114199985</v>
      </c>
      <c r="AA9" s="64">
        <v>-353.67349182199882</v>
      </c>
      <c r="AB9" s="64">
        <v>-360.32626370400106</v>
      </c>
      <c r="AC9" s="64">
        <v>-377.39546236000024</v>
      </c>
      <c r="AD9" s="54">
        <v>-387.58778211399982</v>
      </c>
      <c r="AE9" s="54">
        <v>-1478.9829999999999</v>
      </c>
      <c r="AF9" s="54">
        <v>-385.84232257999923</v>
      </c>
      <c r="AG9" s="54">
        <v>-399.08514999000067</v>
      </c>
      <c r="AH9" s="54">
        <v>-427.2012304000001</v>
      </c>
      <c r="AI9" s="54">
        <v>-433.15646686000025</v>
      </c>
      <c r="AJ9" s="54">
        <v>-1645.2851698300003</v>
      </c>
    </row>
    <row r="10" spans="1:36" s="59" customFormat="1">
      <c r="A10" s="67" t="s">
        <v>18</v>
      </c>
      <c r="B10" s="68">
        <v>298.79999999999973</v>
      </c>
      <c r="C10" s="68">
        <v>231.20000000000005</v>
      </c>
      <c r="D10" s="68">
        <v>288.2000000000005</v>
      </c>
      <c r="E10" s="68">
        <v>370.79999999999973</v>
      </c>
      <c r="F10" s="68">
        <v>1189</v>
      </c>
      <c r="G10" s="68">
        <v>319.50000000000085</v>
      </c>
      <c r="H10" s="68">
        <v>216.70000000000005</v>
      </c>
      <c r="I10" s="68">
        <v>354.5</v>
      </c>
      <c r="J10" s="68">
        <v>466.1</v>
      </c>
      <c r="K10" s="68">
        <v>1356.9</v>
      </c>
      <c r="L10" s="68">
        <v>299.39999999999998</v>
      </c>
      <c r="M10" s="68">
        <v>193.79999999999973</v>
      </c>
      <c r="N10" s="68">
        <v>271.7</v>
      </c>
      <c r="O10" s="68">
        <v>453</v>
      </c>
      <c r="P10" s="68">
        <v>1216.9000000000001</v>
      </c>
      <c r="Q10" s="68">
        <v>328.2</v>
      </c>
      <c r="R10" s="68">
        <v>211.9</v>
      </c>
      <c r="S10" s="68">
        <v>368.35699999999997</v>
      </c>
      <c r="T10" s="69">
        <v>676.2</v>
      </c>
      <c r="U10" s="69">
        <v>1584.7</v>
      </c>
      <c r="V10" s="69">
        <v>315.21600000000001</v>
      </c>
      <c r="W10" s="69">
        <v>331.94273602999556</v>
      </c>
      <c r="X10" s="69">
        <v>404.12189599000192</v>
      </c>
      <c r="Y10" s="69">
        <v>619.00382073000583</v>
      </c>
      <c r="Z10" s="69">
        <v>1670.2802255600018</v>
      </c>
      <c r="AA10" s="69">
        <v>350.72261040300322</v>
      </c>
      <c r="AB10" s="69">
        <v>311.55463407099126</v>
      </c>
      <c r="AC10" s="69">
        <v>416.2769364600021</v>
      </c>
      <c r="AD10" s="55">
        <v>757.5428190660034</v>
      </c>
      <c r="AE10" s="55">
        <v>1836.097</v>
      </c>
      <c r="AF10" s="55">
        <v>404.54770000999872</v>
      </c>
      <c r="AG10" s="55">
        <v>476.12222428000138</v>
      </c>
      <c r="AH10" s="55">
        <v>500.38796554999999</v>
      </c>
      <c r="AI10" s="55">
        <v>758.03172676000486</v>
      </c>
      <c r="AJ10" s="55">
        <v>2139.0896166000048</v>
      </c>
    </row>
    <row r="11" spans="1:36" s="59" customFormat="1">
      <c r="A11" s="67" t="s">
        <v>19</v>
      </c>
      <c r="B11" s="68">
        <v>-8.3000000000000007</v>
      </c>
      <c r="C11" s="68">
        <v>-4</v>
      </c>
      <c r="D11" s="68">
        <v>-42.5</v>
      </c>
      <c r="E11" s="68">
        <v>-51.1</v>
      </c>
      <c r="F11" s="68">
        <v>-105.9</v>
      </c>
      <c r="G11" s="68">
        <v>-89.9</v>
      </c>
      <c r="H11" s="68">
        <v>-44</v>
      </c>
      <c r="I11" s="68">
        <v>-72.5</v>
      </c>
      <c r="J11" s="68">
        <v>-122.1</v>
      </c>
      <c r="K11" s="68">
        <v>-330.1</v>
      </c>
      <c r="L11" s="68">
        <v>-56.8</v>
      </c>
      <c r="M11" s="68">
        <v>-66.3</v>
      </c>
      <c r="N11" s="68">
        <v>-66</v>
      </c>
      <c r="O11" s="68">
        <v>-68.3</v>
      </c>
      <c r="P11" s="68">
        <v>-263.7</v>
      </c>
      <c r="Q11" s="68">
        <v>-70.8</v>
      </c>
      <c r="R11" s="68">
        <v>-75.099999999999994</v>
      </c>
      <c r="S11" s="68">
        <v>-77.938999999999993</v>
      </c>
      <c r="T11" s="68">
        <v>-87.2</v>
      </c>
      <c r="U11" s="68">
        <v>-311</v>
      </c>
      <c r="V11" s="68">
        <v>-102.923</v>
      </c>
      <c r="W11" s="68">
        <v>-63.153305230000001</v>
      </c>
      <c r="X11" s="68">
        <v>-83.22198822999998</v>
      </c>
      <c r="Y11" s="68">
        <v>-64.672265219999957</v>
      </c>
      <c r="Z11" s="68">
        <v>-313.97078610999972</v>
      </c>
      <c r="AA11" s="68">
        <v>-80.722342970817195</v>
      </c>
      <c r="AB11" s="68">
        <v>-88.051657029182863</v>
      </c>
      <c r="AC11" s="68">
        <v>-88.720239780817181</v>
      </c>
      <c r="AD11" s="53">
        <v>-92.621958659182624</v>
      </c>
      <c r="AE11" s="53">
        <v>-350.11619843999983</v>
      </c>
      <c r="AF11" s="53">
        <v>-98.336168379999989</v>
      </c>
      <c r="AG11" s="53">
        <v>-114.91321065999998</v>
      </c>
      <c r="AH11" s="53">
        <v>-114.77717405000003</v>
      </c>
      <c r="AI11" s="53">
        <v>-77.342281139999926</v>
      </c>
      <c r="AJ11" s="53">
        <v>-405.36883422999995</v>
      </c>
    </row>
    <row r="12" spans="1:36" s="59" customFormat="1">
      <c r="A12" s="67" t="s">
        <v>126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>
        <v>11.700606659999961</v>
      </c>
      <c r="X12" s="68">
        <v>11.466393340000007</v>
      </c>
      <c r="Y12" s="68">
        <v>17.174874550000069</v>
      </c>
      <c r="Z12" s="68">
        <v>40.34187455000005</v>
      </c>
      <c r="AA12" s="68">
        <v>13.868903639999946</v>
      </c>
      <c r="AB12" s="68">
        <v>14.708678950000122</v>
      </c>
      <c r="AC12" s="68">
        <v>18.113823179999983</v>
      </c>
      <c r="AD12" s="53">
        <v>11.691594229999952</v>
      </c>
      <c r="AE12" s="53">
        <v>58.383000000000003</v>
      </c>
      <c r="AF12" s="53">
        <v>8.1642886800001229</v>
      </c>
      <c r="AG12" s="53">
        <v>8.0485501299998852</v>
      </c>
      <c r="AH12" s="53">
        <v>6.7552122499999863</v>
      </c>
      <c r="AI12" s="53">
        <v>2.6494823199999775</v>
      </c>
      <c r="AJ12" s="53">
        <v>25.617533379999973</v>
      </c>
    </row>
    <row r="13" spans="1:36" s="59" customFormat="1">
      <c r="A13" s="67" t="s">
        <v>147</v>
      </c>
      <c r="B13" s="68">
        <v>-8.0000000000000036</v>
      </c>
      <c r="C13" s="68">
        <v>13</v>
      </c>
      <c r="D13" s="68">
        <v>15.900000000000002</v>
      </c>
      <c r="E13" s="68">
        <v>4.199999999999994</v>
      </c>
      <c r="F13" s="68">
        <v>25.099999999999994</v>
      </c>
      <c r="G13" s="68">
        <v>5.9</v>
      </c>
      <c r="H13" s="68">
        <v>8.5872718500000076</v>
      </c>
      <c r="I13" s="68">
        <v>5.4078185099999789</v>
      </c>
      <c r="J13" s="68">
        <v>-25.473451679999975</v>
      </c>
      <c r="K13" s="68">
        <v>-8.1773353300000053</v>
      </c>
      <c r="L13" s="68">
        <v>4.4421151700000001</v>
      </c>
      <c r="M13" s="68">
        <v>2</v>
      </c>
      <c r="N13" s="68">
        <v>3.4218228300000098</v>
      </c>
      <c r="O13" s="68">
        <v>2.5333902700000026</v>
      </c>
      <c r="P13" s="68">
        <v>12.31</v>
      </c>
      <c r="Q13" s="68">
        <v>2.9</v>
      </c>
      <c r="R13" s="68">
        <v>3</v>
      </c>
      <c r="S13" s="68">
        <v>3.835999999999995</v>
      </c>
      <c r="T13" s="69">
        <v>4.8</v>
      </c>
      <c r="U13" s="69">
        <v>14.6</v>
      </c>
      <c r="V13" s="69">
        <v>5.5979999999999999</v>
      </c>
      <c r="W13" s="69">
        <v>6.1293269499999985</v>
      </c>
      <c r="X13" s="69">
        <v>3.6282742200000131</v>
      </c>
      <c r="Y13" s="69">
        <v>1.78854914000001</v>
      </c>
      <c r="Z13" s="69">
        <v>17.143641000000056</v>
      </c>
      <c r="AA13" s="69">
        <v>3.6508571099999814</v>
      </c>
      <c r="AB13" s="69">
        <v>5.5119141170000345</v>
      </c>
      <c r="AC13" s="69">
        <v>4.5928972800000336</v>
      </c>
      <c r="AD13" s="55">
        <v>-22.02066850700005</v>
      </c>
      <c r="AE13" s="55">
        <v>-8.2650000000000006</v>
      </c>
      <c r="AF13" s="55">
        <v>3.8439055500000197</v>
      </c>
      <c r="AG13" s="55">
        <v>6.8872859899999872</v>
      </c>
      <c r="AH13" s="55">
        <v>10.000332539999988</v>
      </c>
      <c r="AI13" s="55">
        <v>-1.5439529899998232</v>
      </c>
      <c r="AJ13" s="55">
        <v>19.187571090000173</v>
      </c>
    </row>
    <row r="14" spans="1:36">
      <c r="A14" s="63" t="s">
        <v>20</v>
      </c>
      <c r="B14" s="64">
        <v>46.3</v>
      </c>
      <c r="C14" s="64">
        <v>37.1</v>
      </c>
      <c r="D14" s="64">
        <v>43.2</v>
      </c>
      <c r="E14" s="64">
        <v>75.5</v>
      </c>
      <c r="F14" s="64">
        <v>202.10000000000002</v>
      </c>
      <c r="G14" s="64">
        <v>65.802360290000024</v>
      </c>
      <c r="H14" s="64">
        <v>74.859575210000003</v>
      </c>
      <c r="I14" s="64">
        <v>88.030777979999996</v>
      </c>
      <c r="J14" s="64">
        <v>140.67192900999999</v>
      </c>
      <c r="K14" s="64">
        <v>369.36464248999999</v>
      </c>
      <c r="L14" s="64">
        <v>96.460889539999997</v>
      </c>
      <c r="M14" s="64">
        <v>120.20981076000001</v>
      </c>
      <c r="N14" s="64">
        <v>81.667890540000002</v>
      </c>
      <c r="O14" s="64">
        <v>99.461409160000017</v>
      </c>
      <c r="P14" s="64">
        <v>397.8</v>
      </c>
      <c r="Q14" s="64">
        <v>89.3</v>
      </c>
      <c r="R14" s="64">
        <v>107.90838882999998</v>
      </c>
      <c r="S14" s="64">
        <v>126.57299999999999</v>
      </c>
      <c r="T14" s="65">
        <v>157.18381686000001</v>
      </c>
      <c r="U14" s="65">
        <v>480.96520569</v>
      </c>
      <c r="V14" s="65">
        <v>114.43300000000001</v>
      </c>
      <c r="W14" s="65">
        <v>106.31211256999998</v>
      </c>
      <c r="X14" s="65">
        <v>88.14782495</v>
      </c>
      <c r="Y14" s="65">
        <v>128.29576148999999</v>
      </c>
      <c r="Z14" s="65">
        <v>437.18883376999997</v>
      </c>
      <c r="AA14" s="65">
        <v>134.86862201</v>
      </c>
      <c r="AB14" s="65">
        <v>106.39859469</v>
      </c>
      <c r="AC14" s="65">
        <v>127.33093164999998</v>
      </c>
      <c r="AD14" s="56">
        <v>120.57941785999999</v>
      </c>
      <c r="AE14" s="56">
        <v>489.17756621000001</v>
      </c>
      <c r="AF14" s="56">
        <v>103.46156099999999</v>
      </c>
      <c r="AG14" s="56">
        <v>123.25241250000001</v>
      </c>
      <c r="AH14" s="56">
        <v>115.30201610999998</v>
      </c>
      <c r="AI14" s="56">
        <v>127.85527585999999</v>
      </c>
      <c r="AJ14" s="56">
        <v>469.87126547000003</v>
      </c>
    </row>
    <row r="15" spans="1:36">
      <c r="A15" s="63" t="s">
        <v>21</v>
      </c>
      <c r="B15" s="64">
        <v>-50.5</v>
      </c>
      <c r="C15" s="64">
        <v>-24.8</v>
      </c>
      <c r="D15" s="64">
        <v>-26</v>
      </c>
      <c r="E15" s="64">
        <v>-67.900000000000006</v>
      </c>
      <c r="F15" s="64">
        <v>-169.2</v>
      </c>
      <c r="G15" s="64">
        <v>-61.832627000000031</v>
      </c>
      <c r="H15" s="64">
        <v>-69.470023999999995</v>
      </c>
      <c r="I15" s="64">
        <v>-86.164341550000017</v>
      </c>
      <c r="J15" s="64">
        <v>-166.91245255999996</v>
      </c>
      <c r="K15" s="64">
        <v>-384.37944511000001</v>
      </c>
      <c r="L15" s="64">
        <v>-91.360605019999994</v>
      </c>
      <c r="M15" s="64">
        <v>-108.26071578000003</v>
      </c>
      <c r="N15" s="64">
        <v>-76.706952919999992</v>
      </c>
      <c r="O15" s="64">
        <v>-97.471726280000013</v>
      </c>
      <c r="P15" s="64">
        <v>-373.8</v>
      </c>
      <c r="Q15" s="64">
        <v>-83.9</v>
      </c>
      <c r="R15" s="64">
        <v>-103.61367791999993</v>
      </c>
      <c r="S15" s="64">
        <v>-71.72</v>
      </c>
      <c r="T15" s="65">
        <v>-148.41914843999996</v>
      </c>
      <c r="U15" s="65">
        <v>-407.65282635999989</v>
      </c>
      <c r="V15" s="65">
        <v>-107.973</v>
      </c>
      <c r="W15" s="65">
        <v>-103.50577589999999</v>
      </c>
      <c r="X15" s="65">
        <v>-79.780802760000014</v>
      </c>
      <c r="Y15" s="65">
        <v>-122.66301079999997</v>
      </c>
      <c r="Z15" s="65">
        <v>-413.92253126000008</v>
      </c>
      <c r="AA15" s="65">
        <v>-130.92080249</v>
      </c>
      <c r="AB15" s="65">
        <v>-98.962657789999994</v>
      </c>
      <c r="AC15" s="65">
        <v>-120.08787101999997</v>
      </c>
      <c r="AD15" s="56">
        <v>-141.19521824999998</v>
      </c>
      <c r="AE15" s="56">
        <v>-491.1665495499999</v>
      </c>
      <c r="AF15" s="56">
        <v>-94.675603439999989</v>
      </c>
      <c r="AG15" s="56">
        <v>-116.9956567</v>
      </c>
      <c r="AH15" s="56">
        <v>-100.41668651000001</v>
      </c>
      <c r="AI15" s="56">
        <v>-115.89340378</v>
      </c>
      <c r="AJ15" s="56">
        <v>-427.98135042999996</v>
      </c>
    </row>
    <row r="16" spans="1:36">
      <c r="A16" s="63" t="s">
        <v>22</v>
      </c>
      <c r="B16" s="64">
        <v>-5.7</v>
      </c>
      <c r="C16" s="64">
        <v>-1.4</v>
      </c>
      <c r="D16" s="64">
        <v>-3.9</v>
      </c>
      <c r="E16" s="64">
        <v>-3.7</v>
      </c>
      <c r="F16" s="64">
        <v>-14.7</v>
      </c>
      <c r="G16" s="64">
        <v>-1.7917338899999997</v>
      </c>
      <c r="H16" s="64">
        <v>-1.89302291</v>
      </c>
      <c r="I16" s="64">
        <v>0.90375720000000015</v>
      </c>
      <c r="J16" s="64">
        <v>-2.2233900200000001</v>
      </c>
      <c r="K16" s="64">
        <v>-5.0043896199999995</v>
      </c>
      <c r="L16" s="64">
        <v>-3.8405144499999997</v>
      </c>
      <c r="M16" s="64">
        <v>-13.368517410000001</v>
      </c>
      <c r="N16" s="64">
        <v>-4.8782322499999999</v>
      </c>
      <c r="O16" s="64">
        <v>-3.0127358900000001</v>
      </c>
      <c r="P16" s="64">
        <v>-25.1</v>
      </c>
      <c r="Q16" s="64">
        <v>-6.5</v>
      </c>
      <c r="R16" s="64">
        <v>-3.9360910799999971</v>
      </c>
      <c r="S16" s="64">
        <v>-55.616</v>
      </c>
      <c r="T16" s="65">
        <v>-8.4567344099999993</v>
      </c>
      <c r="U16" s="65">
        <v>-74.508825489999992</v>
      </c>
      <c r="V16" s="65">
        <v>-5.069</v>
      </c>
      <c r="W16" s="65">
        <v>-1.4708823400000006</v>
      </c>
      <c r="X16" s="65">
        <v>-9.1951991199999998</v>
      </c>
      <c r="Y16" s="65">
        <v>-8.8736582600000009</v>
      </c>
      <c r="Z16" s="65">
        <v>-24.609415339999991</v>
      </c>
      <c r="AA16" s="65">
        <v>-3.8115015100000007</v>
      </c>
      <c r="AB16" s="65">
        <v>-5.4066220399999994</v>
      </c>
      <c r="AC16" s="65">
        <v>-6.2289419500000003</v>
      </c>
      <c r="AD16" s="56">
        <v>-6.5700322200000016</v>
      </c>
      <c r="AE16" s="56">
        <v>-22.017097719999999</v>
      </c>
      <c r="AF16" s="56">
        <v>-6.0747745799999997</v>
      </c>
      <c r="AG16" s="56">
        <v>-5.0232073500000007</v>
      </c>
      <c r="AH16" s="56">
        <v>-8.8063089800000025</v>
      </c>
      <c r="AI16" s="56">
        <v>-12.649456750000001</v>
      </c>
      <c r="AJ16" s="56">
        <v>-32.553747659999999</v>
      </c>
    </row>
    <row r="17" spans="1:36">
      <c r="A17" s="63" t="s">
        <v>154</v>
      </c>
      <c r="B17" s="64">
        <v>-1.3</v>
      </c>
      <c r="C17" s="64">
        <v>-1.4</v>
      </c>
      <c r="D17" s="64">
        <v>-1.3</v>
      </c>
      <c r="E17" s="64">
        <v>-1.4</v>
      </c>
      <c r="F17" s="64">
        <v>-5.4</v>
      </c>
      <c r="G17" s="64">
        <v>-4.4420609400000011</v>
      </c>
      <c r="H17" s="64">
        <v>-0.78163137999999988</v>
      </c>
      <c r="I17" s="64">
        <v>-3.8456472300000004</v>
      </c>
      <c r="J17" s="64">
        <v>-3.6385620300000001</v>
      </c>
      <c r="K17" s="64">
        <v>-12.707901580000001</v>
      </c>
      <c r="L17" s="64">
        <v>-3.6894275400000005</v>
      </c>
      <c r="M17" s="64">
        <v>-3.7760368199999998</v>
      </c>
      <c r="N17" s="64">
        <v>-4.0788353900000001</v>
      </c>
      <c r="O17" s="64">
        <v>-3.7557002500000003</v>
      </c>
      <c r="P17" s="64">
        <v>-15.3</v>
      </c>
      <c r="Q17" s="64">
        <v>-3.8</v>
      </c>
      <c r="R17" s="64">
        <v>-4.9338144000000028</v>
      </c>
      <c r="S17" s="64">
        <v>-3.9350000000000001</v>
      </c>
      <c r="T17" s="65">
        <v>-4.3151743900000001</v>
      </c>
      <c r="U17" s="65">
        <v>-16.983988790000002</v>
      </c>
      <c r="V17" s="65">
        <v>-4.3310000000000004</v>
      </c>
      <c r="W17" s="65">
        <v>-4.4897622199999994</v>
      </c>
      <c r="X17" s="65">
        <v>-4.5951852200000003</v>
      </c>
      <c r="Y17" s="65">
        <v>-4.7584160500000001</v>
      </c>
      <c r="Z17" s="65">
        <v>-18.174586589999997</v>
      </c>
      <c r="AA17" s="65">
        <v>-5.1143089000000002</v>
      </c>
      <c r="AB17" s="65">
        <v>-5.318409632999999</v>
      </c>
      <c r="AC17" s="65">
        <v>-5.8156268900000008</v>
      </c>
      <c r="AD17" s="56">
        <v>-5.538008239999999</v>
      </c>
      <c r="AE17" s="56">
        <v>-21.786353663</v>
      </c>
      <c r="AF17" s="56">
        <v>-5.8799393400000008</v>
      </c>
      <c r="AG17" s="56">
        <v>-2.6489723799999996</v>
      </c>
      <c r="AH17" s="56">
        <v>-6.7365094100000009</v>
      </c>
      <c r="AI17" s="56">
        <v>-6.7282190500000008</v>
      </c>
      <c r="AJ17" s="56">
        <v>-21.99364018</v>
      </c>
    </row>
    <row r="18" spans="1:36">
      <c r="A18" s="63" t="s">
        <v>23</v>
      </c>
      <c r="B18" s="64">
        <v>3.2</v>
      </c>
      <c r="C18" s="64">
        <v>3.5</v>
      </c>
      <c r="D18" s="64">
        <v>3.9</v>
      </c>
      <c r="E18" s="64">
        <v>1.7000000000000002</v>
      </c>
      <c r="F18" s="64">
        <v>12.3</v>
      </c>
      <c r="G18" s="64">
        <v>5.5650875300000004</v>
      </c>
      <c r="H18" s="64">
        <v>5.8723749300000003</v>
      </c>
      <c r="I18" s="64">
        <v>6.4832721099999997</v>
      </c>
      <c r="J18" s="64">
        <v>6.6290239199999998</v>
      </c>
      <c r="K18" s="64">
        <v>24.549758490000002</v>
      </c>
      <c r="L18" s="64">
        <v>6.8717726399999997</v>
      </c>
      <c r="M18" s="64">
        <v>7.0981309800000014</v>
      </c>
      <c r="N18" s="64">
        <v>7.4179528499999998</v>
      </c>
      <c r="O18" s="64">
        <v>7.3121435299999993</v>
      </c>
      <c r="P18" s="64">
        <v>28.7</v>
      </c>
      <c r="Q18" s="64">
        <v>7.8</v>
      </c>
      <c r="R18" s="64">
        <v>7.6539336000000056</v>
      </c>
      <c r="S18" s="64">
        <v>8.5340000000000007</v>
      </c>
      <c r="T18" s="65">
        <v>8.7936788700000008</v>
      </c>
      <c r="U18" s="65">
        <v>32.781612470000006</v>
      </c>
      <c r="V18" s="65">
        <v>8.5380000000000003</v>
      </c>
      <c r="W18" s="65">
        <v>9.2836348400000048</v>
      </c>
      <c r="X18" s="65">
        <v>9.0516363700000273</v>
      </c>
      <c r="Y18" s="65">
        <v>9.7878727600000008</v>
      </c>
      <c r="Z18" s="65">
        <v>36.661381759999998</v>
      </c>
      <c r="AA18" s="65">
        <v>8.6288479999999979</v>
      </c>
      <c r="AB18" s="65">
        <v>8.8010088899999985</v>
      </c>
      <c r="AC18" s="65">
        <v>9.3944054899999987</v>
      </c>
      <c r="AD18" s="56">
        <v>10.735219899999999</v>
      </c>
      <c r="AE18" s="56">
        <v>37.559482280000005</v>
      </c>
      <c r="AF18" s="56">
        <v>7.0126619100000003</v>
      </c>
      <c r="AG18" s="56">
        <v>8.3027099200000016</v>
      </c>
      <c r="AH18" s="56">
        <v>10.657821329999999</v>
      </c>
      <c r="AI18" s="56">
        <v>5.871674839999999</v>
      </c>
      <c r="AJ18" s="56">
        <v>31.844867999999995</v>
      </c>
    </row>
    <row r="19" spans="1:36" s="59" customFormat="1">
      <c r="A19" s="67" t="s">
        <v>24</v>
      </c>
      <c r="B19" s="68">
        <v>6.9</v>
      </c>
      <c r="C19" s="68">
        <v>5.7</v>
      </c>
      <c r="D19" s="68">
        <v>7.6</v>
      </c>
      <c r="E19" s="68">
        <v>10.7</v>
      </c>
      <c r="F19" s="68">
        <v>30.900000000000002</v>
      </c>
      <c r="G19" s="68">
        <v>8.5</v>
      </c>
      <c r="H19" s="68">
        <v>6.8</v>
      </c>
      <c r="I19" s="68">
        <v>8.1999999999999993</v>
      </c>
      <c r="J19" s="68">
        <v>6.9</v>
      </c>
      <c r="K19" s="68">
        <v>30.3</v>
      </c>
      <c r="L19" s="68">
        <v>7</v>
      </c>
      <c r="M19" s="68">
        <v>7.4</v>
      </c>
      <c r="N19" s="68">
        <v>5.2</v>
      </c>
      <c r="O19" s="68">
        <v>10.1</v>
      </c>
      <c r="P19" s="68">
        <v>29.7</v>
      </c>
      <c r="Q19" s="68">
        <v>4.8</v>
      </c>
      <c r="R19" s="68">
        <v>6.7</v>
      </c>
      <c r="S19" s="68">
        <v>6.0270000000000001</v>
      </c>
      <c r="T19" s="69">
        <v>6.7</v>
      </c>
      <c r="U19" s="69">
        <v>24.3</v>
      </c>
      <c r="V19" s="69">
        <v>7.0860000000000003</v>
      </c>
      <c r="W19" s="69">
        <v>7.4811856499999898</v>
      </c>
      <c r="X19" s="69">
        <v>6.0759939000000029</v>
      </c>
      <c r="Y19" s="69">
        <v>7.3357759899999957</v>
      </c>
      <c r="Z19" s="69">
        <v>27.978775990000063</v>
      </c>
      <c r="AA19" s="69">
        <v>6.0432366100000001</v>
      </c>
      <c r="AB19" s="69">
        <v>8.4157633899999436</v>
      </c>
      <c r="AC19" s="69">
        <v>7.5214260999998572</v>
      </c>
      <c r="AD19" s="55">
        <v>7.3235739000001994</v>
      </c>
      <c r="AE19" s="55">
        <v>29.303999999999998</v>
      </c>
      <c r="AF19" s="55">
        <v>7.033368609999977</v>
      </c>
      <c r="AG19" s="55">
        <v>7.6388309300000827</v>
      </c>
      <c r="AH19" s="55">
        <v>7.3465673099999913</v>
      </c>
      <c r="AI19" s="55">
        <v>8.1467571500000595</v>
      </c>
      <c r="AJ19" s="55">
        <v>30.165524000000111</v>
      </c>
    </row>
    <row r="20" spans="1:36" s="8" customFormat="1">
      <c r="A20" s="70" t="s">
        <v>137</v>
      </c>
      <c r="B20" s="68">
        <v>5.9</v>
      </c>
      <c r="C20" s="68">
        <v>4.0999999999999996</v>
      </c>
      <c r="D20" s="68">
        <v>4.7</v>
      </c>
      <c r="E20" s="68">
        <v>4.8</v>
      </c>
      <c r="F20" s="68">
        <v>19.5</v>
      </c>
      <c r="G20" s="68">
        <v>5.2</v>
      </c>
      <c r="H20" s="68">
        <v>5.4</v>
      </c>
      <c r="I20" s="68">
        <v>6.4</v>
      </c>
      <c r="J20" s="68">
        <v>4</v>
      </c>
      <c r="K20" s="68">
        <v>20.9</v>
      </c>
      <c r="L20" s="68">
        <v>5.5</v>
      </c>
      <c r="M20" s="68">
        <v>6</v>
      </c>
      <c r="N20" s="68">
        <v>6.2</v>
      </c>
      <c r="O20" s="68">
        <v>8.1999999999999993</v>
      </c>
      <c r="P20" s="68">
        <v>26.4</v>
      </c>
      <c r="Q20" s="68">
        <v>7.3</v>
      </c>
      <c r="R20" s="68">
        <v>11.1</v>
      </c>
      <c r="S20" s="68">
        <v>9.266</v>
      </c>
      <c r="T20" s="68">
        <v>17.2</v>
      </c>
      <c r="U20" s="68">
        <v>44.9</v>
      </c>
      <c r="V20" s="68">
        <v>9.6869999999999994</v>
      </c>
      <c r="W20" s="68">
        <v>11.64994694</v>
      </c>
      <c r="X20" s="68">
        <v>11.625090969999999</v>
      </c>
      <c r="Y20" s="68">
        <v>12.693563000000001</v>
      </c>
      <c r="Z20" s="68">
        <v>45.655562999999987</v>
      </c>
      <c r="AA20" s="68">
        <v>10.356607369999999</v>
      </c>
      <c r="AB20" s="68">
        <v>10.644392629999993</v>
      </c>
      <c r="AC20" s="68">
        <v>11.560059069999999</v>
      </c>
      <c r="AD20" s="53">
        <v>11.217940930000008</v>
      </c>
      <c r="AE20" s="53">
        <v>43.779000000000003</v>
      </c>
      <c r="AF20" s="53">
        <v>10.130563630000001</v>
      </c>
      <c r="AG20" s="53">
        <v>9.5863940631100011</v>
      </c>
      <c r="AH20" s="53">
        <v>10.231104169999998</v>
      </c>
      <c r="AI20" s="53">
        <v>9.8768740468899843</v>
      </c>
      <c r="AJ20" s="53">
        <v>39.824935909999986</v>
      </c>
    </row>
    <row r="21" spans="1:36" s="8" customFormat="1">
      <c r="A21" s="67" t="s">
        <v>25</v>
      </c>
      <c r="B21" s="68">
        <v>-225.6</v>
      </c>
      <c r="C21" s="68">
        <v>-222.9</v>
      </c>
      <c r="D21" s="68">
        <v>-243.4</v>
      </c>
      <c r="E21" s="68">
        <v>-252</v>
      </c>
      <c r="F21" s="68">
        <v>-943.9</v>
      </c>
      <c r="G21" s="68">
        <v>-168.1</v>
      </c>
      <c r="H21" s="68">
        <v>-184.5</v>
      </c>
      <c r="I21" s="68">
        <v>-180.5</v>
      </c>
      <c r="J21" s="68">
        <v>-196.7</v>
      </c>
      <c r="K21" s="68">
        <v>-729.8</v>
      </c>
      <c r="L21" s="68">
        <v>-198.5</v>
      </c>
      <c r="M21" s="68">
        <v>-198.9</v>
      </c>
      <c r="N21" s="68">
        <v>-210.4</v>
      </c>
      <c r="O21" s="68">
        <v>-230.5</v>
      </c>
      <c r="P21" s="68">
        <v>-838.8</v>
      </c>
      <c r="Q21" s="68">
        <v>-235.1</v>
      </c>
      <c r="R21" s="68">
        <v>-227.2</v>
      </c>
      <c r="S21" s="68">
        <v>-233.67599999999999</v>
      </c>
      <c r="T21" s="68">
        <v>-295.39999999999998</v>
      </c>
      <c r="U21" s="68">
        <v>-991.4</v>
      </c>
      <c r="V21" s="68">
        <v>-258.524</v>
      </c>
      <c r="W21" s="68">
        <v>-264.72508648999991</v>
      </c>
      <c r="X21" s="68">
        <v>-281.84545795000002</v>
      </c>
      <c r="Y21" s="68">
        <v>-296.70847592999962</v>
      </c>
      <c r="Z21" s="68">
        <v>-1099.7848459400013</v>
      </c>
      <c r="AA21" s="68">
        <v>-282.27929562639997</v>
      </c>
      <c r="AB21" s="68">
        <v>-289.75442204899997</v>
      </c>
      <c r="AC21" s="68">
        <v>-304.38643709999997</v>
      </c>
      <c r="AD21" s="53">
        <v>-337.19884522460006</v>
      </c>
      <c r="AE21" s="53">
        <v>-1213.6189999999999</v>
      </c>
      <c r="AF21" s="53">
        <v>-302.11102954999996</v>
      </c>
      <c r="AG21" s="53">
        <v>-321.39153243999999</v>
      </c>
      <c r="AH21" s="53">
        <v>-335.13697576999999</v>
      </c>
      <c r="AI21" s="53">
        <v>-417.50219059000023</v>
      </c>
      <c r="AJ21" s="53">
        <v>-1376.1417283500002</v>
      </c>
    </row>
    <row r="22" spans="1:36" s="8" customFormat="1">
      <c r="A22" s="67" t="s">
        <v>26</v>
      </c>
      <c r="B22" s="68">
        <v>-41</v>
      </c>
      <c r="C22" s="68">
        <v>-43.1</v>
      </c>
      <c r="D22" s="68">
        <v>-41</v>
      </c>
      <c r="E22" s="68">
        <v>-52.8</v>
      </c>
      <c r="F22" s="68">
        <v>-177.89999999999998</v>
      </c>
      <c r="G22" s="68">
        <v>-36.5</v>
      </c>
      <c r="H22" s="68">
        <v>-22.6</v>
      </c>
      <c r="I22" s="68">
        <v>-36.700000000000003</v>
      </c>
      <c r="J22" s="68">
        <v>-51.6</v>
      </c>
      <c r="K22" s="68">
        <v>-147.4</v>
      </c>
      <c r="L22" s="68">
        <v>-40.4</v>
      </c>
      <c r="M22" s="68">
        <v>-40.6</v>
      </c>
      <c r="N22" s="68">
        <v>-28</v>
      </c>
      <c r="O22" s="68">
        <v>-43.5</v>
      </c>
      <c r="P22" s="68">
        <v>-152.6</v>
      </c>
      <c r="Q22" s="68">
        <v>-45.8</v>
      </c>
      <c r="R22" s="68">
        <v>-27.4</v>
      </c>
      <c r="S22" s="68">
        <v>-39.048000000000002</v>
      </c>
      <c r="T22" s="68">
        <v>-106</v>
      </c>
      <c r="U22" s="68">
        <v>-218.2</v>
      </c>
      <c r="V22" s="68">
        <v>-39.28</v>
      </c>
      <c r="W22" s="68">
        <v>-43.981314310000002</v>
      </c>
      <c r="X22" s="68">
        <v>-13.76876184999997</v>
      </c>
      <c r="Y22" s="68">
        <v>-52.866168299999984</v>
      </c>
      <c r="Z22" s="68">
        <v>-149.89616829999974</v>
      </c>
      <c r="AA22" s="68">
        <v>-50.100461286101222</v>
      </c>
      <c r="AB22" s="68">
        <v>-45.911919020000006</v>
      </c>
      <c r="AC22" s="68">
        <v>-49.048447473898761</v>
      </c>
      <c r="AD22" s="53">
        <v>-90.34746862999998</v>
      </c>
      <c r="AE22" s="53">
        <v>-235.40829640999999</v>
      </c>
      <c r="AF22" s="53">
        <v>-47.683012769999998</v>
      </c>
      <c r="AG22" s="53">
        <v>-50.831905619999979</v>
      </c>
      <c r="AH22" s="53">
        <v>-80.296780379999987</v>
      </c>
      <c r="AI22" s="53">
        <v>-85.325837470000081</v>
      </c>
      <c r="AJ22" s="53">
        <v>-264.13753617999998</v>
      </c>
    </row>
    <row r="23" spans="1:36" s="8" customFormat="1">
      <c r="A23" s="67" t="s">
        <v>27</v>
      </c>
      <c r="B23" s="68">
        <v>157.6</v>
      </c>
      <c r="C23" s="68">
        <v>137.80000000000001</v>
      </c>
      <c r="D23" s="68">
        <v>139.30000000000001</v>
      </c>
      <c r="E23" s="68">
        <v>129.80000000000001</v>
      </c>
      <c r="F23" s="68">
        <v>564.5</v>
      </c>
      <c r="G23" s="68">
        <v>117.5</v>
      </c>
      <c r="H23" s="68">
        <v>103.2</v>
      </c>
      <c r="I23" s="68">
        <v>129.19999999999999</v>
      </c>
      <c r="J23" s="68">
        <v>160.1</v>
      </c>
      <c r="K23" s="68">
        <v>510.1</v>
      </c>
      <c r="L23" s="68">
        <v>153.5</v>
      </c>
      <c r="M23" s="68">
        <v>147.6</v>
      </c>
      <c r="N23" s="68">
        <v>172.7</v>
      </c>
      <c r="O23" s="68">
        <v>184.3</v>
      </c>
      <c r="P23" s="68">
        <v>658.1099999999999</v>
      </c>
      <c r="Q23" s="68">
        <v>158.1</v>
      </c>
      <c r="R23" s="68">
        <v>107.9</v>
      </c>
      <c r="S23" s="68">
        <v>140.43</v>
      </c>
      <c r="T23" s="68">
        <v>158.30000000000001</v>
      </c>
      <c r="U23" s="68">
        <v>564.70000000000005</v>
      </c>
      <c r="V23" s="68">
        <v>107.271</v>
      </c>
      <c r="W23" s="68">
        <v>81.358055039999968</v>
      </c>
      <c r="X23" s="68">
        <v>131.71424287000002</v>
      </c>
      <c r="Y23" s="68">
        <v>148.72279901999988</v>
      </c>
      <c r="Z23" s="68">
        <v>474.18869383999959</v>
      </c>
      <c r="AA23" s="68">
        <v>159.11365948000005</v>
      </c>
      <c r="AB23" s="68">
        <v>167.09234051999994</v>
      </c>
      <c r="AC23" s="68">
        <v>179.24945316000009</v>
      </c>
      <c r="AD23" s="53">
        <v>162.60254683999992</v>
      </c>
      <c r="AE23" s="53">
        <v>668.05799999999999</v>
      </c>
      <c r="AF23" s="53">
        <v>181.32683738000003</v>
      </c>
      <c r="AG23" s="53">
        <v>193.97890117689991</v>
      </c>
      <c r="AH23" s="53">
        <v>228.51260914000008</v>
      </c>
      <c r="AI23" s="53">
        <v>216.93648023309908</v>
      </c>
      <c r="AJ23" s="53">
        <v>820.75469496047867</v>
      </c>
    </row>
    <row r="24" spans="1:36" s="8" customFormat="1">
      <c r="A24" s="67" t="s">
        <v>28</v>
      </c>
      <c r="B24" s="68">
        <v>3.5</v>
      </c>
      <c r="C24" s="68">
        <v>1.3</v>
      </c>
      <c r="D24" s="68">
        <v>0.5</v>
      </c>
      <c r="E24" s="68">
        <v>4.7</v>
      </c>
      <c r="F24" s="68">
        <v>10</v>
      </c>
      <c r="G24" s="68">
        <v>0.5</v>
      </c>
      <c r="H24" s="68">
        <v>73.400000000000006</v>
      </c>
      <c r="I24" s="68">
        <v>-0.6</v>
      </c>
      <c r="J24" s="68">
        <v>223.5</v>
      </c>
      <c r="K24" s="68">
        <v>306.60000000000002</v>
      </c>
      <c r="L24" s="68">
        <v>0.2</v>
      </c>
      <c r="M24" s="68">
        <v>5.6</v>
      </c>
      <c r="N24" s="68">
        <v>3.4</v>
      </c>
      <c r="O24" s="68">
        <v>-0.2</v>
      </c>
      <c r="P24" s="68">
        <v>9.0927211400000072</v>
      </c>
      <c r="Q24" s="68">
        <v>0.7</v>
      </c>
      <c r="R24" s="68">
        <v>0</v>
      </c>
      <c r="S24" s="68">
        <v>-0.28299999999999997</v>
      </c>
      <c r="T24" s="68">
        <v>1.7</v>
      </c>
      <c r="U24" s="68">
        <v>2.1</v>
      </c>
      <c r="V24" s="68">
        <v>0.36699999999999999</v>
      </c>
      <c r="W24" s="68">
        <v>10.83865348</v>
      </c>
      <c r="X24" s="68">
        <v>9.9882908899999912</v>
      </c>
      <c r="Y24" s="68">
        <v>21.294251369999987</v>
      </c>
      <c r="Z24" s="68">
        <v>42.487932900000011</v>
      </c>
      <c r="AA24" s="68">
        <v>8.4612030900000725</v>
      </c>
      <c r="AB24" s="68">
        <v>8.6127969099999824</v>
      </c>
      <c r="AC24" s="68">
        <v>7.6475485499999998</v>
      </c>
      <c r="AD24" s="53">
        <v>17.722451449999902</v>
      </c>
      <c r="AE24" s="53">
        <v>42.444000000000003</v>
      </c>
      <c r="AF24" s="53">
        <v>19.005521130000027</v>
      </c>
      <c r="AG24" s="53">
        <v>6.3406328193433801</v>
      </c>
      <c r="AH24" s="53">
        <v>20.133398790666401</v>
      </c>
      <c r="AI24" s="53">
        <v>46.657079729989896</v>
      </c>
      <c r="AJ24" s="53">
        <v>92.136632469999711</v>
      </c>
    </row>
    <row r="25" spans="1:36" s="8" customFormat="1">
      <c r="A25" s="9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</row>
    <row r="26" spans="1:36" s="8" customFormat="1">
      <c r="A26" s="9" t="s">
        <v>134</v>
      </c>
      <c r="B26" s="53">
        <v>189.79999999999973</v>
      </c>
      <c r="C26" s="53">
        <v>123.10000000000007</v>
      </c>
      <c r="D26" s="53">
        <v>129.30000000000049</v>
      </c>
      <c r="E26" s="53">
        <v>169.09999999999971</v>
      </c>
      <c r="F26" s="53">
        <v>611.29999999999995</v>
      </c>
      <c r="G26" s="53">
        <v>158.70000000000013</v>
      </c>
      <c r="H26" s="53">
        <v>162.89999999999995</v>
      </c>
      <c r="I26" s="53">
        <v>213.29999999999995</v>
      </c>
      <c r="J26" s="53">
        <v>464.6</v>
      </c>
      <c r="K26" s="53">
        <v>1009.3000000000001</v>
      </c>
      <c r="L26" s="53">
        <v>174.2</v>
      </c>
      <c r="M26" s="53">
        <v>55.5</v>
      </c>
      <c r="N26" s="53">
        <v>158.30000000000001</v>
      </c>
      <c r="O26" s="53">
        <v>315.8</v>
      </c>
      <c r="P26" s="53">
        <v>707.9</v>
      </c>
      <c r="Q26" s="53">
        <v>150.19999999999999</v>
      </c>
      <c r="R26" s="53">
        <v>11</v>
      </c>
      <c r="S26" s="53">
        <v>176.96700000000001</v>
      </c>
      <c r="T26" s="53">
        <v>376.4</v>
      </c>
      <c r="U26" s="53">
        <v>714.6</v>
      </c>
      <c r="V26" s="53">
        <v>44.497999999999998</v>
      </c>
      <c r="W26" s="53">
        <v>89.240804719995552</v>
      </c>
      <c r="X26" s="53">
        <v>199.783974150002</v>
      </c>
      <c r="Y26" s="53">
        <v>413.76672435000637</v>
      </c>
      <c r="Z26" s="53">
        <v>754.42490649000092</v>
      </c>
      <c r="AA26" s="53">
        <v>139.1149778196849</v>
      </c>
      <c r="AB26" s="53">
        <v>102.82252248980838</v>
      </c>
      <c r="AC26" s="53">
        <v>202.80701944528619</v>
      </c>
      <c r="AD26" s="53">
        <v>425.90148024522045</v>
      </c>
      <c r="AE26" s="53">
        <v>870.64599999999996</v>
      </c>
      <c r="AF26" s="53">
        <v>185.92197428999901</v>
      </c>
      <c r="AG26" s="53">
        <v>221.46617066935468</v>
      </c>
      <c r="AH26" s="53">
        <v>253.15625955066602</v>
      </c>
      <c r="AI26" s="53">
        <v>460.58413804998423</v>
      </c>
      <c r="AJ26" s="53">
        <v>1121.128542560004</v>
      </c>
    </row>
    <row r="27" spans="1:36" s="8" customFormat="1">
      <c r="A27" s="7" t="s">
        <v>30</v>
      </c>
      <c r="B27" s="54">
        <v>-73.099999999999994</v>
      </c>
      <c r="C27" s="54">
        <v>-17.100000000000001</v>
      </c>
      <c r="D27" s="54">
        <v>-36.200000000000003</v>
      </c>
      <c r="E27" s="54">
        <v>0.1</v>
      </c>
      <c r="F27" s="54">
        <v>-126.3</v>
      </c>
      <c r="G27" s="54">
        <v>-40.799999999999997</v>
      </c>
      <c r="H27" s="54">
        <v>-62.5</v>
      </c>
      <c r="I27" s="54">
        <v>-84.9</v>
      </c>
      <c r="J27" s="54">
        <v>-165.1</v>
      </c>
      <c r="K27" s="54">
        <v>-353.29999999999995</v>
      </c>
      <c r="L27" s="54">
        <v>-72.400000000000006</v>
      </c>
      <c r="M27" s="54">
        <v>-28</v>
      </c>
      <c r="N27" s="54">
        <v>-60.3</v>
      </c>
      <c r="O27" s="54">
        <v>-97.6</v>
      </c>
      <c r="P27" s="54">
        <v>-259.8</v>
      </c>
      <c r="Q27" s="54">
        <v>-37.5</v>
      </c>
      <c r="R27" s="54">
        <v>-7.3</v>
      </c>
      <c r="S27" s="54">
        <v>-70.218000000000004</v>
      </c>
      <c r="T27" s="54">
        <v>-116.3</v>
      </c>
      <c r="U27" s="54">
        <v>-231.3</v>
      </c>
      <c r="V27" s="54">
        <v>-20.928999999999998</v>
      </c>
      <c r="W27" s="54">
        <v>-36.804758619999994</v>
      </c>
      <c r="X27" s="54">
        <v>-80.932181109999988</v>
      </c>
      <c r="Y27" s="54">
        <v>-121.46551678</v>
      </c>
      <c r="Z27" s="54">
        <v>-262.99078947999993</v>
      </c>
      <c r="AA27" s="54">
        <v>-55.320301999999998</v>
      </c>
      <c r="AB27" s="54">
        <v>-45.544527994061298</v>
      </c>
      <c r="AC27" s="54">
        <v>-78.99153266593872</v>
      </c>
      <c r="AD27" s="54">
        <v>-128.08263733999999</v>
      </c>
      <c r="AE27" s="54">
        <v>-307.93900000000002</v>
      </c>
      <c r="AF27" s="54">
        <v>-81.547989750000013</v>
      </c>
      <c r="AG27" s="54">
        <v>-94.78275940999994</v>
      </c>
      <c r="AH27" s="54">
        <v>-45.289877430000054</v>
      </c>
      <c r="AI27" s="54">
        <v>-161.83611335000006</v>
      </c>
      <c r="AJ27" s="54">
        <v>-383.45673994000003</v>
      </c>
    </row>
    <row r="28" spans="1:36" s="8" customFormat="1">
      <c r="A28" s="7" t="s">
        <v>31</v>
      </c>
      <c r="B28" s="54">
        <v>-8.1</v>
      </c>
      <c r="C28" s="54">
        <v>-9</v>
      </c>
      <c r="D28" s="54">
        <v>-3.3</v>
      </c>
      <c r="E28" s="54">
        <v>-14.5</v>
      </c>
      <c r="F28" s="54">
        <v>-34.900000000000006</v>
      </c>
      <c r="G28" s="54">
        <v>-7.9</v>
      </c>
      <c r="H28" s="54">
        <v>-9.6999999999999993</v>
      </c>
      <c r="I28" s="54">
        <v>-12.3</v>
      </c>
      <c r="J28" s="54">
        <v>-13.1</v>
      </c>
      <c r="K28" s="54">
        <v>-43</v>
      </c>
      <c r="L28" s="54"/>
      <c r="M28" s="54"/>
      <c r="N28" s="54"/>
      <c r="O28" s="54"/>
      <c r="P28" s="54"/>
      <c r="Q28" s="54"/>
      <c r="R28" s="54"/>
      <c r="S28" s="54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</row>
    <row r="29" spans="1:36" s="8" customFormat="1">
      <c r="A29" s="9" t="s">
        <v>32</v>
      </c>
      <c r="B29" s="53">
        <v>108.59999999999974</v>
      </c>
      <c r="C29" s="53">
        <v>97.000000000000057</v>
      </c>
      <c r="D29" s="53">
        <v>89.800000000000495</v>
      </c>
      <c r="E29" s="53">
        <v>154.6999999999997</v>
      </c>
      <c r="F29" s="53">
        <v>450.1</v>
      </c>
      <c r="G29" s="53">
        <v>110.1</v>
      </c>
      <c r="H29" s="53">
        <v>90.8</v>
      </c>
      <c r="I29" s="53">
        <v>116</v>
      </c>
      <c r="J29" s="53">
        <v>286.39999999999998</v>
      </c>
      <c r="K29" s="53">
        <v>613</v>
      </c>
      <c r="L29" s="53">
        <v>101.9</v>
      </c>
      <c r="M29" s="53">
        <v>27.59999999999971</v>
      </c>
      <c r="N29" s="53">
        <v>97.999999999999957</v>
      </c>
      <c r="O29" s="53">
        <v>218.2</v>
      </c>
      <c r="P29" s="53">
        <v>448.1</v>
      </c>
      <c r="Q29" s="53">
        <v>112.8</v>
      </c>
      <c r="R29" s="53">
        <v>3.6</v>
      </c>
      <c r="S29" s="53">
        <v>106.749</v>
      </c>
      <c r="T29" s="55">
        <v>260.10000000000002</v>
      </c>
      <c r="U29" s="55">
        <v>483.2</v>
      </c>
      <c r="V29" s="55">
        <v>23.568000000000001</v>
      </c>
      <c r="W29" s="55">
        <v>52.436046099995551</v>
      </c>
      <c r="X29" s="55">
        <v>118.85179304000201</v>
      </c>
      <c r="Y29" s="55">
        <v>292.3012075700064</v>
      </c>
      <c r="Z29" s="55">
        <v>491.43411701000099</v>
      </c>
      <c r="AA29" s="55">
        <v>83.794675819684898</v>
      </c>
      <c r="AB29" s="55">
        <v>57.277994495747087</v>
      </c>
      <c r="AC29" s="55">
        <v>123.81548677934747</v>
      </c>
      <c r="AD29" s="55">
        <v>297.81884290522044</v>
      </c>
      <c r="AE29" s="55">
        <v>562.70699999999999</v>
      </c>
      <c r="AF29" s="55">
        <v>104.37398453999899</v>
      </c>
      <c r="AG29" s="55">
        <v>126.68341125935473</v>
      </c>
      <c r="AH29" s="55">
        <v>207.86638212066597</v>
      </c>
      <c r="AI29" s="55">
        <v>298.74802469998423</v>
      </c>
      <c r="AJ29" s="55">
        <v>737.67180262000397</v>
      </c>
    </row>
    <row r="30" spans="1:36" s="8" customFormat="1">
      <c r="A30" s="9" t="s">
        <v>33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</row>
    <row r="31" spans="1:36" s="8" customFormat="1">
      <c r="A31" s="7" t="s">
        <v>34</v>
      </c>
      <c r="B31" s="54">
        <v>99.099999999999739</v>
      </c>
      <c r="C31" s="54">
        <v>83.400000000000063</v>
      </c>
      <c r="D31" s="54">
        <v>81.100000000000492</v>
      </c>
      <c r="E31" s="54">
        <v>149.89999999999969</v>
      </c>
      <c r="F31" s="54">
        <v>413.5</v>
      </c>
      <c r="G31" s="54">
        <v>109.60000000000014</v>
      </c>
      <c r="H31" s="54">
        <v>90.1</v>
      </c>
      <c r="I31" s="54">
        <v>116</v>
      </c>
      <c r="J31" s="54">
        <v>286.3</v>
      </c>
      <c r="K31" s="54">
        <v>613</v>
      </c>
      <c r="L31" s="54">
        <v>101.9</v>
      </c>
      <c r="M31" s="54">
        <v>27.59999999999971</v>
      </c>
      <c r="N31" s="54">
        <v>97.999999999999957</v>
      </c>
      <c r="O31" s="54">
        <v>218.2</v>
      </c>
      <c r="P31" s="54">
        <v>448.1</v>
      </c>
      <c r="Q31" s="54">
        <v>112.8</v>
      </c>
      <c r="R31" s="54">
        <v>3.6</v>
      </c>
      <c r="S31" s="54">
        <v>106.749</v>
      </c>
      <c r="T31" s="56">
        <v>260.10000000000002</v>
      </c>
      <c r="U31" s="56">
        <v>483.2</v>
      </c>
      <c r="V31" s="56">
        <v>23.568000000000001</v>
      </c>
      <c r="W31" s="56">
        <v>50.59217955999555</v>
      </c>
      <c r="X31" s="56">
        <v>117.098059580002</v>
      </c>
      <c r="Y31" s="56">
        <v>289.17432908000637</v>
      </c>
      <c r="Z31" s="56">
        <v>484.03663852000147</v>
      </c>
      <c r="AA31" s="56">
        <v>82.201409855852418</v>
      </c>
      <c r="AB31" s="56">
        <v>55.221255142237659</v>
      </c>
      <c r="AC31" s="56">
        <v>121.59577769691916</v>
      </c>
      <c r="AD31" s="56">
        <v>296.56355730499075</v>
      </c>
      <c r="AE31" s="56">
        <v>555.58199999999999</v>
      </c>
      <c r="AF31" s="56">
        <v>103.47622192574995</v>
      </c>
      <c r="AG31" s="56">
        <v>125.76757378115035</v>
      </c>
      <c r="AH31" s="56">
        <v>206.91830414410691</v>
      </c>
      <c r="AI31" s="56">
        <v>298.13473691899623</v>
      </c>
      <c r="AJ31" s="56">
        <v>734.29683677000344</v>
      </c>
    </row>
    <row r="32" spans="1:36" s="8" customFormat="1">
      <c r="A32" s="7" t="s">
        <v>135</v>
      </c>
      <c r="B32" s="54">
        <v>9.5</v>
      </c>
      <c r="C32" s="54">
        <v>13.6</v>
      </c>
      <c r="D32" s="54">
        <v>8.6999999999999993</v>
      </c>
      <c r="E32" s="54">
        <v>4.8</v>
      </c>
      <c r="F32" s="54">
        <v>36.6</v>
      </c>
      <c r="G32" s="54">
        <v>-0.4</v>
      </c>
      <c r="H32" s="54">
        <v>-0.7</v>
      </c>
      <c r="I32" s="54">
        <v>0</v>
      </c>
      <c r="J32" s="54">
        <v>-0.1</v>
      </c>
      <c r="K32" s="54">
        <v>1.1000000000000001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>
        <v>-1.8438665400000001</v>
      </c>
      <c r="X32" s="56">
        <v>-1.7537334600000001</v>
      </c>
      <c r="Y32" s="56">
        <v>-3.1268784900000002</v>
      </c>
      <c r="Z32" s="56">
        <v>-7.3974784900000001</v>
      </c>
      <c r="AA32" s="56">
        <v>-1.5932659638323168</v>
      </c>
      <c r="AB32" s="56">
        <v>-2.0567393635095121</v>
      </c>
      <c r="AC32" s="56">
        <v>-2.2197090824281016</v>
      </c>
      <c r="AD32" s="56">
        <v>-1.255285590230069</v>
      </c>
      <c r="AE32" s="56">
        <v>-7.125</v>
      </c>
      <c r="AF32" s="56">
        <v>-0.89576261424800097</v>
      </c>
      <c r="AG32" s="56">
        <v>-0.91783747820450046</v>
      </c>
      <c r="AH32" s="56">
        <v>-0.94807797655949888</v>
      </c>
      <c r="AI32" s="56">
        <v>-0.61328778098799375</v>
      </c>
      <c r="AJ32" s="56">
        <v>-3.3749658375530007</v>
      </c>
    </row>
    <row r="33" spans="1:36" s="8" customFormat="1">
      <c r="A33" s="9" t="s">
        <v>32</v>
      </c>
      <c r="B33" s="53">
        <v>108.59999999999974</v>
      </c>
      <c r="C33" s="53">
        <v>97.000000000000057</v>
      </c>
      <c r="D33" s="53">
        <v>89.800000000000495</v>
      </c>
      <c r="E33" s="53">
        <v>154.6999999999997</v>
      </c>
      <c r="F33" s="53">
        <v>450.1</v>
      </c>
      <c r="G33" s="53">
        <v>109.60000000000014</v>
      </c>
      <c r="H33" s="53">
        <v>90.1</v>
      </c>
      <c r="I33" s="53">
        <v>116</v>
      </c>
      <c r="J33" s="53">
        <v>286.3</v>
      </c>
      <c r="K33" s="53">
        <v>614</v>
      </c>
      <c r="L33" s="53">
        <v>101.9</v>
      </c>
      <c r="M33" s="53">
        <v>27.59999999999971</v>
      </c>
      <c r="N33" s="53">
        <v>97.999999999999957</v>
      </c>
      <c r="O33" s="53">
        <v>218.2</v>
      </c>
      <c r="P33" s="53">
        <v>448.1</v>
      </c>
      <c r="Q33" s="53">
        <v>112.8</v>
      </c>
      <c r="R33" s="53">
        <v>3.6</v>
      </c>
      <c r="S33" s="53">
        <v>106.749</v>
      </c>
      <c r="T33" s="55">
        <v>260.10000000000002</v>
      </c>
      <c r="U33" s="55">
        <v>483.2</v>
      </c>
      <c r="V33" s="55">
        <v>23.568000000000001</v>
      </c>
      <c r="W33" s="55">
        <v>50.59217955999555</v>
      </c>
      <c r="X33" s="55">
        <v>117.098059580002</v>
      </c>
      <c r="Y33" s="55">
        <v>289.17432908000637</v>
      </c>
      <c r="Z33" s="55">
        <f>Z31</f>
        <v>484.03663852000147</v>
      </c>
      <c r="AA33" s="55">
        <v>82.201409855852418</v>
      </c>
      <c r="AB33" s="55">
        <v>55.221255142237659</v>
      </c>
      <c r="AC33" s="55">
        <v>121.59577769691916</v>
      </c>
      <c r="AD33" s="55">
        <v>296.56355730499075</v>
      </c>
      <c r="AE33" s="55">
        <v>555.58199999999999</v>
      </c>
      <c r="AF33" s="55">
        <v>103.47622192574995</v>
      </c>
      <c r="AG33" s="55">
        <v>125.76757378115035</v>
      </c>
      <c r="AH33" s="55">
        <v>206.91830414410691</v>
      </c>
      <c r="AI33" s="55">
        <v>298.13473691899623</v>
      </c>
      <c r="AJ33" s="55">
        <v>734.2974712741518</v>
      </c>
    </row>
    <row r="34" spans="1:36" s="8" customFormat="1">
      <c r="A34" s="7" t="s">
        <v>253</v>
      </c>
      <c r="AH34" s="56">
        <v>0.16383000000000003</v>
      </c>
      <c r="AI34" s="56">
        <v>-51.412399999999998</v>
      </c>
      <c r="AJ34" s="56">
        <v>-50.497900000000001</v>
      </c>
    </row>
    <row r="35" spans="1:36" s="8" customFormat="1">
      <c r="A35" s="9" t="s">
        <v>255</v>
      </c>
      <c r="AH35" s="55">
        <v>207.0821341441069</v>
      </c>
      <c r="AI35" s="55">
        <v>246.72233691899623</v>
      </c>
      <c r="AJ35" s="55">
        <v>683.79957127415184</v>
      </c>
    </row>
    <row r="36" spans="1:36" s="8" customFormat="1">
      <c r="A36" s="41"/>
    </row>
    <row r="37" spans="1:36" ht="19">
      <c r="A37" s="156" t="s">
        <v>155</v>
      </c>
      <c r="AE37" s="157"/>
      <c r="AI37" s="155"/>
    </row>
    <row r="38" spans="1:36">
      <c r="A38" s="152" t="s">
        <v>254</v>
      </c>
      <c r="AI38" s="155"/>
    </row>
    <row r="39" spans="1:36" ht="24" customHeight="1">
      <c r="A39" s="144" t="s">
        <v>252</v>
      </c>
    </row>
  </sheetData>
  <pageMargins left="0.511811024" right="0.511811024" top="0.78740157499999996" bottom="0.78740157499999996" header="0.31496062000000002" footer="0.31496062000000002"/>
  <pageSetup paperSize="9" scale="1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69"/>
  <sheetViews>
    <sheetView showGridLines="0" showRowColHeaders="0" view="pageBreakPreview" zoomScale="90" zoomScaleNormal="90" zoomScaleSheetLayoutView="90" workbookViewId="0">
      <pane xSplit="1" ySplit="2" topLeftCell="B3" activePane="bottomRight" state="frozen"/>
      <selection activeCell="R25" sqref="R25"/>
      <selection pane="topRight" activeCell="R25" sqref="R25"/>
      <selection pane="bottomLeft" activeCell="R25" sqref="R25"/>
      <selection pane="bottomRight"/>
    </sheetView>
  </sheetViews>
  <sheetFormatPr defaultColWidth="8.7265625" defaultRowHeight="14.5" outlineLevelRow="1"/>
  <cols>
    <col min="1" max="1" width="101.81640625" customWidth="1"/>
    <col min="2" max="2" width="13.54296875" customWidth="1"/>
    <col min="3" max="3" width="13.7265625" customWidth="1"/>
    <col min="4" max="4" width="3.81640625" customWidth="1"/>
    <col min="5" max="5" width="8.81640625" bestFit="1" customWidth="1"/>
    <col min="6" max="6" width="10" bestFit="1" customWidth="1"/>
  </cols>
  <sheetData>
    <row r="1" spans="1:10" ht="93" customHeight="1">
      <c r="A1" s="1"/>
    </row>
    <row r="2" spans="1:10" s="2" customFormat="1">
      <c r="A2" s="5" t="s">
        <v>386</v>
      </c>
      <c r="B2" s="284" t="s">
        <v>435</v>
      </c>
      <c r="C2" s="284" t="s">
        <v>434</v>
      </c>
      <c r="I2" s="31"/>
    </row>
    <row r="3" spans="1:10" s="143" customFormat="1">
      <c r="A3" s="58" t="s">
        <v>203</v>
      </c>
      <c r="B3" s="69">
        <v>22325.467263209997</v>
      </c>
      <c r="C3" s="69">
        <v>21538.110150549997</v>
      </c>
      <c r="D3" s="260"/>
      <c r="E3" s="275"/>
      <c r="F3" s="275"/>
      <c r="I3" s="55"/>
      <c r="J3" s="260"/>
    </row>
    <row r="4" spans="1:10">
      <c r="A4" s="136" t="s">
        <v>209</v>
      </c>
      <c r="B4" s="69">
        <v>21282.520170400003</v>
      </c>
      <c r="C4" s="69">
        <v>20408.878357009999</v>
      </c>
      <c r="D4" s="260"/>
      <c r="E4" s="275"/>
      <c r="F4" s="275"/>
      <c r="I4" s="55"/>
      <c r="J4" s="260"/>
    </row>
    <row r="5" spans="1:10" s="143" customFormat="1">
      <c r="A5" s="137" t="s">
        <v>222</v>
      </c>
      <c r="B5" s="65">
        <v>21259.625291360004</v>
      </c>
      <c r="C5" s="65">
        <v>20363.318683019999</v>
      </c>
      <c r="E5" s="275"/>
      <c r="F5" s="275"/>
      <c r="I5" s="65"/>
      <c r="J5" s="260"/>
    </row>
    <row r="6" spans="1:10" s="143" customFormat="1" hidden="1" outlineLevel="1">
      <c r="A6" s="171" t="s">
        <v>310</v>
      </c>
      <c r="B6" s="65">
        <v>21544.191303580003</v>
      </c>
      <c r="C6" s="65">
        <v>20663.679273729998</v>
      </c>
      <c r="E6" s="275"/>
      <c r="F6" s="275"/>
      <c r="I6" s="65"/>
      <c r="J6" s="260"/>
    </row>
    <row r="7" spans="1:10" s="143" customFormat="1" hidden="1" outlineLevel="1">
      <c r="A7" s="172" t="s">
        <v>311</v>
      </c>
      <c r="B7" s="65">
        <v>-17.524779280000001</v>
      </c>
      <c r="C7" s="65">
        <v>-43.922037829999994</v>
      </c>
      <c r="E7" s="275"/>
      <c r="F7" s="275"/>
      <c r="I7" s="65"/>
      <c r="J7" s="260"/>
    </row>
    <row r="8" spans="1:10" s="143" customFormat="1" hidden="1" outlineLevel="1">
      <c r="A8" s="171" t="s">
        <v>314</v>
      </c>
      <c r="B8" s="65">
        <v>21526.666524300002</v>
      </c>
      <c r="C8" s="65">
        <v>20619.757235899997</v>
      </c>
      <c r="E8" s="275"/>
      <c r="F8" s="275"/>
      <c r="I8" s="65"/>
      <c r="J8" s="260"/>
    </row>
    <row r="9" spans="1:10" s="244" customFormat="1" hidden="1" outlineLevel="1">
      <c r="A9" s="172" t="s">
        <v>312</v>
      </c>
      <c r="B9" s="65">
        <v>-267.04123293999999</v>
      </c>
      <c r="C9" s="65">
        <v>-256.43855287999997</v>
      </c>
      <c r="E9" s="275"/>
      <c r="F9" s="275"/>
      <c r="I9" s="65"/>
      <c r="J9" s="260"/>
    </row>
    <row r="10" spans="1:10" collapsed="1">
      <c r="A10" s="137" t="s">
        <v>206</v>
      </c>
      <c r="B10" s="65">
        <v>22.894879039999999</v>
      </c>
      <c r="C10" s="65">
        <v>45.55967399</v>
      </c>
      <c r="E10" s="275"/>
      <c r="F10" s="275"/>
      <c r="G10" s="143"/>
      <c r="I10" s="54"/>
      <c r="J10" s="260"/>
    </row>
    <row r="11" spans="1:10" s="143" customFormat="1">
      <c r="A11" s="135" t="s">
        <v>204</v>
      </c>
      <c r="B11" s="69">
        <v>794.9191194</v>
      </c>
      <c r="C11" s="69">
        <v>889.42073654000001</v>
      </c>
      <c r="D11" s="260"/>
      <c r="E11" s="275"/>
      <c r="F11" s="275"/>
      <c r="I11" s="55"/>
      <c r="J11" s="260"/>
    </row>
    <row r="12" spans="1:10">
      <c r="A12" s="137" t="s">
        <v>223</v>
      </c>
      <c r="B12" s="65">
        <v>794.18165899999997</v>
      </c>
      <c r="C12" s="65">
        <v>889.40483906999998</v>
      </c>
      <c r="E12" s="275"/>
      <c r="F12" s="275"/>
      <c r="I12" s="54"/>
      <c r="J12" s="260"/>
    </row>
    <row r="13" spans="1:10">
      <c r="A13" s="137" t="s">
        <v>206</v>
      </c>
      <c r="B13" s="65">
        <v>0.73746040000000002</v>
      </c>
      <c r="C13" s="65">
        <v>1.589747E-2</v>
      </c>
      <c r="E13" s="275"/>
      <c r="F13" s="275"/>
      <c r="I13" s="54"/>
      <c r="J13" s="260"/>
    </row>
    <row r="14" spans="1:10" s="143" customFormat="1">
      <c r="A14" s="135" t="s">
        <v>205</v>
      </c>
      <c r="B14" s="69">
        <v>64.83363340999999</v>
      </c>
      <c r="C14" s="69">
        <v>14.838528029999997</v>
      </c>
      <c r="D14" s="260"/>
      <c r="E14" s="275"/>
      <c r="F14" s="275"/>
      <c r="I14" s="55"/>
      <c r="J14" s="260"/>
    </row>
    <row r="15" spans="1:10" s="143" customFormat="1">
      <c r="A15" s="135" t="s">
        <v>248</v>
      </c>
      <c r="B15" s="69">
        <v>61.675105769999973</v>
      </c>
      <c r="C15" s="69">
        <v>73.138847290000086</v>
      </c>
      <c r="D15" s="260"/>
      <c r="E15" s="275"/>
      <c r="F15" s="275"/>
      <c r="I15" s="53"/>
      <c r="J15" s="260"/>
    </row>
    <row r="16" spans="1:10" s="143" customFormat="1">
      <c r="A16" s="135" t="s">
        <v>249</v>
      </c>
      <c r="B16" s="69">
        <v>88.321079129999987</v>
      </c>
      <c r="C16" s="69">
        <v>67.436267900000004</v>
      </c>
      <c r="D16" s="260"/>
      <c r="E16" s="275"/>
      <c r="F16" s="275"/>
      <c r="I16" s="53"/>
      <c r="J16" s="260"/>
    </row>
    <row r="17" spans="1:10" s="143" customFormat="1">
      <c r="A17" s="135" t="s">
        <v>206</v>
      </c>
      <c r="B17" s="69">
        <v>33.198155100000001</v>
      </c>
      <c r="C17" s="69">
        <v>84.397413779999994</v>
      </c>
      <c r="D17" s="260"/>
      <c r="E17" s="275"/>
      <c r="F17" s="275"/>
      <c r="I17" s="55"/>
      <c r="J17" s="260"/>
    </row>
    <row r="18" spans="1:10" s="143" customFormat="1">
      <c r="A18" s="67" t="s">
        <v>207</v>
      </c>
      <c r="B18" s="69">
        <v>-599.84703676999993</v>
      </c>
      <c r="C18" s="69">
        <v>-643.86329580999984</v>
      </c>
      <c r="D18" s="260"/>
      <c r="E18" s="275"/>
      <c r="F18" s="275"/>
      <c r="I18" s="55"/>
      <c r="J18" s="260"/>
    </row>
    <row r="19" spans="1:10">
      <c r="A19" s="63" t="s">
        <v>209</v>
      </c>
      <c r="B19" s="65">
        <v>68.872005279999982</v>
      </c>
      <c r="C19" s="65">
        <v>107.13789360000011</v>
      </c>
      <c r="D19" s="260"/>
      <c r="E19" s="275"/>
      <c r="F19" s="275"/>
      <c r="I19" s="56"/>
      <c r="J19" s="260"/>
    </row>
    <row r="20" spans="1:10">
      <c r="A20" s="63" t="s">
        <v>204</v>
      </c>
      <c r="B20" s="65">
        <v>-668.71904204999987</v>
      </c>
      <c r="C20" s="65">
        <v>-751.00118940999994</v>
      </c>
      <c r="D20" s="260"/>
      <c r="E20" s="275"/>
      <c r="F20" s="275"/>
      <c r="I20" s="56"/>
      <c r="J20" s="260"/>
    </row>
    <row r="21" spans="1:10">
      <c r="A21" s="67" t="s">
        <v>347</v>
      </c>
      <c r="B21" s="69">
        <v>21595.538529580004</v>
      </c>
      <c r="C21" s="69">
        <v>20726.895129499997</v>
      </c>
      <c r="D21" s="260"/>
      <c r="E21" s="275"/>
      <c r="F21" s="275"/>
      <c r="I21" s="55"/>
      <c r="J21" s="260"/>
    </row>
    <row r="22" spans="1:10" s="143" customFormat="1">
      <c r="A22" s="67" t="s">
        <v>208</v>
      </c>
      <c r="B22" s="69">
        <v>-18937.996834099999</v>
      </c>
      <c r="C22" s="69">
        <v>-17928.140151240001</v>
      </c>
      <c r="D22" s="260"/>
      <c r="E22" s="275"/>
      <c r="F22" s="275"/>
      <c r="I22" s="55"/>
      <c r="J22" s="260"/>
    </row>
    <row r="23" spans="1:10" s="143" customFormat="1">
      <c r="A23" s="135" t="s">
        <v>209</v>
      </c>
      <c r="B23" s="69">
        <v>-18758.39884279</v>
      </c>
      <c r="C23" s="69">
        <v>-17770.469832720002</v>
      </c>
      <c r="D23" s="260"/>
      <c r="E23" s="275"/>
      <c r="F23" s="275"/>
      <c r="I23" s="55"/>
      <c r="J23" s="260"/>
    </row>
    <row r="24" spans="1:10" s="143" customFormat="1">
      <c r="A24" s="137" t="s">
        <v>224</v>
      </c>
      <c r="B24" s="65">
        <v>-16162.33953804</v>
      </c>
      <c r="C24" s="65">
        <v>-15453.563224913998</v>
      </c>
      <c r="D24" s="260"/>
      <c r="E24" s="275"/>
      <c r="F24" s="275"/>
      <c r="I24" s="56"/>
      <c r="J24" s="260"/>
    </row>
    <row r="25" spans="1:10">
      <c r="A25" s="138" t="s">
        <v>247</v>
      </c>
      <c r="B25" s="65">
        <v>-2026.16405592</v>
      </c>
      <c r="C25" s="65">
        <v>-1736.9051870799999</v>
      </c>
      <c r="D25" s="260"/>
      <c r="E25" s="275"/>
      <c r="F25" s="275"/>
      <c r="I25" s="54"/>
      <c r="J25" s="260"/>
    </row>
    <row r="26" spans="1:10">
      <c r="A26" s="137" t="s">
        <v>210</v>
      </c>
      <c r="B26" s="65">
        <v>-569.89524883000001</v>
      </c>
      <c r="C26" s="65">
        <v>-580.00142072599988</v>
      </c>
      <c r="D26" s="260"/>
      <c r="E26" s="275"/>
      <c r="F26" s="275"/>
      <c r="I26" s="54"/>
      <c r="J26" s="260"/>
    </row>
    <row r="27" spans="1:10" s="143" customFormat="1">
      <c r="A27" s="135" t="s">
        <v>204</v>
      </c>
      <c r="B27" s="69">
        <v>-121.11430948</v>
      </c>
      <c r="C27" s="69">
        <v>-130.84637044999999</v>
      </c>
      <c r="D27" s="260"/>
      <c r="E27" s="275"/>
      <c r="F27" s="275"/>
      <c r="I27" s="53"/>
      <c r="J27" s="260"/>
    </row>
    <row r="28" spans="1:10">
      <c r="A28" s="137" t="s">
        <v>250</v>
      </c>
      <c r="B28" s="65">
        <v>-81.851254429999997</v>
      </c>
      <c r="C28" s="65">
        <v>-79.016480779999995</v>
      </c>
      <c r="D28" s="260"/>
      <c r="E28" s="275"/>
      <c r="F28" s="275"/>
      <c r="I28" s="54"/>
      <c r="J28" s="260"/>
    </row>
    <row r="29" spans="1:10">
      <c r="A29" s="138" t="s">
        <v>247</v>
      </c>
      <c r="B29" s="65">
        <v>-35.599948840000003</v>
      </c>
      <c r="C29" s="65">
        <v>-35.737043589999992</v>
      </c>
      <c r="D29" s="260"/>
      <c r="E29" s="275"/>
      <c r="F29" s="275"/>
      <c r="I29" s="54"/>
      <c r="J29" s="260"/>
    </row>
    <row r="30" spans="1:10">
      <c r="A30" s="139" t="s">
        <v>210</v>
      </c>
      <c r="B30" s="65">
        <v>-3.6631062099999996</v>
      </c>
      <c r="C30" s="65">
        <v>-16.092846080000001</v>
      </c>
      <c r="D30" s="260"/>
      <c r="E30" s="275"/>
      <c r="F30" s="275"/>
      <c r="I30" s="56"/>
      <c r="J30" s="260"/>
    </row>
    <row r="31" spans="1:10" s="143" customFormat="1">
      <c r="A31" s="140" t="s">
        <v>205</v>
      </c>
      <c r="B31" s="69">
        <v>-33.21859568</v>
      </c>
      <c r="C31" s="69">
        <v>-3.7338897400000008</v>
      </c>
      <c r="D31" s="260"/>
      <c r="E31" s="275"/>
      <c r="F31" s="275"/>
      <c r="I31" s="53"/>
      <c r="J31" s="260"/>
    </row>
    <row r="32" spans="1:10" s="143" customFormat="1">
      <c r="A32" s="135" t="s">
        <v>248</v>
      </c>
      <c r="B32" s="69">
        <v>-20.38341315000002</v>
      </c>
      <c r="C32" s="69">
        <v>-17.031002710000013</v>
      </c>
      <c r="D32" s="260"/>
      <c r="E32" s="275"/>
      <c r="F32" s="275"/>
      <c r="I32" s="53"/>
      <c r="J32" s="260"/>
    </row>
    <row r="33" spans="1:10" s="143" customFormat="1">
      <c r="A33" s="140" t="s">
        <v>249</v>
      </c>
      <c r="B33" s="69">
        <v>-4.8815429999999997</v>
      </c>
      <c r="C33" s="69">
        <v>-5.95905562</v>
      </c>
      <c r="D33" s="260"/>
      <c r="E33" s="275"/>
      <c r="F33" s="275"/>
      <c r="I33" s="55"/>
      <c r="J33" s="260"/>
    </row>
    <row r="34" spans="1:10" s="143" customFormat="1">
      <c r="A34" s="140" t="s">
        <v>210</v>
      </c>
      <c r="B34" s="69">
        <v>-1.2999999999999999E-4</v>
      </c>
      <c r="C34" s="69">
        <v>0</v>
      </c>
      <c r="D34" s="260"/>
      <c r="E34" s="275"/>
      <c r="F34" s="275"/>
      <c r="I34" s="55"/>
      <c r="J34" s="260"/>
    </row>
    <row r="35" spans="1:10" s="143" customFormat="1">
      <c r="A35" s="9" t="s">
        <v>211</v>
      </c>
      <c r="B35" s="69">
        <v>2787.62339234</v>
      </c>
      <c r="C35" s="69">
        <v>2966.1067035000005</v>
      </c>
      <c r="D35" s="260"/>
      <c r="E35" s="275"/>
      <c r="F35" s="275"/>
      <c r="I35" s="55"/>
      <c r="J35" s="260"/>
    </row>
    <row r="36" spans="1:10" s="143" customFormat="1">
      <c r="A36" s="9" t="s">
        <v>212</v>
      </c>
      <c r="B36" s="69">
        <v>-1857.604</v>
      </c>
      <c r="C36" s="69">
        <v>-1821.9549324819998</v>
      </c>
      <c r="D36" s="260"/>
      <c r="E36" s="275"/>
      <c r="F36" s="275"/>
      <c r="I36" s="55"/>
      <c r="J36" s="260"/>
    </row>
    <row r="37" spans="1:10" s="143" customFormat="1">
      <c r="A37" s="9" t="s">
        <v>213</v>
      </c>
      <c r="B37" s="69">
        <v>615.1395501799999</v>
      </c>
      <c r="C37" s="69">
        <v>172.19305415964027</v>
      </c>
      <c r="D37" s="260"/>
      <c r="E37" s="275"/>
      <c r="F37" s="275"/>
      <c r="I37" s="55"/>
      <c r="J37" s="260"/>
    </row>
    <row r="38" spans="1:10" s="143" customFormat="1">
      <c r="A38" s="9" t="s">
        <v>214</v>
      </c>
      <c r="B38" s="69">
        <v>1.9860000000000184</v>
      </c>
      <c r="C38" s="69">
        <v>-9.0015948399999992</v>
      </c>
      <c r="D38" s="260"/>
      <c r="E38" s="275"/>
      <c r="F38" s="275"/>
      <c r="I38" s="55"/>
      <c r="J38" s="260"/>
    </row>
    <row r="39" spans="1:10" s="143" customFormat="1">
      <c r="A39" s="145" t="s">
        <v>215</v>
      </c>
      <c r="B39" s="69">
        <v>8.8769155699999995</v>
      </c>
      <c r="C39" s="69">
        <v>-26.475587460000042</v>
      </c>
      <c r="D39" s="260"/>
      <c r="E39" s="275"/>
      <c r="F39" s="275"/>
      <c r="I39" s="146"/>
      <c r="J39" s="260"/>
    </row>
    <row r="40" spans="1:10" s="143" customFormat="1">
      <c r="A40" s="145" t="s">
        <v>216</v>
      </c>
      <c r="B40" s="69">
        <v>1556.01452632</v>
      </c>
      <c r="C40" s="69">
        <v>1280.8676428776409</v>
      </c>
      <c r="D40" s="260"/>
      <c r="E40" s="275"/>
      <c r="F40" s="275"/>
      <c r="I40" s="146"/>
      <c r="J40" s="260"/>
    </row>
    <row r="41" spans="1:10">
      <c r="A41" s="147" t="s">
        <v>217</v>
      </c>
      <c r="B41" s="65">
        <v>-374.39633348999962</v>
      </c>
      <c r="C41" s="65">
        <v>-374.22605717400143</v>
      </c>
      <c r="D41" s="260"/>
      <c r="E41" s="275"/>
      <c r="F41" s="275"/>
      <c r="I41" s="148"/>
      <c r="J41" s="260"/>
    </row>
    <row r="42" spans="1:10" s="143" customFormat="1">
      <c r="A42" s="145" t="s">
        <v>218</v>
      </c>
      <c r="B42" s="69">
        <v>1181.61819283</v>
      </c>
      <c r="C42" s="69">
        <v>906.64158570363952</v>
      </c>
      <c r="D42" s="260"/>
      <c r="E42" s="275"/>
      <c r="F42" s="275"/>
      <c r="I42" s="285"/>
    </row>
    <row r="43" spans="1:10" s="143" customFormat="1">
      <c r="A43" s="145" t="s">
        <v>428</v>
      </c>
      <c r="B43" s="69">
        <v>0</v>
      </c>
      <c r="C43" s="69">
        <v>1440.837</v>
      </c>
      <c r="D43" s="260"/>
      <c r="E43" s="275"/>
      <c r="F43" s="275"/>
      <c r="I43" s="285"/>
    </row>
    <row r="44" spans="1:10" s="143" customFormat="1">
      <c r="A44" s="145"/>
      <c r="B44" s="149"/>
      <c r="D44" s="260"/>
      <c r="E44" s="275"/>
      <c r="F44" s="275"/>
      <c r="I44" s="149"/>
    </row>
    <row r="45" spans="1:10" s="143" customFormat="1">
      <c r="A45" s="145" t="s">
        <v>33</v>
      </c>
      <c r="B45" s="150"/>
      <c r="E45" s="275"/>
      <c r="F45" s="275"/>
    </row>
    <row r="46" spans="1:10">
      <c r="A46" s="147" t="s">
        <v>219</v>
      </c>
      <c r="B46" s="148">
        <v>1182.59367018803</v>
      </c>
      <c r="C46" s="148">
        <v>2347.8450328025197</v>
      </c>
      <c r="E46" s="275"/>
      <c r="F46" s="275"/>
    </row>
    <row r="47" spans="1:10">
      <c r="A47" s="147" t="s">
        <v>220</v>
      </c>
      <c r="B47" s="65">
        <v>-0.97547735802999991</v>
      </c>
      <c r="C47" s="65">
        <v>-0.36644709887999982</v>
      </c>
      <c r="E47" s="275"/>
      <c r="F47" s="275"/>
    </row>
    <row r="48" spans="1:10" s="143" customFormat="1">
      <c r="A48" s="145" t="s">
        <v>218</v>
      </c>
      <c r="B48" s="149">
        <v>1182.59367018803</v>
      </c>
      <c r="C48" s="149">
        <v>2347.8450328025197</v>
      </c>
      <c r="E48" s="275"/>
      <c r="F48" s="275"/>
    </row>
    <row r="49" spans="1:6" s="143" customFormat="1">
      <c r="A49" s="7"/>
      <c r="B49" s="65"/>
      <c r="C49" s="65"/>
      <c r="E49" s="275"/>
      <c r="F49" s="275"/>
    </row>
    <row r="50" spans="1:6" s="143" customFormat="1">
      <c r="A50" s="9"/>
      <c r="B50" s="149"/>
      <c r="C50" s="149"/>
      <c r="E50" s="275"/>
      <c r="F50" s="275"/>
    </row>
    <row r="51" spans="1:6">
      <c r="A51" s="141"/>
      <c r="E51" s="275"/>
      <c r="F51" s="275"/>
    </row>
    <row r="52" spans="1:6">
      <c r="A52" s="152" t="s">
        <v>315</v>
      </c>
      <c r="E52" s="275"/>
      <c r="F52" s="275"/>
    </row>
    <row r="53" spans="1:6">
      <c r="A53" s="152"/>
      <c r="E53" s="275"/>
      <c r="F53" s="275"/>
    </row>
    <row r="54" spans="1:6" ht="6.75" customHeight="1">
      <c r="A54" s="381"/>
      <c r="E54" s="275"/>
      <c r="F54" s="275"/>
    </row>
    <row r="55" spans="1:6">
      <c r="A55" s="381"/>
      <c r="E55" s="275"/>
      <c r="F55" s="275"/>
    </row>
    <row r="56" spans="1:6">
      <c r="E56" s="275"/>
      <c r="F56" s="275"/>
    </row>
    <row r="57" spans="1:6">
      <c r="E57" s="275"/>
      <c r="F57" s="275"/>
    </row>
    <row r="58" spans="1:6">
      <c r="F58" s="276"/>
    </row>
    <row r="59" spans="1:6">
      <c r="F59" s="276"/>
    </row>
    <row r="60" spans="1:6">
      <c r="B60" s="242"/>
      <c r="F60" s="276"/>
    </row>
    <row r="61" spans="1:6">
      <c r="B61" s="242"/>
      <c r="F61" s="276"/>
    </row>
    <row r="62" spans="1:6">
      <c r="B62" s="242"/>
      <c r="F62" s="276"/>
    </row>
    <row r="63" spans="1:6">
      <c r="B63" s="242"/>
      <c r="F63" s="276"/>
    </row>
    <row r="64" spans="1:6">
      <c r="B64" s="242"/>
      <c r="F64" s="276"/>
    </row>
    <row r="65" spans="2:6">
      <c r="B65" s="242"/>
      <c r="F65" s="276"/>
    </row>
    <row r="66" spans="2:6">
      <c r="B66" s="242"/>
    </row>
    <row r="67" spans="2:6">
      <c r="B67" s="242"/>
    </row>
    <row r="68" spans="2:6">
      <c r="B68" s="242"/>
    </row>
    <row r="69" spans="2:6">
      <c r="B69" s="242"/>
    </row>
  </sheetData>
  <mergeCells count="1">
    <mergeCell ref="A54:A55"/>
  </mergeCells>
  <pageMargins left="0.511811024" right="0.511811024" top="0.78740157499999996" bottom="0.78740157499999996" header="0.31496062000000002" footer="0.31496062000000002"/>
  <pageSetup paperSize="9" scale="17" orientation="portrait" r:id="rId1"/>
  <ignoredErrors>
    <ignoredError sqref="B2:C2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52"/>
  <sheetViews>
    <sheetView showGridLines="0" showRowColHeaders="0" view="pageBreakPreview" zoomScale="90" zoomScaleNormal="90" zoomScaleSheetLayoutView="90" workbookViewId="0">
      <pane xSplit="1" ySplit="2" topLeftCell="E3" activePane="bottomRight" state="frozen"/>
      <selection activeCell="R25" sqref="R25"/>
      <selection pane="topRight" activeCell="R25" sqref="R25"/>
      <selection pane="bottomLeft" activeCell="R25" sqref="R25"/>
      <selection pane="bottomRight"/>
    </sheetView>
  </sheetViews>
  <sheetFormatPr defaultColWidth="8.7265625" defaultRowHeight="14.5"/>
  <cols>
    <col min="1" max="1" width="101.81640625" customWidth="1"/>
    <col min="2" max="10" width="13.7265625" customWidth="1"/>
    <col min="11" max="11" width="13.54296875" customWidth="1"/>
    <col min="13" max="13" width="11.7265625" bestFit="1" customWidth="1"/>
    <col min="15" max="15" width="9.7265625" bestFit="1" customWidth="1"/>
  </cols>
  <sheetData>
    <row r="1" spans="1:27" ht="93" customHeight="1">
      <c r="A1" s="1"/>
      <c r="B1" s="315"/>
      <c r="C1" s="315"/>
      <c r="D1" s="315"/>
      <c r="E1" s="315"/>
      <c r="F1" s="315"/>
      <c r="G1" s="1"/>
      <c r="H1" s="1"/>
      <c r="I1" s="1"/>
    </row>
    <row r="2" spans="1:27" s="2" customFormat="1">
      <c r="A2" s="5" t="s">
        <v>402</v>
      </c>
      <c r="B2" s="31" t="s">
        <v>367</v>
      </c>
      <c r="C2" s="31" t="s">
        <v>369</v>
      </c>
      <c r="D2" s="31" t="s">
        <v>372</v>
      </c>
      <c r="E2" s="31" t="s">
        <v>373</v>
      </c>
      <c r="F2" s="31">
        <v>2019</v>
      </c>
      <c r="G2" s="31" t="s">
        <v>374</v>
      </c>
      <c r="H2" s="31" t="s">
        <v>380</v>
      </c>
      <c r="I2" s="31" t="s">
        <v>407</v>
      </c>
      <c r="J2" s="31" t="s">
        <v>432</v>
      </c>
      <c r="K2" s="31">
        <v>2020</v>
      </c>
      <c r="L2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</row>
    <row r="3" spans="1:27" s="143" customFormat="1">
      <c r="A3" s="58" t="s">
        <v>388</v>
      </c>
      <c r="B3" s="69">
        <v>743.68899999999985</v>
      </c>
      <c r="C3" s="69">
        <v>865.29600000000005</v>
      </c>
      <c r="D3" s="69">
        <v>1026.1920000000002</v>
      </c>
      <c r="E3" s="69">
        <v>820.45299999999997</v>
      </c>
      <c r="F3" s="69">
        <v>3455.63</v>
      </c>
      <c r="G3" s="69">
        <v>699.01899999999989</v>
      </c>
      <c r="H3" s="69">
        <v>793.95600000000002</v>
      </c>
      <c r="I3" s="69">
        <v>0</v>
      </c>
      <c r="J3" s="69">
        <v>0</v>
      </c>
      <c r="K3" s="69">
        <v>1492.9749999999999</v>
      </c>
      <c r="L3" s="55"/>
      <c r="M3" s="314"/>
      <c r="N3" s="296"/>
      <c r="O3" s="296"/>
      <c r="P3" s="55"/>
      <c r="Q3" s="261"/>
      <c r="R3" s="69"/>
      <c r="S3" s="260"/>
      <c r="U3" s="261"/>
      <c r="V3" s="261"/>
      <c r="X3" s="260"/>
      <c r="Y3" s="260"/>
      <c r="Z3" s="260"/>
      <c r="AA3" s="260"/>
    </row>
    <row r="4" spans="1:27">
      <c r="A4" s="63" t="s">
        <v>390</v>
      </c>
      <c r="B4" s="65">
        <v>743.22300000000007</v>
      </c>
      <c r="C4" s="65">
        <v>864.61</v>
      </c>
      <c r="D4" s="65">
        <v>1026.0409999999997</v>
      </c>
      <c r="E4" s="65">
        <v>813.28900000000021</v>
      </c>
      <c r="F4" s="65">
        <v>3447.163</v>
      </c>
      <c r="G4" s="65">
        <v>698.46600000000001</v>
      </c>
      <c r="H4" s="65">
        <v>794.21699999999998</v>
      </c>
      <c r="I4" s="65">
        <v>0</v>
      </c>
      <c r="J4" s="65">
        <v>0</v>
      </c>
      <c r="K4" s="65">
        <v>1492.683</v>
      </c>
      <c r="L4" s="55"/>
      <c r="M4" s="314"/>
      <c r="N4" s="296"/>
      <c r="O4" s="296"/>
      <c r="P4" s="55"/>
      <c r="Q4" s="261"/>
      <c r="R4" s="69"/>
      <c r="S4" s="260"/>
      <c r="T4" s="260"/>
      <c r="U4" s="261"/>
      <c r="V4" s="261"/>
      <c r="X4" s="260"/>
      <c r="Y4" s="260"/>
      <c r="Z4" s="260"/>
      <c r="AA4" s="260"/>
    </row>
    <row r="5" spans="1:27" s="143" customFormat="1">
      <c r="A5" s="241" t="s">
        <v>389</v>
      </c>
      <c r="B5" s="65">
        <v>0.46599999999999986</v>
      </c>
      <c r="C5" s="65">
        <v>0.68600000000000005</v>
      </c>
      <c r="D5" s="65">
        <v>0.15100000000000002</v>
      </c>
      <c r="E5" s="65">
        <v>7.1640000000000006</v>
      </c>
      <c r="F5" s="65">
        <v>8.4670000000000005</v>
      </c>
      <c r="G5" s="65">
        <v>0.55299999999999994</v>
      </c>
      <c r="H5" s="65">
        <v>-0.26100000000000001</v>
      </c>
      <c r="I5" s="65">
        <v>0</v>
      </c>
      <c r="J5" s="65">
        <v>0</v>
      </c>
      <c r="K5" s="65">
        <v>0.29199999999999998</v>
      </c>
      <c r="L5" s="55"/>
      <c r="M5" s="314"/>
      <c r="N5" s="296"/>
      <c r="O5" s="296"/>
      <c r="P5" s="55"/>
      <c r="Q5" s="261"/>
      <c r="R5" s="69"/>
      <c r="S5" s="260"/>
      <c r="T5" s="260"/>
      <c r="U5" s="261"/>
      <c r="V5" s="261"/>
      <c r="X5" s="260"/>
      <c r="Y5" s="260"/>
      <c r="Z5" s="260"/>
      <c r="AA5" s="260"/>
    </row>
    <row r="6" spans="1:27" s="143" customFormat="1">
      <c r="A6" s="240" t="s">
        <v>389</v>
      </c>
      <c r="B6" s="69">
        <v>7.8830000000000009</v>
      </c>
      <c r="C6" s="69">
        <v>7.6379999999999999</v>
      </c>
      <c r="D6" s="69">
        <v>7.3219999999999992</v>
      </c>
      <c r="E6" s="69">
        <v>6.6960000000000015</v>
      </c>
      <c r="F6" s="69">
        <v>29.539000000000001</v>
      </c>
      <c r="G6" s="69">
        <v>6.3650000000000002</v>
      </c>
      <c r="H6" s="69">
        <v>5.8140000000000001</v>
      </c>
      <c r="I6" s="69">
        <v>0</v>
      </c>
      <c r="J6" s="69">
        <v>0</v>
      </c>
      <c r="K6" s="69">
        <v>12.179</v>
      </c>
      <c r="L6" s="55"/>
      <c r="M6" s="314"/>
      <c r="N6" s="296"/>
      <c r="O6" s="296"/>
      <c r="P6" s="55"/>
      <c r="Q6" s="261"/>
      <c r="R6" s="69"/>
      <c r="S6" s="260"/>
      <c r="T6" s="260"/>
      <c r="U6" s="261"/>
      <c r="V6" s="261"/>
      <c r="X6" s="260"/>
      <c r="Y6" s="260"/>
      <c r="Z6" s="260"/>
      <c r="AA6" s="260"/>
    </row>
    <row r="7" spans="1:27" s="143" customFormat="1">
      <c r="A7" s="240" t="s">
        <v>391</v>
      </c>
      <c r="B7" s="69">
        <v>132.49199999999999</v>
      </c>
      <c r="C7" s="69">
        <v>4.1550000000000002</v>
      </c>
      <c r="D7" s="69">
        <v>-140.352</v>
      </c>
      <c r="E7" s="69">
        <v>68.596000000000004</v>
      </c>
      <c r="F7" s="69">
        <v>64.891000000000005</v>
      </c>
      <c r="G7" s="69">
        <v>145.40599999999998</v>
      </c>
      <c r="H7" s="69">
        <v>27.562000000000001</v>
      </c>
      <c r="I7" s="69">
        <v>0</v>
      </c>
      <c r="J7" s="69">
        <v>0</v>
      </c>
      <c r="K7" s="69">
        <v>172.96799999999999</v>
      </c>
      <c r="L7" s="55"/>
      <c r="M7" s="314"/>
      <c r="N7" s="296"/>
      <c r="O7" s="296"/>
      <c r="P7" s="55"/>
      <c r="Q7" s="261"/>
      <c r="R7" s="69"/>
      <c r="S7" s="260"/>
      <c r="T7" s="260"/>
      <c r="U7" s="261"/>
      <c r="V7" s="261"/>
      <c r="X7" s="260"/>
      <c r="Y7" s="260"/>
      <c r="Z7" s="260"/>
      <c r="AA7" s="260"/>
    </row>
    <row r="8" spans="1:27" s="143" customFormat="1">
      <c r="A8" s="240" t="s">
        <v>392</v>
      </c>
      <c r="B8" s="69">
        <v>-730.98900000000003</v>
      </c>
      <c r="C8" s="69">
        <v>-736.97</v>
      </c>
      <c r="D8" s="69">
        <v>-745.4860000000001</v>
      </c>
      <c r="E8" s="69">
        <v>-758.50499999999965</v>
      </c>
      <c r="F8" s="69">
        <v>-2971.95</v>
      </c>
      <c r="G8" s="69">
        <v>-740.05899999999986</v>
      </c>
      <c r="H8" s="69">
        <v>-583.09900000000005</v>
      </c>
      <c r="I8" s="69">
        <v>0</v>
      </c>
      <c r="J8" s="69">
        <v>0</v>
      </c>
      <c r="K8" s="69">
        <v>-1323.1579999999999</v>
      </c>
      <c r="L8" s="55"/>
      <c r="M8" s="314"/>
      <c r="N8" s="296"/>
      <c r="O8" s="296"/>
      <c r="P8" s="55"/>
      <c r="Q8" s="261"/>
      <c r="R8" s="69"/>
      <c r="S8" s="260"/>
      <c r="T8" s="260"/>
      <c r="U8" s="261"/>
      <c r="V8" s="261"/>
      <c r="X8" s="260"/>
      <c r="Y8" s="260"/>
      <c r="Z8" s="260"/>
      <c r="AA8" s="260"/>
    </row>
    <row r="9" spans="1:27" s="244" customFormat="1">
      <c r="A9" s="137" t="s">
        <v>393</v>
      </c>
      <c r="B9" s="65">
        <v>-524.79799999999989</v>
      </c>
      <c r="C9" s="65">
        <v>-535.16800000000001</v>
      </c>
      <c r="D9" s="65">
        <v>-535.23300000000017</v>
      </c>
      <c r="E9" s="65">
        <v>-543.02500000000009</v>
      </c>
      <c r="F9" s="65">
        <v>-2138.2240000000002</v>
      </c>
      <c r="G9" s="65">
        <v>-537.65499999999997</v>
      </c>
      <c r="H9" s="65">
        <v>-386.67099999999999</v>
      </c>
      <c r="I9" s="65">
        <v>0</v>
      </c>
      <c r="J9" s="65">
        <v>0</v>
      </c>
      <c r="K9" s="65">
        <v>-924.32600000000002</v>
      </c>
      <c r="L9" s="55"/>
      <c r="M9" s="314"/>
      <c r="N9" s="296"/>
      <c r="O9" s="296"/>
      <c r="P9" s="55"/>
      <c r="Q9" s="261"/>
      <c r="R9" s="69"/>
      <c r="S9" s="260"/>
      <c r="T9" s="260"/>
      <c r="U9" s="261"/>
      <c r="V9" s="261"/>
      <c r="X9" s="260"/>
      <c r="Y9" s="260"/>
      <c r="Z9" s="260"/>
      <c r="AA9" s="260"/>
    </row>
    <row r="10" spans="1:27">
      <c r="A10" s="137" t="s">
        <v>394</v>
      </c>
      <c r="B10" s="65">
        <v>-190.52300000000002</v>
      </c>
      <c r="C10" s="65">
        <v>-189.738</v>
      </c>
      <c r="D10" s="65">
        <v>-196.05900000000003</v>
      </c>
      <c r="E10" s="65">
        <v>-196.56399999999996</v>
      </c>
      <c r="F10" s="65">
        <v>-772.88400000000001</v>
      </c>
      <c r="G10" s="65">
        <v>-190.41200000000001</v>
      </c>
      <c r="H10" s="65">
        <v>-184.477</v>
      </c>
      <c r="I10" s="65">
        <v>0</v>
      </c>
      <c r="J10" s="65">
        <v>0</v>
      </c>
      <c r="K10" s="65">
        <v>-374.88900000000001</v>
      </c>
      <c r="L10" s="55"/>
      <c r="M10" s="314"/>
      <c r="N10" s="296"/>
      <c r="O10" s="296"/>
      <c r="P10" s="55"/>
      <c r="Q10" s="261"/>
      <c r="R10" s="69"/>
      <c r="S10" s="260"/>
      <c r="T10" s="260"/>
      <c r="U10" s="261"/>
      <c r="V10" s="261"/>
      <c r="X10" s="260"/>
      <c r="Y10" s="260"/>
      <c r="Z10" s="260"/>
      <c r="AA10" s="260"/>
    </row>
    <row r="11" spans="1:27" s="143" customFormat="1">
      <c r="A11" s="137" t="s">
        <v>395</v>
      </c>
      <c r="B11" s="65">
        <v>-15.667999999999999</v>
      </c>
      <c r="C11" s="65">
        <v>-12.064</v>
      </c>
      <c r="D11" s="65">
        <v>-14.194000000000003</v>
      </c>
      <c r="E11" s="65">
        <v>-18.915999999999997</v>
      </c>
      <c r="F11" s="65">
        <v>-60.841999999999999</v>
      </c>
      <c r="G11" s="65">
        <v>-11.992000000000001</v>
      </c>
      <c r="H11" s="65">
        <v>-11.951000000000001</v>
      </c>
      <c r="I11" s="65">
        <v>0</v>
      </c>
      <c r="J11" s="65">
        <v>0</v>
      </c>
      <c r="K11" s="65">
        <v>-23.943000000000001</v>
      </c>
      <c r="L11" s="55"/>
      <c r="M11" s="314"/>
      <c r="N11" s="296"/>
      <c r="O11" s="296"/>
      <c r="P11" s="55"/>
      <c r="Q11" s="261"/>
      <c r="R11" s="69"/>
      <c r="S11" s="260"/>
      <c r="T11" s="260"/>
      <c r="U11" s="261"/>
      <c r="V11" s="261"/>
      <c r="X11" s="260"/>
      <c r="Y11" s="260"/>
      <c r="Z11" s="260"/>
      <c r="AA11" s="260"/>
    </row>
    <row r="12" spans="1:27">
      <c r="A12" s="240" t="s">
        <v>396</v>
      </c>
      <c r="B12" s="69">
        <v>153.07500000000002</v>
      </c>
      <c r="C12" s="69">
        <v>140.119</v>
      </c>
      <c r="D12" s="69">
        <v>147.67599999999999</v>
      </c>
      <c r="E12" s="69">
        <v>137.24</v>
      </c>
      <c r="F12" s="69">
        <v>578.11</v>
      </c>
      <c r="G12" s="69">
        <v>110.73099999999999</v>
      </c>
      <c r="H12" s="69">
        <v>244.233</v>
      </c>
      <c r="I12" s="69">
        <v>0</v>
      </c>
      <c r="J12" s="69">
        <v>0</v>
      </c>
      <c r="K12" s="69">
        <v>354.964</v>
      </c>
      <c r="L12" s="55"/>
      <c r="M12" s="314"/>
      <c r="N12" s="296"/>
      <c r="O12" s="296"/>
      <c r="P12" s="55"/>
      <c r="Q12" s="261"/>
      <c r="R12" s="69"/>
      <c r="S12" s="260"/>
      <c r="T12" s="260"/>
      <c r="U12" s="261"/>
      <c r="V12" s="261"/>
      <c r="X12" s="260"/>
      <c r="Y12" s="260"/>
      <c r="Z12" s="260"/>
      <c r="AA12" s="260"/>
    </row>
    <row r="13" spans="1:27">
      <c r="A13" s="240" t="s">
        <v>397</v>
      </c>
      <c r="B13" s="69">
        <v>-126.05899999999998</v>
      </c>
      <c r="C13" s="69">
        <v>-123.593</v>
      </c>
      <c r="D13" s="69">
        <v>-120.29500000000002</v>
      </c>
      <c r="E13" s="69">
        <v>-132.37799999999999</v>
      </c>
      <c r="F13" s="69">
        <v>-502.32499999999999</v>
      </c>
      <c r="G13" s="69">
        <v>-131.923</v>
      </c>
      <c r="H13" s="69">
        <v>-96.388000000000005</v>
      </c>
      <c r="I13" s="69">
        <v>0</v>
      </c>
      <c r="J13" s="69">
        <v>0</v>
      </c>
      <c r="K13" s="69">
        <v>-228.31100000000001</v>
      </c>
      <c r="L13" s="55"/>
      <c r="M13" s="314"/>
      <c r="N13" s="296"/>
      <c r="O13" s="296"/>
      <c r="P13" s="55"/>
      <c r="Q13" s="261"/>
      <c r="R13" s="69"/>
      <c r="S13" s="260"/>
      <c r="T13" s="260"/>
      <c r="U13" s="261"/>
      <c r="V13" s="261"/>
      <c r="X13" s="260"/>
      <c r="Y13" s="260"/>
      <c r="Z13" s="260"/>
      <c r="AA13" s="260"/>
    </row>
    <row r="14" spans="1:27" s="143" customFormat="1">
      <c r="A14" s="240" t="s">
        <v>398</v>
      </c>
      <c r="B14" s="69">
        <v>40.032000000000004</v>
      </c>
      <c r="C14" s="69">
        <v>44.783999999999999</v>
      </c>
      <c r="D14" s="69">
        <v>39.201999999999998</v>
      </c>
      <c r="E14" s="69">
        <v>29.399000000000001</v>
      </c>
      <c r="F14" s="69">
        <v>153.417</v>
      </c>
      <c r="G14" s="69">
        <v>33.122999999999998</v>
      </c>
      <c r="H14" s="69">
        <v>15.502000000000001</v>
      </c>
      <c r="I14" s="69">
        <v>0</v>
      </c>
      <c r="J14" s="69">
        <v>0</v>
      </c>
      <c r="K14" s="69">
        <v>48.625</v>
      </c>
      <c r="L14" s="55"/>
      <c r="M14" s="314"/>
      <c r="N14" s="296"/>
      <c r="O14" s="296"/>
      <c r="P14" s="55"/>
      <c r="Q14" s="261"/>
      <c r="R14" s="69"/>
      <c r="S14" s="260"/>
      <c r="T14" s="260"/>
      <c r="U14" s="261"/>
      <c r="V14" s="261"/>
      <c r="X14" s="260"/>
      <c r="Y14" s="260"/>
      <c r="Z14" s="260"/>
      <c r="AA14" s="260"/>
    </row>
    <row r="15" spans="1:27" s="143" customFormat="1">
      <c r="A15" s="240" t="s">
        <v>399</v>
      </c>
      <c r="B15" s="69">
        <v>0.37199999999999989</v>
      </c>
      <c r="C15" s="69">
        <v>3.5680000000000001</v>
      </c>
      <c r="D15" s="69">
        <v>1.6640000000000001</v>
      </c>
      <c r="E15" s="69">
        <v>1.9340000000000002</v>
      </c>
      <c r="F15" s="69">
        <v>7.5380000000000003</v>
      </c>
      <c r="G15" s="69">
        <v>1.8939999999999999</v>
      </c>
      <c r="H15" s="69">
        <v>1.7</v>
      </c>
      <c r="I15" s="69">
        <v>0</v>
      </c>
      <c r="J15" s="69">
        <v>0</v>
      </c>
      <c r="K15" s="69">
        <v>3.5939999999999999</v>
      </c>
      <c r="L15" s="55"/>
      <c r="M15" s="314"/>
      <c r="N15" s="296"/>
      <c r="O15" s="296"/>
      <c r="P15" s="55"/>
      <c r="Q15" s="261"/>
      <c r="R15" s="69"/>
      <c r="S15" s="260"/>
      <c r="T15" s="260"/>
      <c r="U15" s="261"/>
      <c r="V15" s="261"/>
      <c r="X15" s="260"/>
      <c r="Y15" s="260"/>
      <c r="Z15" s="260"/>
      <c r="AA15" s="260"/>
    </row>
    <row r="16" spans="1:27" s="143" customFormat="1">
      <c r="A16" s="240" t="s">
        <v>400</v>
      </c>
      <c r="B16" s="69">
        <v>67.42</v>
      </c>
      <c r="C16" s="69">
        <v>64.878</v>
      </c>
      <c r="D16" s="69">
        <v>68.246999999999986</v>
      </c>
      <c r="E16" s="69">
        <v>36.195000000000022</v>
      </c>
      <c r="F16" s="69">
        <v>236.74</v>
      </c>
      <c r="G16" s="69">
        <v>13.825000000000017</v>
      </c>
      <c r="H16" s="69">
        <v>165.047</v>
      </c>
      <c r="I16" s="69">
        <v>0</v>
      </c>
      <c r="J16" s="69">
        <v>0</v>
      </c>
      <c r="K16" s="69">
        <v>178.87200000000001</v>
      </c>
      <c r="L16" s="55"/>
      <c r="M16" s="314"/>
      <c r="N16" s="296"/>
      <c r="O16" s="296"/>
      <c r="P16" s="55"/>
      <c r="Q16" s="261"/>
      <c r="R16" s="69"/>
      <c r="S16" s="260"/>
      <c r="T16" s="260"/>
      <c r="U16" s="261"/>
      <c r="V16" s="261"/>
      <c r="X16" s="260"/>
      <c r="Y16" s="260"/>
      <c r="Z16" s="260"/>
      <c r="AA16" s="260"/>
    </row>
    <row r="17" spans="1:27" s="143" customFormat="1">
      <c r="A17" s="137" t="s">
        <v>401</v>
      </c>
      <c r="B17" s="65">
        <v>-29.518000000000001</v>
      </c>
      <c r="C17" s="65">
        <v>-21.798999999999999</v>
      </c>
      <c r="D17" s="65">
        <v>-27.378999999999998</v>
      </c>
      <c r="E17" s="65">
        <v>-11.14</v>
      </c>
      <c r="F17" s="65">
        <v>-89.835999999999999</v>
      </c>
      <c r="G17" s="65">
        <v>-4.137999999999991</v>
      </c>
      <c r="H17" s="65">
        <v>-65.358000000000004</v>
      </c>
      <c r="I17" s="65">
        <v>0</v>
      </c>
      <c r="J17" s="65">
        <v>0</v>
      </c>
      <c r="K17" s="65">
        <v>-69.495999999999995</v>
      </c>
      <c r="L17" s="55"/>
      <c r="M17" s="314"/>
      <c r="N17" s="296"/>
      <c r="O17" s="296"/>
      <c r="P17" s="55"/>
      <c r="Q17" s="261"/>
      <c r="R17" s="69"/>
      <c r="S17" s="260"/>
      <c r="T17" s="260"/>
      <c r="U17" s="261"/>
      <c r="V17" s="261"/>
      <c r="X17" s="260"/>
      <c r="Y17" s="260"/>
      <c r="Z17" s="260"/>
      <c r="AA17" s="260"/>
    </row>
    <row r="18" spans="1:27" s="143" customFormat="1" ht="23">
      <c r="A18" s="70" t="s">
        <v>425</v>
      </c>
      <c r="B18" s="286">
        <v>37.901999999999994</v>
      </c>
      <c r="C18" s="286">
        <v>43.079000000000001</v>
      </c>
      <c r="D18" s="286">
        <v>40.867999999999995</v>
      </c>
      <c r="E18" s="286">
        <v>25.054999999999993</v>
      </c>
      <c r="F18" s="286">
        <v>146.904</v>
      </c>
      <c r="G18" s="286">
        <v>9.6870000000000118</v>
      </c>
      <c r="H18" s="286">
        <v>99.688999999999993</v>
      </c>
      <c r="I18" s="286">
        <v>0</v>
      </c>
      <c r="J18" s="286">
        <v>0</v>
      </c>
      <c r="K18" s="286">
        <v>109.37600000000002</v>
      </c>
      <c r="L18" s="55"/>
      <c r="M18" s="314"/>
      <c r="N18" s="296"/>
      <c r="O18" s="296"/>
      <c r="P18" s="55"/>
      <c r="Q18" s="261"/>
      <c r="R18" s="69"/>
      <c r="S18" s="260"/>
      <c r="T18" s="260"/>
      <c r="U18" s="261"/>
      <c r="V18" s="261"/>
      <c r="X18" s="260"/>
      <c r="Y18" s="260"/>
      <c r="Z18" s="260"/>
      <c r="AA18" s="260"/>
    </row>
    <row r="19" spans="1:27">
      <c r="A19" s="70" t="s">
        <v>426</v>
      </c>
      <c r="B19" s="286">
        <v>0</v>
      </c>
      <c r="C19" s="286">
        <v>0</v>
      </c>
      <c r="D19" s="286">
        <v>0</v>
      </c>
      <c r="E19" s="286">
        <v>0</v>
      </c>
      <c r="F19" s="69">
        <v>0</v>
      </c>
      <c r="G19" s="69">
        <v>0</v>
      </c>
      <c r="H19" s="69">
        <v>0</v>
      </c>
      <c r="I19" s="69">
        <v>1440.837</v>
      </c>
      <c r="J19" s="69">
        <v>0</v>
      </c>
      <c r="K19" s="69">
        <v>1440.837</v>
      </c>
      <c r="L19" s="55"/>
      <c r="M19" s="314"/>
      <c r="N19" s="296"/>
      <c r="O19" s="55"/>
      <c r="P19" s="55"/>
      <c r="Q19" s="261"/>
      <c r="R19" s="69"/>
      <c r="S19" s="260"/>
      <c r="T19" s="260"/>
      <c r="U19" s="261"/>
      <c r="V19" s="261"/>
      <c r="X19" s="260"/>
      <c r="Y19" s="260"/>
      <c r="Z19" s="260"/>
      <c r="AA19" s="260"/>
    </row>
    <row r="20" spans="1:27">
      <c r="A20" s="67" t="s">
        <v>427</v>
      </c>
      <c r="B20" s="286">
        <v>37.901999999999994</v>
      </c>
      <c r="C20" s="286">
        <v>43.079000000000001</v>
      </c>
      <c r="D20" s="286">
        <v>40.867999999999995</v>
      </c>
      <c r="E20" s="286">
        <v>25.054999999999993</v>
      </c>
      <c r="F20" s="69">
        <v>146.904</v>
      </c>
      <c r="G20" s="69">
        <v>9.6870000000000118</v>
      </c>
      <c r="H20" s="69">
        <v>99.688999999999993</v>
      </c>
      <c r="I20" s="69">
        <v>1440.837</v>
      </c>
      <c r="J20" s="69">
        <v>0</v>
      </c>
      <c r="K20" s="69">
        <v>1550.213</v>
      </c>
      <c r="L20" s="55"/>
      <c r="M20" s="314"/>
      <c r="N20" s="296"/>
      <c r="O20" s="55"/>
      <c r="P20" s="55"/>
      <c r="Q20" s="261"/>
      <c r="R20" s="69"/>
      <c r="S20" s="260"/>
      <c r="T20" s="260"/>
      <c r="U20" s="261"/>
      <c r="V20" s="261"/>
      <c r="X20" s="260"/>
      <c r="Y20" s="260"/>
      <c r="Z20" s="260"/>
      <c r="AA20" s="260"/>
    </row>
    <row r="21" spans="1:27">
      <c r="A21" s="67"/>
      <c r="B21" s="69"/>
      <c r="C21" s="69"/>
      <c r="D21" s="69"/>
      <c r="E21" s="69"/>
      <c r="F21" s="69"/>
      <c r="G21" s="69"/>
      <c r="H21" s="69"/>
      <c r="I21" s="69"/>
      <c r="J21" s="69"/>
      <c r="K21" s="313"/>
    </row>
    <row r="22" spans="1:27" s="143" customFormat="1">
      <c r="A22" s="13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27" s="143" customFormat="1">
      <c r="A23" s="137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27">
      <c r="A24" s="138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27">
      <c r="A25" s="137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27" s="143" customFormat="1">
      <c r="A26" s="135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27">
      <c r="A27" s="137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27">
      <c r="A28" s="138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27">
      <c r="A29" s="139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27" s="143" customFormat="1">
      <c r="A30" s="140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27" s="143" customFormat="1">
      <c r="A31" s="135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27" s="143" customFormat="1">
      <c r="A32" s="140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s="143" customFormat="1">
      <c r="A33" s="140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s="143" customFormat="1">
      <c r="A34" s="9"/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s="143" customFormat="1">
      <c r="A35" s="9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s="143" customFormat="1">
      <c r="A36" s="9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s="143" customFormat="1">
      <c r="A37" s="9"/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s="143" customFormat="1">
      <c r="A38" s="14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s="143" customFormat="1">
      <c r="A39" s="145"/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>
      <c r="A40" s="147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s="143" customFormat="1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6"/>
    </row>
    <row r="42" spans="1:11" s="143" customFormat="1">
      <c r="A42" s="145"/>
      <c r="B42" s="239"/>
      <c r="C42" s="239"/>
      <c r="D42" s="239"/>
      <c r="E42" s="239"/>
      <c r="F42" s="239"/>
      <c r="G42" s="239"/>
      <c r="H42" s="239"/>
      <c r="I42" s="239"/>
      <c r="J42" s="239"/>
      <c r="K42" s="239"/>
    </row>
    <row r="43" spans="1:11">
      <c r="A43" s="147"/>
      <c r="B43" s="151"/>
      <c r="C43" s="151"/>
      <c r="D43" s="151"/>
      <c r="E43" s="151"/>
      <c r="F43" s="151"/>
      <c r="G43" s="151"/>
      <c r="H43" s="151"/>
      <c r="I43" s="151"/>
      <c r="J43" s="151"/>
      <c r="K43" s="151"/>
    </row>
    <row r="44" spans="1:11">
      <c r="A44" s="147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s="143" customFormat="1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</row>
    <row r="46" spans="1:11" s="143" customFormat="1">
      <c r="A46" s="7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s="143" customFormat="1">
      <c r="A47" s="9"/>
      <c r="B47" s="149"/>
      <c r="C47" s="149"/>
      <c r="D47" s="149"/>
      <c r="E47" s="149"/>
      <c r="F47" s="149"/>
      <c r="G47" s="149"/>
      <c r="H47" s="149"/>
      <c r="I47" s="149"/>
      <c r="J47" s="149"/>
      <c r="K47" s="149"/>
    </row>
    <row r="48" spans="1:11">
      <c r="A48" s="141"/>
    </row>
    <row r="49" spans="1:9">
      <c r="A49" s="152"/>
    </row>
    <row r="50" spans="1:9">
      <c r="A50" s="152"/>
      <c r="B50" s="152"/>
      <c r="C50" s="152"/>
      <c r="D50" s="152"/>
      <c r="E50" s="152"/>
      <c r="F50" s="152"/>
      <c r="G50" s="152"/>
      <c r="H50" s="152"/>
      <c r="I50" s="152"/>
    </row>
    <row r="51" spans="1:9" ht="8.25" customHeight="1">
      <c r="A51" s="381"/>
      <c r="B51" s="238"/>
      <c r="C51" s="238"/>
      <c r="D51" s="238"/>
      <c r="E51" s="238"/>
      <c r="F51" s="238"/>
      <c r="G51" s="238"/>
      <c r="H51" s="238"/>
      <c r="I51" s="238"/>
    </row>
    <row r="52" spans="1:9" ht="15" customHeight="1">
      <c r="A52" s="381"/>
      <c r="B52" s="238"/>
      <c r="C52" s="238"/>
      <c r="D52" s="238"/>
      <c r="E52" s="238"/>
      <c r="F52" s="238"/>
      <c r="G52" s="238"/>
      <c r="H52" s="238"/>
      <c r="I52" s="238"/>
    </row>
  </sheetData>
  <mergeCells count="2">
    <mergeCell ref="A51:A52"/>
    <mergeCell ref="M2:Z2"/>
  </mergeCells>
  <pageMargins left="0.511811024" right="0.511811024" top="0.78740157499999996" bottom="0.78740157499999996" header="0.31496062000000002" footer="0.31496062000000002"/>
  <pageSetup paperSize="9" scale="1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E72"/>
  <sheetViews>
    <sheetView showGridLines="0" showRowColHeaders="0" view="pageBreakPreview" zoomScaleNormal="90" zoomScaleSheetLayoutView="100" workbookViewId="0">
      <pane xSplit="1" ySplit="2" topLeftCell="P16" activePane="bottomRight" state="frozen"/>
      <selection activeCell="R25" sqref="R25"/>
      <selection pane="topRight" activeCell="R25" sqref="R25"/>
      <selection pane="bottomLeft" activeCell="R25" sqref="R25"/>
      <selection pane="bottomRight" activeCell="S1" sqref="S1"/>
    </sheetView>
  </sheetViews>
  <sheetFormatPr defaultColWidth="8.7265625" defaultRowHeight="14.5" outlineLevelRow="1"/>
  <cols>
    <col min="1" max="1" width="101.81640625" customWidth="1"/>
    <col min="2" max="10" width="13.7265625" customWidth="1"/>
    <col min="11" max="11" width="13.54296875" customWidth="1"/>
    <col min="12" max="12" width="13.7265625" customWidth="1"/>
    <col min="13" max="13" width="11.7265625" customWidth="1"/>
    <col min="14" max="15" width="13.54296875" customWidth="1"/>
    <col min="16" max="17" width="13.7265625" customWidth="1"/>
    <col min="18" max="19" width="13.54296875" customWidth="1"/>
    <col min="20" max="20" width="5" bestFit="1" customWidth="1"/>
    <col min="21" max="21" width="6.453125" customWidth="1"/>
    <col min="22" max="22" width="5.26953125" bestFit="1" customWidth="1"/>
    <col min="23" max="23" width="7" customWidth="1"/>
    <col min="25" max="25" width="6.81640625" bestFit="1" customWidth="1"/>
    <col min="26" max="26" width="14" bestFit="1" customWidth="1"/>
    <col min="27" max="27" width="5.26953125" bestFit="1" customWidth="1"/>
  </cols>
  <sheetData>
    <row r="1" spans="1:31" ht="93" customHeight="1">
      <c r="A1" s="1"/>
      <c r="B1" s="1"/>
      <c r="C1" s="1"/>
      <c r="D1" s="1"/>
      <c r="E1" s="1"/>
      <c r="F1" s="1"/>
      <c r="G1" s="1"/>
      <c r="H1" s="1"/>
      <c r="I1" s="1"/>
      <c r="L1" s="1"/>
      <c r="P1" s="361"/>
      <c r="Q1" s="361"/>
      <c r="R1" s="361"/>
      <c r="S1" s="361"/>
      <c r="U1" s="384"/>
      <c r="V1" s="384"/>
      <c r="W1" s="384"/>
      <c r="X1" s="384"/>
      <c r="Y1" s="384"/>
      <c r="AA1" s="384"/>
      <c r="AB1" s="384"/>
      <c r="AC1" s="384"/>
      <c r="AD1" s="384"/>
      <c r="AE1" s="384"/>
    </row>
    <row r="2" spans="1:31" s="2" customFormat="1">
      <c r="A2" s="5" t="s">
        <v>387</v>
      </c>
      <c r="B2" s="31" t="s">
        <v>367</v>
      </c>
      <c r="C2" s="31" t="s">
        <v>369</v>
      </c>
      <c r="D2" s="31" t="s">
        <v>372</v>
      </c>
      <c r="E2" s="31" t="s">
        <v>373</v>
      </c>
      <c r="F2" s="31">
        <v>2019</v>
      </c>
      <c r="G2" s="31" t="s">
        <v>374</v>
      </c>
      <c r="H2" s="31" t="s">
        <v>380</v>
      </c>
      <c r="I2" s="31" t="s">
        <v>407</v>
      </c>
      <c r="J2" s="31" t="s">
        <v>432</v>
      </c>
      <c r="K2" s="31">
        <v>2020</v>
      </c>
      <c r="L2" s="31" t="s">
        <v>457</v>
      </c>
      <c r="M2" s="31" t="s">
        <v>464</v>
      </c>
      <c r="N2" s="31" t="s">
        <v>466</v>
      </c>
      <c r="O2" s="31" t="s">
        <v>471</v>
      </c>
      <c r="P2" s="31">
        <v>2021</v>
      </c>
      <c r="Q2" s="31" t="s">
        <v>484</v>
      </c>
      <c r="R2" s="31" t="s">
        <v>488</v>
      </c>
      <c r="S2" s="31" t="s">
        <v>491</v>
      </c>
    </row>
    <row r="3" spans="1:31" s="143" customFormat="1">
      <c r="A3" s="58" t="s">
        <v>203</v>
      </c>
      <c r="B3" s="69">
        <v>4502.973</v>
      </c>
      <c r="C3" s="69">
        <v>4566.5619999999999</v>
      </c>
      <c r="D3" s="69">
        <v>4842.8519999999999</v>
      </c>
      <c r="E3" s="69">
        <v>4927.9070000000002</v>
      </c>
      <c r="F3" s="69">
        <v>18840.294000000002</v>
      </c>
      <c r="G3" s="55">
        <v>4926.6490000000003</v>
      </c>
      <c r="H3" s="55">
        <v>4793.1840000000002</v>
      </c>
      <c r="I3" s="55">
        <v>5059.2309999999998</v>
      </c>
      <c r="J3" s="55">
        <v>5253.5590000000002</v>
      </c>
      <c r="K3" s="55">
        <v>20032.623</v>
      </c>
      <c r="L3" s="69">
        <v>5192.5060000000003</v>
      </c>
      <c r="M3" s="69">
        <v>5204.43</v>
      </c>
      <c r="N3" s="55">
        <v>5245.1939999999995</v>
      </c>
      <c r="O3" s="55">
        <v>5361.3429999999998</v>
      </c>
      <c r="P3" s="55">
        <v>21003.473000000002</v>
      </c>
      <c r="Q3" s="55">
        <v>5424.4679999999998</v>
      </c>
      <c r="R3" s="55">
        <v>5637.0959999999995</v>
      </c>
      <c r="S3" s="55">
        <v>6106.6459999999997</v>
      </c>
      <c r="T3" s="275"/>
      <c r="U3" s="275"/>
      <c r="V3" s="275"/>
      <c r="W3" s="261"/>
      <c r="X3" s="275"/>
      <c r="Y3" s="275"/>
      <c r="Z3" s="261"/>
      <c r="AA3" s="261"/>
      <c r="AB3" s="261"/>
      <c r="AC3" s="261"/>
      <c r="AD3" s="261"/>
      <c r="AE3" s="261"/>
    </row>
    <row r="4" spans="1:31">
      <c r="A4" s="136" t="s">
        <v>209</v>
      </c>
      <c r="B4" s="69">
        <v>4295.1439999999993</v>
      </c>
      <c r="C4" s="69">
        <v>4341.165</v>
      </c>
      <c r="D4" s="69">
        <v>4585.706000000001</v>
      </c>
      <c r="E4" s="69">
        <v>4604.8630000000003</v>
      </c>
      <c r="F4" s="69">
        <v>17826.878000000001</v>
      </c>
      <c r="G4" s="55">
        <v>4669.168999999999</v>
      </c>
      <c r="H4" s="55">
        <v>4596.585</v>
      </c>
      <c r="I4" s="55">
        <v>4748.2210000000014</v>
      </c>
      <c r="J4" s="55">
        <v>4901.5819999999994</v>
      </c>
      <c r="K4" s="55">
        <v>18915.556999999997</v>
      </c>
      <c r="L4" s="69">
        <v>4909.1869999999999</v>
      </c>
      <c r="M4" s="69">
        <v>4941.2000000000007</v>
      </c>
      <c r="N4" s="55">
        <v>5000.5679999999993</v>
      </c>
      <c r="O4" s="55">
        <v>5080.7340000000013</v>
      </c>
      <c r="P4" s="55">
        <v>19931.689000000002</v>
      </c>
      <c r="Q4" s="55">
        <v>5194.1341827399983</v>
      </c>
      <c r="R4" s="55">
        <v>5382.828905280001</v>
      </c>
      <c r="S4" s="55">
        <v>5863.1272931499998</v>
      </c>
      <c r="T4" s="275"/>
      <c r="U4" s="275"/>
      <c r="V4" s="275"/>
      <c r="W4" s="275"/>
      <c r="X4" s="275"/>
      <c r="Y4" s="275"/>
      <c r="Z4" s="261"/>
      <c r="AA4" s="261"/>
      <c r="AB4" s="261"/>
      <c r="AC4" s="261"/>
    </row>
    <row r="5" spans="1:31" s="143" customFormat="1">
      <c r="A5" s="137" t="s">
        <v>222</v>
      </c>
      <c r="B5" s="65">
        <v>4294.7669999999998</v>
      </c>
      <c r="C5" s="65">
        <v>4341.0640000000003</v>
      </c>
      <c r="D5" s="65">
        <v>4582.2130000000006</v>
      </c>
      <c r="E5" s="65">
        <v>4594.4189999999999</v>
      </c>
      <c r="F5" s="65">
        <v>17812.463</v>
      </c>
      <c r="G5" s="65">
        <v>4651.2539999999981</v>
      </c>
      <c r="H5" s="65">
        <v>4587.8280000000004</v>
      </c>
      <c r="I5" s="65">
        <v>4739.496000000001</v>
      </c>
      <c r="J5" s="65">
        <v>4891.7119999999995</v>
      </c>
      <c r="K5" s="65">
        <v>18870.289999999997</v>
      </c>
      <c r="L5" s="65">
        <v>4899.8739999999998</v>
      </c>
      <c r="M5" s="65">
        <v>4923.0530000000008</v>
      </c>
      <c r="N5" s="65">
        <v>4992.2709999999997</v>
      </c>
      <c r="O5" s="56">
        <v>5060.3100000000013</v>
      </c>
      <c r="P5" s="56">
        <v>19875.508000000002</v>
      </c>
      <c r="Q5" s="56">
        <v>5186.4183827199986</v>
      </c>
      <c r="R5" s="56">
        <v>5355.1845234000011</v>
      </c>
      <c r="S5" s="56">
        <v>5849.5827472199999</v>
      </c>
      <c r="T5" s="275"/>
      <c r="U5" s="275"/>
      <c r="V5" s="275"/>
      <c r="W5" s="275"/>
      <c r="X5" s="275"/>
      <c r="Y5" s="275"/>
      <c r="Z5" s="261"/>
      <c r="AA5" s="261"/>
      <c r="AB5" s="261"/>
      <c r="AC5" s="261"/>
      <c r="AD5" s="261"/>
      <c r="AE5" s="261"/>
    </row>
    <row r="6" spans="1:31" s="143" customFormat="1" hidden="1" outlineLevel="1">
      <c r="A6" s="171" t="s">
        <v>310</v>
      </c>
      <c r="B6" s="65">
        <v>4350.3419999999996</v>
      </c>
      <c r="C6" s="65">
        <v>4381.6760000000004</v>
      </c>
      <c r="D6" s="65">
        <v>4629.7150000000001</v>
      </c>
      <c r="E6" s="65">
        <v>4654.7349999999997</v>
      </c>
      <c r="F6" s="65">
        <v>18016.468000000001</v>
      </c>
      <c r="G6" s="65">
        <v>4707.3139999999994</v>
      </c>
      <c r="H6" s="65">
        <v>4660.7089999999998</v>
      </c>
      <c r="I6" s="65">
        <v>4806.4709999999995</v>
      </c>
      <c r="J6" s="65">
        <v>4950.7209999999995</v>
      </c>
      <c r="K6" s="65">
        <v>19125.215</v>
      </c>
      <c r="L6" s="65">
        <v>4980.567</v>
      </c>
      <c r="M6" s="65">
        <v>4972.05</v>
      </c>
      <c r="N6" s="65">
        <v>5048.8450000000003</v>
      </c>
      <c r="O6" s="56">
        <v>5110.1310000000012</v>
      </c>
      <c r="P6" s="56">
        <v>20111.593000000001</v>
      </c>
      <c r="Q6" s="56">
        <v>5267.340971229999</v>
      </c>
      <c r="R6" s="56">
        <v>5400.2780000000002</v>
      </c>
      <c r="S6" s="56">
        <v>5916.9129999999996</v>
      </c>
      <c r="T6" s="275"/>
      <c r="U6" s="275"/>
      <c r="V6" s="275"/>
      <c r="W6" s="275"/>
      <c r="X6" s="275"/>
      <c r="Y6" s="275"/>
      <c r="Z6" s="261"/>
      <c r="AA6" s="261"/>
      <c r="AB6" s="261"/>
      <c r="AC6" s="261"/>
    </row>
    <row r="7" spans="1:31" s="143" customFormat="1" hidden="1" outlineLevel="1">
      <c r="A7" s="171" t="s">
        <v>311</v>
      </c>
      <c r="B7" s="65">
        <v>-11.294</v>
      </c>
      <c r="C7" s="65">
        <v>-0.74399999999999999</v>
      </c>
      <c r="D7" s="65">
        <v>-2.2839999999999998</v>
      </c>
      <c r="E7" s="65">
        <v>2.2890000000000001</v>
      </c>
      <c r="F7" s="65">
        <v>-12.032999999999999</v>
      </c>
      <c r="G7" s="65">
        <v>-14.901999999999999</v>
      </c>
      <c r="H7" s="65">
        <v>-4.8559999999999999</v>
      </c>
      <c r="I7" s="65">
        <v>-10.743</v>
      </c>
      <c r="J7" s="65">
        <v>-9.8469999999999995</v>
      </c>
      <c r="K7" s="65">
        <v>-40.347999999999999</v>
      </c>
      <c r="L7" s="65">
        <v>-33.488</v>
      </c>
      <c r="M7" s="65">
        <v>-13.276</v>
      </c>
      <c r="N7" s="65">
        <v>-18.202000000000002</v>
      </c>
      <c r="O7" s="56">
        <v>-19.438000000000002</v>
      </c>
      <c r="P7" s="56">
        <v>-84.403999999999996</v>
      </c>
      <c r="Q7" s="56">
        <v>-42.616825339999998</v>
      </c>
      <c r="R7" s="56">
        <v>-19.047000000000001</v>
      </c>
      <c r="S7" s="56">
        <v>-31.683</v>
      </c>
      <c r="T7" s="275"/>
      <c r="U7" s="275"/>
      <c r="V7" s="275"/>
      <c r="W7" s="260"/>
      <c r="X7" s="275"/>
      <c r="Y7" s="275"/>
      <c r="Z7" s="261"/>
      <c r="AA7" s="261"/>
      <c r="AB7" s="261"/>
      <c r="AC7" s="261"/>
    </row>
    <row r="8" spans="1:31" s="143" customFormat="1" hidden="1" outlineLevel="1">
      <c r="A8" s="171" t="s">
        <v>314</v>
      </c>
      <c r="B8" s="65">
        <v>4339.0479999999989</v>
      </c>
      <c r="C8" s="65">
        <v>4380.9320000000007</v>
      </c>
      <c r="D8" s="65">
        <v>4627.4310000000005</v>
      </c>
      <c r="E8" s="65">
        <v>4657.0239999999994</v>
      </c>
      <c r="F8" s="65">
        <v>18004.435000000001</v>
      </c>
      <c r="G8" s="65">
        <v>4692.4119999999994</v>
      </c>
      <c r="H8" s="65">
        <v>4655.8530000000001</v>
      </c>
      <c r="I8" s="65">
        <v>4795.728000000001</v>
      </c>
      <c r="J8" s="65">
        <v>4940.8739999999998</v>
      </c>
      <c r="K8" s="65">
        <v>19084.866999999998</v>
      </c>
      <c r="L8" s="65">
        <v>4947.0789999999997</v>
      </c>
      <c r="M8" s="65">
        <v>4958.7740000000003</v>
      </c>
      <c r="N8" s="65">
        <v>5030.643</v>
      </c>
      <c r="O8" s="56">
        <v>5090.6930000000011</v>
      </c>
      <c r="P8" s="56">
        <v>20027.189000000002</v>
      </c>
      <c r="Q8" s="56">
        <v>5224.7241458899989</v>
      </c>
      <c r="R8" s="56">
        <v>5381.2310000000007</v>
      </c>
      <c r="S8" s="56">
        <v>5885.23</v>
      </c>
      <c r="T8" s="275"/>
      <c r="U8" s="275"/>
      <c r="V8" s="275"/>
      <c r="W8" s="260"/>
      <c r="X8" s="275"/>
      <c r="Y8" s="275"/>
      <c r="Z8" s="261"/>
      <c r="AA8" s="261"/>
      <c r="AB8" s="261"/>
      <c r="AC8" s="261"/>
    </row>
    <row r="9" spans="1:31" s="244" customFormat="1" hidden="1" outlineLevel="1">
      <c r="A9" s="172" t="s">
        <v>312</v>
      </c>
      <c r="B9" s="65">
        <v>-44.280999999999999</v>
      </c>
      <c r="C9" s="65">
        <v>-39.868000000000002</v>
      </c>
      <c r="D9" s="65">
        <v>-45.218000000000004</v>
      </c>
      <c r="E9" s="65">
        <v>-62.604999999999997</v>
      </c>
      <c r="F9" s="65">
        <v>-191.97200000000001</v>
      </c>
      <c r="G9" s="65">
        <v>-41.158000000000001</v>
      </c>
      <c r="H9" s="65">
        <v>-68.025000000000006</v>
      </c>
      <c r="I9" s="65">
        <v>-56.231999999999999</v>
      </c>
      <c r="J9" s="65">
        <v>-49.161999999999999</v>
      </c>
      <c r="K9" s="65">
        <v>-214.577</v>
      </c>
      <c r="L9" s="65">
        <v>-47.204999999999998</v>
      </c>
      <c r="M9" s="65">
        <v>-35.720999999999997</v>
      </c>
      <c r="N9" s="65">
        <v>-38.372</v>
      </c>
      <c r="O9" s="56">
        <v>-30.383000000000024</v>
      </c>
      <c r="P9" s="56">
        <v>-151.68100000000001</v>
      </c>
      <c r="Q9" s="56">
        <v>-38.305763169999999</v>
      </c>
      <c r="R9" s="56">
        <v>-26.046476600000002</v>
      </c>
      <c r="S9" s="56">
        <v>-35.647252780000002</v>
      </c>
      <c r="T9" s="275"/>
      <c r="U9" s="275"/>
      <c r="V9" s="275"/>
      <c r="W9" s="260"/>
      <c r="X9" s="275"/>
      <c r="Y9" s="275"/>
      <c r="Z9" s="261"/>
      <c r="AA9" s="261"/>
      <c r="AB9" s="261"/>
      <c r="AC9" s="261"/>
    </row>
    <row r="10" spans="1:31" collapsed="1">
      <c r="A10" s="137" t="s">
        <v>206</v>
      </c>
      <c r="B10" s="65">
        <v>0.377</v>
      </c>
      <c r="C10" s="65">
        <v>0.10100000000000001</v>
      </c>
      <c r="D10" s="65">
        <v>3.4929999999999999</v>
      </c>
      <c r="E10" s="65">
        <v>10.444000000000001</v>
      </c>
      <c r="F10" s="65">
        <v>14.414999999999999</v>
      </c>
      <c r="G10" s="65">
        <v>17.914999999999999</v>
      </c>
      <c r="H10" s="65">
        <v>8.7569999999999997</v>
      </c>
      <c r="I10" s="65">
        <v>8.7249999999999996</v>
      </c>
      <c r="J10" s="65">
        <v>9.8699999999999992</v>
      </c>
      <c r="K10" s="65">
        <v>45.267000000000003</v>
      </c>
      <c r="L10" s="65">
        <v>9.3130000000000006</v>
      </c>
      <c r="M10" s="65">
        <v>18.146999999999998</v>
      </c>
      <c r="N10" s="65">
        <v>8.2970000000000006</v>
      </c>
      <c r="O10" s="56">
        <v>20.423999999999992</v>
      </c>
      <c r="P10" s="56">
        <v>56.180999999999997</v>
      </c>
      <c r="Q10" s="56">
        <v>7.7158000199999988</v>
      </c>
      <c r="R10" s="56">
        <v>27.644381879999994</v>
      </c>
      <c r="S10" s="56">
        <v>13.54454593</v>
      </c>
      <c r="T10" s="275"/>
      <c r="U10" s="275"/>
      <c r="V10" s="275"/>
      <c r="W10" s="275"/>
      <c r="X10" s="275"/>
      <c r="Y10" s="275"/>
      <c r="Z10" s="261"/>
      <c r="AA10" s="261"/>
      <c r="AB10" s="261"/>
      <c r="AC10" s="261"/>
    </row>
    <row r="11" spans="1:31" s="143" customFormat="1">
      <c r="A11" s="140" t="s">
        <v>204</v>
      </c>
      <c r="B11" s="69">
        <v>162.79111396999997</v>
      </c>
      <c r="C11" s="69">
        <v>174.17153128000001</v>
      </c>
      <c r="D11" s="69">
        <v>209.06833756</v>
      </c>
      <c r="E11" s="69">
        <v>248.89699999999999</v>
      </c>
      <c r="F11" s="69">
        <v>794.928</v>
      </c>
      <c r="G11" s="69">
        <v>205.73838173999997</v>
      </c>
      <c r="H11" s="69">
        <v>153.49477939000002</v>
      </c>
      <c r="I11" s="69">
        <v>245.80220544999997</v>
      </c>
      <c r="J11" s="69">
        <v>284.38499999999999</v>
      </c>
      <c r="K11" s="69">
        <v>889.42099999999994</v>
      </c>
      <c r="L11" s="69">
        <v>215.31039925999997</v>
      </c>
      <c r="M11" s="69">
        <v>177.82240879999998</v>
      </c>
      <c r="N11" s="69">
        <v>175.90605374</v>
      </c>
      <c r="O11" s="55">
        <v>214.11998518999999</v>
      </c>
      <c r="P11" s="55">
        <v>783.1588469899998</v>
      </c>
      <c r="Q11" s="55">
        <v>165.48526190999999</v>
      </c>
      <c r="R11" s="55">
        <v>176.7699686</v>
      </c>
      <c r="S11" s="55">
        <v>192.00586815999998</v>
      </c>
      <c r="T11" s="275"/>
      <c r="U11" s="275"/>
      <c r="V11" s="275"/>
      <c r="W11" s="260"/>
      <c r="X11" s="275"/>
      <c r="Y11" s="275"/>
      <c r="Z11" s="261"/>
      <c r="AA11" s="261"/>
      <c r="AB11" s="261"/>
      <c r="AC11" s="261"/>
    </row>
    <row r="12" spans="1:31">
      <c r="A12" s="139" t="s">
        <v>223</v>
      </c>
      <c r="B12" s="65">
        <v>162.78834570999996</v>
      </c>
      <c r="C12" s="65">
        <v>173.44823677000002</v>
      </c>
      <c r="D12" s="65">
        <v>209.06833756</v>
      </c>
      <c r="E12" s="65">
        <v>248.886</v>
      </c>
      <c r="F12" s="65">
        <v>794.19100000000003</v>
      </c>
      <c r="G12" s="65">
        <v>205.73808072</v>
      </c>
      <c r="H12" s="65">
        <v>153.48356727000001</v>
      </c>
      <c r="I12" s="65">
        <v>245.80217557999998</v>
      </c>
      <c r="J12" s="65">
        <v>284.38099999999997</v>
      </c>
      <c r="K12" s="65">
        <v>889.40499999999997</v>
      </c>
      <c r="L12" s="65">
        <v>215.31039925999997</v>
      </c>
      <c r="M12" s="65">
        <v>177.82240879999998</v>
      </c>
      <c r="N12" s="65">
        <v>175.90605374</v>
      </c>
      <c r="O12" s="56">
        <v>214.11998518999999</v>
      </c>
      <c r="P12" s="56">
        <v>783.1588469899998</v>
      </c>
      <c r="Q12" s="56">
        <v>165.48526190999999</v>
      </c>
      <c r="R12" s="56">
        <v>171.18143856</v>
      </c>
      <c r="S12" s="56">
        <v>192.00586815999998</v>
      </c>
      <c r="T12" s="275"/>
      <c r="U12" s="275"/>
      <c r="V12" s="275"/>
      <c r="W12" s="275"/>
      <c r="X12" s="275"/>
      <c r="Y12" s="275"/>
      <c r="Z12" s="261"/>
      <c r="AA12" s="261"/>
      <c r="AB12" s="261"/>
      <c r="AC12" s="261"/>
      <c r="AD12" s="261"/>
      <c r="AE12" s="261"/>
    </row>
    <row r="13" spans="1:31">
      <c r="A13" s="139" t="s">
        <v>206</v>
      </c>
      <c r="B13" s="65">
        <v>2.7682599999999669E-3</v>
      </c>
      <c r="C13" s="65">
        <v>0.72329451</v>
      </c>
      <c r="D13" s="65">
        <v>0</v>
      </c>
      <c r="E13" s="65">
        <v>1.0999999999999999E-2</v>
      </c>
      <c r="F13" s="65">
        <v>0.73699999999999999</v>
      </c>
      <c r="G13" s="65">
        <v>3.0101999999999907E-4</v>
      </c>
      <c r="H13" s="65">
        <v>1.1212119999999999E-2</v>
      </c>
      <c r="I13" s="65">
        <v>2.987E-5</v>
      </c>
      <c r="J13" s="65">
        <v>4.0000000000000001E-3</v>
      </c>
      <c r="K13" s="65">
        <v>1.6E-2</v>
      </c>
      <c r="L13" s="65">
        <v>0</v>
      </c>
      <c r="M13" s="65">
        <v>0</v>
      </c>
      <c r="N13" s="65">
        <v>0</v>
      </c>
      <c r="O13" s="56">
        <v>0</v>
      </c>
      <c r="P13" s="56">
        <v>0</v>
      </c>
      <c r="Q13" s="56">
        <v>0</v>
      </c>
      <c r="R13" s="56">
        <v>5.5885300400000002</v>
      </c>
      <c r="S13" s="56">
        <v>0</v>
      </c>
      <c r="T13" s="275"/>
      <c r="U13" s="275"/>
      <c r="V13" s="275"/>
      <c r="W13" s="260"/>
      <c r="X13" s="275"/>
      <c r="Y13" s="275"/>
      <c r="Z13" s="261"/>
      <c r="AA13" s="261"/>
      <c r="AB13" s="261"/>
      <c r="AC13" s="261"/>
    </row>
    <row r="14" spans="1:31" s="143" customFormat="1">
      <c r="A14" s="140" t="s">
        <v>205</v>
      </c>
      <c r="B14" s="69">
        <v>15.851074949999976</v>
      </c>
      <c r="C14" s="69">
        <v>15.445659169999988</v>
      </c>
      <c r="D14" s="69">
        <v>14.651999999999999</v>
      </c>
      <c r="E14" s="69">
        <v>18.885000000000002</v>
      </c>
      <c r="F14" s="69">
        <v>64.834000000000003</v>
      </c>
      <c r="G14" s="69">
        <v>14.51980408</v>
      </c>
      <c r="H14" s="69">
        <v>8.5772899999999985E-2</v>
      </c>
      <c r="I14" s="69">
        <v>0.13100000000000001</v>
      </c>
      <c r="J14" s="69">
        <v>0.10199999999999999</v>
      </c>
      <c r="K14" s="69">
        <v>14.839</v>
      </c>
      <c r="L14" s="69">
        <v>0.39233401000000001</v>
      </c>
      <c r="M14" s="69">
        <v>0.20584812999999999</v>
      </c>
      <c r="N14" s="69">
        <v>0.25</v>
      </c>
      <c r="O14" s="55">
        <v>0.23</v>
      </c>
      <c r="P14" s="55">
        <v>1.0780000000000001</v>
      </c>
      <c r="Q14" s="55">
        <v>0</v>
      </c>
      <c r="R14" s="55">
        <v>3.0000000000000001E-3</v>
      </c>
      <c r="S14" s="55">
        <v>2.7E-2</v>
      </c>
      <c r="T14" s="275"/>
      <c r="U14" s="275"/>
      <c r="V14" s="275"/>
      <c r="W14" s="275"/>
      <c r="X14" s="275"/>
      <c r="Y14" s="275"/>
      <c r="Z14" s="261"/>
      <c r="AA14" s="261"/>
      <c r="AB14" s="261"/>
      <c r="AC14" s="261"/>
      <c r="AD14" s="261"/>
      <c r="AE14" s="261"/>
    </row>
    <row r="15" spans="1:31" s="143" customFormat="1">
      <c r="A15" s="140" t="s">
        <v>248</v>
      </c>
      <c r="B15" s="69">
        <v>15.028563319999995</v>
      </c>
      <c r="C15" s="69">
        <v>15.08380389</v>
      </c>
      <c r="D15" s="69">
        <v>15.679</v>
      </c>
      <c r="E15" s="69">
        <v>15.882999999999999</v>
      </c>
      <c r="F15" s="69">
        <v>61.673999999999999</v>
      </c>
      <c r="G15" s="69">
        <v>17.197826749999702</v>
      </c>
      <c r="H15" s="69">
        <v>18.248547430000119</v>
      </c>
      <c r="I15" s="69">
        <v>18.498000000000001</v>
      </c>
      <c r="J15" s="69">
        <v>19.204999999999998</v>
      </c>
      <c r="K15" s="69">
        <v>73.149000000000001</v>
      </c>
      <c r="L15" s="69">
        <v>18.492000590000117</v>
      </c>
      <c r="M15" s="69">
        <v>21.51951352999988</v>
      </c>
      <c r="N15" s="69">
        <v>20.182787800000035</v>
      </c>
      <c r="O15" s="55">
        <v>20.053016310000046</v>
      </c>
      <c r="P15" s="55">
        <v>80.247318230000033</v>
      </c>
      <c r="Q15" s="55">
        <v>16.833536219999999</v>
      </c>
      <c r="R15" s="55">
        <v>28.775115830000001</v>
      </c>
      <c r="S15" s="55">
        <v>23.948</v>
      </c>
      <c r="T15" s="275"/>
      <c r="U15" s="275"/>
      <c r="V15" s="275"/>
      <c r="W15" s="275"/>
      <c r="X15" s="275"/>
      <c r="Y15" s="275"/>
      <c r="Z15" s="261"/>
      <c r="AA15" s="261"/>
      <c r="AB15" s="261"/>
      <c r="AC15" s="261"/>
      <c r="AD15" s="261"/>
      <c r="AE15" s="261"/>
    </row>
    <row r="16" spans="1:31" s="143" customFormat="1">
      <c r="A16" s="140" t="s">
        <v>249</v>
      </c>
      <c r="B16" s="69">
        <v>13.460238239999999</v>
      </c>
      <c r="C16" s="69">
        <v>19.753221623181819</v>
      </c>
      <c r="D16" s="69">
        <v>16.835999999999999</v>
      </c>
      <c r="E16" s="69">
        <v>38.271999999999998</v>
      </c>
      <c r="F16" s="69">
        <v>88.320999999999998</v>
      </c>
      <c r="G16" s="69">
        <v>17.050023940000003</v>
      </c>
      <c r="H16" s="69">
        <v>15.357292989999998</v>
      </c>
      <c r="I16" s="69">
        <v>17.317</v>
      </c>
      <c r="J16" s="69">
        <v>17.704000000000001</v>
      </c>
      <c r="K16" s="69">
        <v>67.430000000000007</v>
      </c>
      <c r="L16" s="69">
        <v>13.922888642</v>
      </c>
      <c r="M16" s="69">
        <v>27.341786573999997</v>
      </c>
      <c r="N16" s="69">
        <v>14.202925887999999</v>
      </c>
      <c r="O16" s="55">
        <v>16.328105503500002</v>
      </c>
      <c r="P16" s="55">
        <v>71.795706607500009</v>
      </c>
      <c r="Q16" s="55">
        <v>14.217445249999999</v>
      </c>
      <c r="R16" s="55">
        <v>16.845030350000002</v>
      </c>
      <c r="S16" s="55">
        <v>16.071999999999999</v>
      </c>
      <c r="T16" s="275"/>
      <c r="U16" s="275"/>
      <c r="V16" s="275"/>
      <c r="W16" s="275"/>
      <c r="X16" s="275"/>
      <c r="Y16" s="275"/>
      <c r="Z16" s="261"/>
      <c r="AA16" s="261"/>
      <c r="AB16" s="261"/>
      <c r="AC16" s="261"/>
      <c r="AD16" s="261"/>
      <c r="AE16" s="261"/>
    </row>
    <row r="17" spans="1:31" s="143" customFormat="1">
      <c r="A17" s="140" t="s">
        <v>206</v>
      </c>
      <c r="B17" s="69">
        <v>0.69843153999999963</v>
      </c>
      <c r="C17" s="69">
        <v>0.9421522600000003</v>
      </c>
      <c r="D17" s="69">
        <v>0.91100000000000003</v>
      </c>
      <c r="E17" s="69">
        <v>1.1069999999999987</v>
      </c>
      <c r="F17" s="69">
        <v>3.6590000000000007</v>
      </c>
      <c r="G17" s="69">
        <v>3.0566561800000027</v>
      </c>
      <c r="H17" s="69">
        <v>9.4031389899999986</v>
      </c>
      <c r="I17" s="69">
        <v>29.261970130000002</v>
      </c>
      <c r="J17" s="69">
        <v>30.581</v>
      </c>
      <c r="K17" s="69">
        <v>72.22699999999999</v>
      </c>
      <c r="L17" s="69">
        <v>35.202450469999995</v>
      </c>
      <c r="M17" s="69">
        <v>36.339937969999994</v>
      </c>
      <c r="N17" s="69">
        <v>34.084916149999998</v>
      </c>
      <c r="O17" s="55">
        <v>29.877087369999998</v>
      </c>
      <c r="P17" s="55">
        <v>135.50439195999999</v>
      </c>
      <c r="Q17" s="55">
        <v>33.798220439999994</v>
      </c>
      <c r="R17" s="55">
        <v>31.873788059999999</v>
      </c>
      <c r="S17" s="55">
        <v>11.463962219999999</v>
      </c>
      <c r="T17" s="275"/>
      <c r="U17" s="275"/>
      <c r="V17" s="275"/>
      <c r="W17" s="275"/>
      <c r="X17" s="275"/>
      <c r="Y17" s="275"/>
      <c r="Z17" s="261"/>
      <c r="AA17" s="261"/>
      <c r="AB17" s="261"/>
      <c r="AC17" s="261"/>
      <c r="AD17" s="261"/>
      <c r="AE17" s="261"/>
    </row>
    <row r="18" spans="1:31" s="143" customFormat="1">
      <c r="A18" s="9" t="s">
        <v>207</v>
      </c>
      <c r="B18" s="69">
        <v>-136.34387038000048</v>
      </c>
      <c r="C18" s="69">
        <v>-165.06493408999981</v>
      </c>
      <c r="D18" s="69">
        <v>-201.19900000000001</v>
      </c>
      <c r="E18" s="69">
        <v>-162.13</v>
      </c>
      <c r="F18" s="69">
        <v>-664.73800000000006</v>
      </c>
      <c r="G18" s="69">
        <v>-182.94283948</v>
      </c>
      <c r="H18" s="69">
        <v>-141.58771083999929</v>
      </c>
      <c r="I18" s="69">
        <v>-229.149</v>
      </c>
      <c r="J18" s="69">
        <v>-263.15300000000002</v>
      </c>
      <c r="K18" s="69">
        <v>-816.83199999999999</v>
      </c>
      <c r="L18" s="69">
        <v>-175.07381691999998</v>
      </c>
      <c r="M18" s="69">
        <v>-166.23390211</v>
      </c>
      <c r="N18" s="69">
        <v>-146.95668802999998</v>
      </c>
      <c r="O18" s="55">
        <v>-152.30711002999999</v>
      </c>
      <c r="P18" s="55">
        <v>-640.57151709000004</v>
      </c>
      <c r="Q18" s="55">
        <v>-107.86141298999999</v>
      </c>
      <c r="R18" s="55">
        <v>-150.03237826999998</v>
      </c>
      <c r="S18" s="55">
        <v>-186.13399999999999</v>
      </c>
      <c r="T18" s="275"/>
      <c r="U18" s="275"/>
      <c r="V18" s="275"/>
      <c r="W18" s="275"/>
      <c r="X18" s="275"/>
      <c r="Y18" s="275"/>
      <c r="Z18" s="261"/>
      <c r="AA18" s="261"/>
      <c r="AB18" s="261"/>
      <c r="AC18" s="261"/>
      <c r="AD18" s="261"/>
      <c r="AE18" s="261"/>
    </row>
    <row r="19" spans="1:31">
      <c r="A19" s="63" t="s">
        <v>209</v>
      </c>
      <c r="B19" s="65">
        <v>-6.3905745900005329</v>
      </c>
      <c r="C19" s="65">
        <v>-27.866935709999758</v>
      </c>
      <c r="D19" s="65">
        <v>-25.721</v>
      </c>
      <c r="E19" s="65">
        <v>63.96</v>
      </c>
      <c r="F19" s="65">
        <v>3.9809999999999999</v>
      </c>
      <c r="G19" s="65">
        <v>-7.0175456399999696</v>
      </c>
      <c r="H19" s="65">
        <v>-19.899982199999311</v>
      </c>
      <c r="I19" s="65">
        <v>-21.815000000000001</v>
      </c>
      <c r="J19" s="65">
        <v>-17.099</v>
      </c>
      <c r="K19" s="65">
        <v>-65.831000000000003</v>
      </c>
      <c r="L19" s="65">
        <v>4.1988538999999534</v>
      </c>
      <c r="M19" s="65">
        <v>-19.986812800000003</v>
      </c>
      <c r="N19" s="65">
        <v>-10.468339089999992</v>
      </c>
      <c r="O19" s="56">
        <v>7.8736299799999996</v>
      </c>
      <c r="P19" s="56">
        <v>-18.382668009999986</v>
      </c>
      <c r="Q19" s="56">
        <v>21.061929780000003</v>
      </c>
      <c r="R19" s="56">
        <v>-28.017658820000001</v>
      </c>
      <c r="S19" s="56">
        <v>-36.689</v>
      </c>
      <c r="T19" s="275"/>
      <c r="U19" s="275"/>
      <c r="V19" s="275"/>
      <c r="W19" s="260"/>
      <c r="X19" s="275"/>
      <c r="Y19" s="275"/>
      <c r="Z19" s="261"/>
      <c r="AA19" s="261"/>
      <c r="AB19" s="261"/>
      <c r="AC19" s="261"/>
      <c r="AD19" s="261"/>
      <c r="AE19" s="261"/>
    </row>
    <row r="20" spans="1:31">
      <c r="A20" s="63" t="s">
        <v>204</v>
      </c>
      <c r="B20" s="65">
        <v>-129.95329578999991</v>
      </c>
      <c r="C20" s="65">
        <v>-137.19799838000006</v>
      </c>
      <c r="D20" s="65">
        <v>-175.47800000000001</v>
      </c>
      <c r="E20" s="65">
        <v>-226.09</v>
      </c>
      <c r="F20" s="65">
        <v>-668.71900000000005</v>
      </c>
      <c r="G20" s="65">
        <v>-175.92529383999999</v>
      </c>
      <c r="H20" s="65">
        <v>-121.68772863999999</v>
      </c>
      <c r="I20" s="65">
        <v>-207.334</v>
      </c>
      <c r="J20" s="65">
        <v>-246.054</v>
      </c>
      <c r="K20" s="65">
        <v>-751.00099999999998</v>
      </c>
      <c r="L20" s="65">
        <v>-179.27267081999995</v>
      </c>
      <c r="M20" s="65">
        <v>-146.24708931000001</v>
      </c>
      <c r="N20" s="65">
        <v>-136.48834893999998</v>
      </c>
      <c r="O20" s="56">
        <v>-160.18074000999999</v>
      </c>
      <c r="P20" s="56">
        <v>-622.18884908000007</v>
      </c>
      <c r="Q20" s="56">
        <v>-128.92334276999998</v>
      </c>
      <c r="R20" s="56">
        <v>-122.01471945</v>
      </c>
      <c r="S20" s="56">
        <v>-149.44499999999999</v>
      </c>
      <c r="T20" s="275"/>
      <c r="U20" s="275"/>
      <c r="V20" s="275"/>
      <c r="W20" s="260"/>
      <c r="X20" s="275"/>
      <c r="Y20" s="275"/>
      <c r="Z20" s="261"/>
      <c r="AA20" s="261"/>
      <c r="AB20" s="261"/>
      <c r="AC20" s="261"/>
      <c r="AD20" s="261"/>
      <c r="AE20" s="261"/>
    </row>
    <row r="21" spans="1:31">
      <c r="A21" s="67" t="s">
        <v>347</v>
      </c>
      <c r="B21" s="69">
        <v>4332.6574254099987</v>
      </c>
      <c r="C21" s="69">
        <v>4353.0650642900009</v>
      </c>
      <c r="D21" s="69">
        <v>4601.7100000000009</v>
      </c>
      <c r="E21" s="69">
        <v>4720.9839999999995</v>
      </c>
      <c r="F21" s="69">
        <v>18008.416000000001</v>
      </c>
      <c r="G21" s="69">
        <v>4685.3944543599991</v>
      </c>
      <c r="H21" s="69">
        <v>4635.9530178000005</v>
      </c>
      <c r="I21" s="69">
        <v>4773.9129999999996</v>
      </c>
      <c r="J21" s="69">
        <v>4923.7749999999996</v>
      </c>
      <c r="K21" s="69">
        <v>19019.036</v>
      </c>
      <c r="L21" s="69">
        <v>4951.2778539000001</v>
      </c>
      <c r="M21" s="69">
        <v>4938.7871872000005</v>
      </c>
      <c r="N21" s="69">
        <v>5020.1746609100001</v>
      </c>
      <c r="O21" s="55">
        <v>5098.5666299800014</v>
      </c>
      <c r="P21" s="55">
        <v>20008.806331990003</v>
      </c>
      <c r="Q21" s="55">
        <v>5245.7860756699993</v>
      </c>
      <c r="R21" s="55">
        <v>5353.2133411800005</v>
      </c>
      <c r="S21" s="55">
        <v>5848.5409999999993</v>
      </c>
      <c r="T21" s="275"/>
      <c r="U21" s="275"/>
      <c r="V21" s="275"/>
      <c r="W21" s="260"/>
      <c r="X21" s="275"/>
      <c r="Y21" s="275"/>
      <c r="Z21" s="261"/>
      <c r="AA21" s="261"/>
      <c r="AB21" s="261"/>
      <c r="AC21" s="261"/>
    </row>
    <row r="22" spans="1:31" s="143" customFormat="1">
      <c r="A22" s="67" t="s">
        <v>208</v>
      </c>
      <c r="B22" s="69">
        <v>-3904.7549999999997</v>
      </c>
      <c r="C22" s="69">
        <v>-3981.28</v>
      </c>
      <c r="D22" s="69">
        <v>-4146.2470000000003</v>
      </c>
      <c r="E22" s="69">
        <v>-3933.7510000000002</v>
      </c>
      <c r="F22" s="69">
        <v>-15966.032999999999</v>
      </c>
      <c r="G22" s="69">
        <v>-4344.8829999999998</v>
      </c>
      <c r="H22" s="69">
        <v>-3718.05</v>
      </c>
      <c r="I22" s="69">
        <v>-4075.6030000000001</v>
      </c>
      <c r="J22" s="69">
        <v>-4466.1099999999997</v>
      </c>
      <c r="K22" s="69">
        <v>-16604.646000000001</v>
      </c>
      <c r="L22" s="69">
        <v>-4532.8789999999999</v>
      </c>
      <c r="M22" s="69">
        <v>-4757.1129999999985</v>
      </c>
      <c r="N22" s="69">
        <v>-4741.0379999999996</v>
      </c>
      <c r="O22" s="55">
        <v>-5035.0060000000003</v>
      </c>
      <c r="P22" s="55">
        <v>-19066.036</v>
      </c>
      <c r="Q22" s="55">
        <v>-5020.6310000000012</v>
      </c>
      <c r="R22" s="55">
        <v>-5265.9960000000001</v>
      </c>
      <c r="S22" s="55">
        <v>-5680.4519999999993</v>
      </c>
      <c r="T22" s="275"/>
      <c r="U22" s="275"/>
      <c r="V22" s="275"/>
      <c r="W22" s="275"/>
      <c r="X22" s="275"/>
      <c r="Y22" s="275"/>
      <c r="Z22" s="261"/>
      <c r="AA22" s="261"/>
      <c r="AB22" s="261"/>
      <c r="AC22" s="261"/>
      <c r="AD22" s="261"/>
      <c r="AE22" s="261"/>
    </row>
    <row r="23" spans="1:31" s="143" customFormat="1">
      <c r="A23" s="135" t="s">
        <v>209</v>
      </c>
      <c r="B23" s="69">
        <v>-3859.9780000000005</v>
      </c>
      <c r="C23" s="69">
        <v>-3936.4209999999998</v>
      </c>
      <c r="D23" s="69">
        <v>-4100.527</v>
      </c>
      <c r="E23" s="69">
        <v>-3889.51</v>
      </c>
      <c r="F23" s="69">
        <v>-15786.436</v>
      </c>
      <c r="G23" s="69">
        <v>-4306.2110000000002</v>
      </c>
      <c r="H23" s="69">
        <v>-3688.0219999999999</v>
      </c>
      <c r="I23" s="69">
        <v>-4027.0909999999999</v>
      </c>
      <c r="J23" s="69">
        <v>-4425.777</v>
      </c>
      <c r="K23" s="69">
        <v>-16447.100999999999</v>
      </c>
      <c r="L23" s="69">
        <v>-4500.723</v>
      </c>
      <c r="M23" s="69">
        <v>-4714.0949999999993</v>
      </c>
      <c r="N23" s="69">
        <v>-4703.4409999999998</v>
      </c>
      <c r="O23" s="55">
        <v>-4974.5150000000003</v>
      </c>
      <c r="P23" s="55">
        <v>-18892.774000000001</v>
      </c>
      <c r="Q23" s="55">
        <v>-4978.4000000000005</v>
      </c>
      <c r="R23" s="55">
        <v>-5231.0709999999999</v>
      </c>
      <c r="S23" s="55">
        <v>-5633.7889999999998</v>
      </c>
      <c r="T23" s="275"/>
      <c r="U23" s="275"/>
      <c r="V23" s="275"/>
      <c r="W23" s="260"/>
      <c r="X23" s="275"/>
      <c r="Y23" s="275"/>
      <c r="Z23" s="261"/>
      <c r="AA23" s="261"/>
      <c r="AB23" s="261"/>
      <c r="AC23" s="261"/>
      <c r="AD23" s="261"/>
      <c r="AE23" s="261"/>
    </row>
    <row r="24" spans="1:31" s="143" customFormat="1">
      <c r="A24" s="137" t="s">
        <v>224</v>
      </c>
      <c r="B24" s="65">
        <v>-3403.9220000000005</v>
      </c>
      <c r="C24" s="65">
        <v>-3518.6819999999998</v>
      </c>
      <c r="D24" s="65">
        <v>-3654.1019999999999</v>
      </c>
      <c r="E24" s="65">
        <v>-3447.3969999999999</v>
      </c>
      <c r="F24" s="65">
        <v>-14024.102999999999</v>
      </c>
      <c r="G24" s="65">
        <v>-3823.5310000000004</v>
      </c>
      <c r="H24" s="65">
        <v>-3202.087</v>
      </c>
      <c r="I24" s="65">
        <v>-3587.4520000000002</v>
      </c>
      <c r="J24" s="65">
        <v>-3916.1660000000002</v>
      </c>
      <c r="K24" s="65">
        <v>-14529.236000000001</v>
      </c>
      <c r="L24" s="65">
        <v>-3992.9839999999999</v>
      </c>
      <c r="M24" s="65">
        <v>-4239.9399999999996</v>
      </c>
      <c r="N24" s="65">
        <v>-4246.24</v>
      </c>
      <c r="O24" s="56">
        <v>-4507.2939999999999</v>
      </c>
      <c r="P24" s="56">
        <v>-16986.457999999999</v>
      </c>
      <c r="Q24" s="56">
        <v>-4470.7460000000001</v>
      </c>
      <c r="R24" s="56">
        <v>-4734.259</v>
      </c>
      <c r="S24" s="56">
        <v>-5104.3519999999999</v>
      </c>
      <c r="T24" s="275"/>
      <c r="U24" s="275"/>
      <c r="V24" s="275"/>
      <c r="W24" s="275"/>
      <c r="X24" s="275"/>
      <c r="Y24" s="275"/>
      <c r="Z24" s="261"/>
      <c r="AA24" s="261"/>
      <c r="AB24" s="261"/>
      <c r="AC24" s="261"/>
      <c r="AD24" s="261"/>
      <c r="AE24" s="261"/>
    </row>
    <row r="25" spans="1:31">
      <c r="A25" s="138" t="s">
        <v>247</v>
      </c>
      <c r="B25" s="65">
        <v>-305.88199999999995</v>
      </c>
      <c r="C25" s="65">
        <v>-300.00900000000001</v>
      </c>
      <c r="D25" s="65">
        <v>-318.63400000000001</v>
      </c>
      <c r="E25" s="65">
        <v>-328.755</v>
      </c>
      <c r="F25" s="65">
        <v>-1253.28</v>
      </c>
      <c r="G25" s="65">
        <v>-342.16895805999991</v>
      </c>
      <c r="H25" s="65">
        <v>-329.81728994999992</v>
      </c>
      <c r="I25" s="65">
        <v>-330.399</v>
      </c>
      <c r="J25" s="65">
        <v>-359.18200000000002</v>
      </c>
      <c r="K25" s="65">
        <v>-1361.559</v>
      </c>
      <c r="L25" s="65">
        <v>-369.25200000000001</v>
      </c>
      <c r="M25" s="65">
        <v>-352.77702284999998</v>
      </c>
      <c r="N25" s="65">
        <v>-346.07447223000003</v>
      </c>
      <c r="O25" s="56">
        <v>-358.04858644999996</v>
      </c>
      <c r="P25" s="56">
        <v>-1426.1521434800002</v>
      </c>
      <c r="Q25" s="56">
        <v>-373.48299313999996</v>
      </c>
      <c r="R25" s="56">
        <v>-372.56543307000004</v>
      </c>
      <c r="S25" s="56">
        <v>-402.17899999999997</v>
      </c>
      <c r="T25" s="275"/>
      <c r="U25" s="275"/>
      <c r="V25" s="275"/>
      <c r="W25" s="275"/>
      <c r="X25" s="275"/>
      <c r="Y25" s="275"/>
      <c r="Z25" s="261"/>
      <c r="AA25" s="261"/>
      <c r="AB25" s="261"/>
      <c r="AC25" s="261"/>
      <c r="AD25" s="261"/>
      <c r="AE25" s="261"/>
    </row>
    <row r="26" spans="1:31">
      <c r="A26" s="137" t="s">
        <v>210</v>
      </c>
      <c r="B26" s="65">
        <v>-150.17399999999998</v>
      </c>
      <c r="C26" s="65">
        <v>-117.73</v>
      </c>
      <c r="D26" s="65">
        <v>-127.791</v>
      </c>
      <c r="E26" s="65">
        <v>-113.358</v>
      </c>
      <c r="F26" s="65">
        <v>-509.053</v>
      </c>
      <c r="G26" s="65">
        <v>-140.51499999999999</v>
      </c>
      <c r="H26" s="65">
        <v>-156.12200000000001</v>
      </c>
      <c r="I26" s="65">
        <v>-109.24</v>
      </c>
      <c r="J26" s="65">
        <v>-150.429</v>
      </c>
      <c r="K26" s="65">
        <v>-556.30600000000004</v>
      </c>
      <c r="L26" s="65">
        <v>-138.48699999999999</v>
      </c>
      <c r="M26" s="65">
        <v>-121.378</v>
      </c>
      <c r="N26" s="65">
        <v>-111.126</v>
      </c>
      <c r="O26" s="56">
        <v>-109.173</v>
      </c>
      <c r="P26" s="56">
        <v>-480.16399999999999</v>
      </c>
      <c r="Q26" s="56">
        <v>-134.16999999999999</v>
      </c>
      <c r="R26" s="56">
        <v>-124.247</v>
      </c>
      <c r="S26" s="56">
        <v>-127.258</v>
      </c>
      <c r="T26" s="275"/>
      <c r="U26" s="275"/>
      <c r="V26" s="275"/>
      <c r="W26" s="275"/>
      <c r="X26" s="275"/>
      <c r="Y26" s="275"/>
      <c r="Z26" s="261"/>
      <c r="AA26" s="261"/>
      <c r="AB26" s="261"/>
      <c r="AC26" s="261"/>
      <c r="AD26" s="261"/>
      <c r="AE26" s="261"/>
    </row>
    <row r="27" spans="1:31" s="143" customFormat="1">
      <c r="A27" s="135" t="s">
        <v>204</v>
      </c>
      <c r="B27" s="69">
        <v>-31.848511450000007</v>
      </c>
      <c r="C27" s="69">
        <v>-29.99299822</v>
      </c>
      <c r="D27" s="69">
        <v>-31.498999999999999</v>
      </c>
      <c r="E27" s="69">
        <v>-27.774000000000001</v>
      </c>
      <c r="F27" s="69">
        <v>-121.114</v>
      </c>
      <c r="G27" s="69">
        <v>-26.165540739999994</v>
      </c>
      <c r="H27" s="69">
        <v>-25.344788300000001</v>
      </c>
      <c r="I27" s="69">
        <v>-42.856999999999999</v>
      </c>
      <c r="J27" s="69">
        <v>-36.479999999999997</v>
      </c>
      <c r="K27" s="69">
        <v>-130.851</v>
      </c>
      <c r="L27" s="69">
        <v>-27.358007570000005</v>
      </c>
      <c r="M27" s="69">
        <v>-37.700538870000003</v>
      </c>
      <c r="N27" s="69">
        <v>-31.853669079999996</v>
      </c>
      <c r="O27" s="55">
        <v>-44.579961779999998</v>
      </c>
      <c r="P27" s="55">
        <v>-141.49217729999998</v>
      </c>
      <c r="Q27" s="55">
        <v>-37.548999999999999</v>
      </c>
      <c r="R27" s="55">
        <v>-29.347999999999999</v>
      </c>
      <c r="S27" s="55">
        <v>-40.667999999999999</v>
      </c>
      <c r="T27" s="275"/>
      <c r="U27" s="275"/>
      <c r="V27" s="275"/>
      <c r="W27" s="275"/>
      <c r="X27" s="275"/>
      <c r="Y27" s="275"/>
      <c r="Z27" s="261"/>
      <c r="AA27" s="261"/>
      <c r="AB27" s="261"/>
      <c r="AC27" s="261"/>
      <c r="AD27" s="261"/>
      <c r="AE27" s="261"/>
    </row>
    <row r="28" spans="1:31">
      <c r="A28" s="137" t="s">
        <v>250</v>
      </c>
      <c r="B28" s="65">
        <v>-21.835526429999998</v>
      </c>
      <c r="C28" s="65">
        <v>-19.85936835</v>
      </c>
      <c r="D28" s="65">
        <v>-20.623000000000001</v>
      </c>
      <c r="E28" s="65">
        <v>-19.533000000000001</v>
      </c>
      <c r="F28" s="65">
        <v>-81.850999999999999</v>
      </c>
      <c r="G28" s="65">
        <v>-15.281196850000002</v>
      </c>
      <c r="H28" s="65">
        <v>-13.868583459999998</v>
      </c>
      <c r="I28" s="65">
        <v>-26.893000000000001</v>
      </c>
      <c r="J28" s="65">
        <v>-22.974</v>
      </c>
      <c r="K28" s="65">
        <v>-79.016999999999996</v>
      </c>
      <c r="L28" s="65">
        <v>-13.989343070000002</v>
      </c>
      <c r="M28" s="65">
        <v>-23.999540830000001</v>
      </c>
      <c r="N28" s="65">
        <v>-17.872644349999998</v>
      </c>
      <c r="O28" s="56">
        <v>-33.734569469999997</v>
      </c>
      <c r="P28" s="56">
        <v>-89.596097719999975</v>
      </c>
      <c r="Q28" s="56">
        <v>-26.164999999999999</v>
      </c>
      <c r="R28" s="56">
        <v>-21.2</v>
      </c>
      <c r="S28" s="56">
        <v>-31.704999999999998</v>
      </c>
      <c r="T28" s="275"/>
      <c r="U28" s="275"/>
      <c r="V28" s="275"/>
      <c r="W28" s="260"/>
      <c r="X28" s="275"/>
      <c r="Y28" s="275"/>
      <c r="Z28" s="261"/>
      <c r="AA28" s="261"/>
      <c r="AB28" s="261"/>
      <c r="AC28" s="261"/>
      <c r="AD28" s="261"/>
      <c r="AE28" s="261"/>
    </row>
    <row r="29" spans="1:31">
      <c r="A29" s="138" t="s">
        <v>247</v>
      </c>
      <c r="B29" s="65">
        <v>-9.2744730100000012</v>
      </c>
      <c r="C29" s="65">
        <v>-8.613669269999999</v>
      </c>
      <c r="D29" s="65">
        <v>-8.8979999999999997</v>
      </c>
      <c r="E29" s="65">
        <v>-8.8140000000000001</v>
      </c>
      <c r="F29" s="65">
        <v>-35.6</v>
      </c>
      <c r="G29" s="65">
        <v>-8.7607200699999996</v>
      </c>
      <c r="H29" s="65">
        <v>-8.5376864699999988</v>
      </c>
      <c r="I29" s="65">
        <v>-9.0559999999999992</v>
      </c>
      <c r="J29" s="65">
        <v>-9.3829999999999991</v>
      </c>
      <c r="K29" s="65">
        <v>-35.737000000000002</v>
      </c>
      <c r="L29" s="65">
        <v>-9.1076761900000029</v>
      </c>
      <c r="M29" s="65">
        <v>-9.1545526900000009</v>
      </c>
      <c r="N29" s="65">
        <v>-9.37870706</v>
      </c>
      <c r="O29" s="56">
        <v>-8.1687774700000002</v>
      </c>
      <c r="P29" s="56">
        <v>-35.809713410000001</v>
      </c>
      <c r="Q29" s="56">
        <v>-8.0020000000000007</v>
      </c>
      <c r="R29" s="56">
        <v>-5.093</v>
      </c>
      <c r="S29" s="56">
        <v>-5.5759999999999996</v>
      </c>
      <c r="T29" s="275"/>
      <c r="U29" s="275"/>
      <c r="V29" s="275"/>
      <c r="W29" s="260"/>
      <c r="X29" s="275"/>
      <c r="Y29" s="275"/>
      <c r="Z29" s="261"/>
      <c r="AA29" s="261"/>
      <c r="AB29" s="261"/>
      <c r="AC29" s="261"/>
      <c r="AD29" s="261"/>
      <c r="AE29" s="261"/>
    </row>
    <row r="30" spans="1:31">
      <c r="A30" s="139" t="s">
        <v>210</v>
      </c>
      <c r="B30" s="65">
        <v>-0.73851200999999955</v>
      </c>
      <c r="C30" s="65">
        <v>-1.5199606000000001</v>
      </c>
      <c r="D30" s="65">
        <v>-1.978</v>
      </c>
      <c r="E30" s="65">
        <v>0.57299999999999995</v>
      </c>
      <c r="F30" s="65">
        <v>-3.6629999999999998</v>
      </c>
      <c r="G30" s="65">
        <v>-2.1236238199999993</v>
      </c>
      <c r="H30" s="65">
        <v>-2.9385183700000002</v>
      </c>
      <c r="I30" s="65">
        <v>-6.9080000000000004</v>
      </c>
      <c r="J30" s="65">
        <v>-4.1230000000000002</v>
      </c>
      <c r="K30" s="65">
        <v>-16.097000000000001</v>
      </c>
      <c r="L30" s="65">
        <v>-4.2609883100000001</v>
      </c>
      <c r="M30" s="65">
        <v>-4.5464453499999991</v>
      </c>
      <c r="N30" s="65">
        <v>-4.6023176699999997</v>
      </c>
      <c r="O30" s="56">
        <v>-2.6766148399999996</v>
      </c>
      <c r="P30" s="56">
        <v>-16.086366169999998</v>
      </c>
      <c r="Q30" s="56">
        <v>-3.3820000000000001</v>
      </c>
      <c r="R30" s="56">
        <v>-3.0550000000000002</v>
      </c>
      <c r="S30" s="56">
        <v>-3.387</v>
      </c>
      <c r="T30" s="275"/>
      <c r="U30" s="275"/>
      <c r="V30" s="275"/>
      <c r="W30" s="260"/>
      <c r="X30" s="275"/>
      <c r="Y30" s="275"/>
      <c r="Z30" s="261"/>
      <c r="AA30" s="261"/>
      <c r="AB30" s="261"/>
      <c r="AC30" s="261"/>
      <c r="AD30" s="261"/>
      <c r="AE30" s="261"/>
    </row>
    <row r="31" spans="1:31" s="143" customFormat="1">
      <c r="A31" s="140" t="s">
        <v>205</v>
      </c>
      <c r="B31" s="69">
        <v>-8.2001476100000001</v>
      </c>
      <c r="C31" s="69">
        <v>-8.2166512100000002</v>
      </c>
      <c r="D31" s="69">
        <v>-7.7629999999999999</v>
      </c>
      <c r="E31" s="69">
        <v>-9.0389999999999997</v>
      </c>
      <c r="F31" s="69">
        <v>-33.219000000000001</v>
      </c>
      <c r="G31" s="69">
        <v>-4.5283161700000001</v>
      </c>
      <c r="H31" s="69">
        <v>5.5577729999999645E-2</v>
      </c>
      <c r="I31" s="69">
        <v>-0.73699999999999999</v>
      </c>
      <c r="J31" s="69">
        <v>1.476</v>
      </c>
      <c r="K31" s="69">
        <v>-3.734</v>
      </c>
      <c r="L31" s="69">
        <v>-0.11453985999999994</v>
      </c>
      <c r="M31" s="69">
        <v>-0.7068616499999999</v>
      </c>
      <c r="N31" s="69">
        <v>-0.54001312999999995</v>
      </c>
      <c r="O31" s="55">
        <v>-0.21123697</v>
      </c>
      <c r="P31" s="55">
        <v>-1.5726516099999999</v>
      </c>
      <c r="Q31" s="55">
        <v>0.37478929999999999</v>
      </c>
      <c r="R31" s="55">
        <v>9.2150770000000007E-2</v>
      </c>
      <c r="S31" s="55">
        <v>0.51</v>
      </c>
      <c r="T31" s="275"/>
      <c r="U31" s="275"/>
      <c r="V31" s="275"/>
      <c r="W31" s="260"/>
      <c r="X31" s="275"/>
      <c r="Y31" s="275"/>
      <c r="Z31" s="261"/>
      <c r="AA31" s="261"/>
      <c r="AB31" s="261"/>
      <c r="AC31" s="261"/>
      <c r="AD31" s="261"/>
      <c r="AE31" s="261"/>
    </row>
    <row r="32" spans="1:31" s="143" customFormat="1">
      <c r="A32" s="135" t="s">
        <v>248</v>
      </c>
      <c r="B32" s="69">
        <v>-3.5569999999999995</v>
      </c>
      <c r="C32" s="69">
        <v>-5.5789999999999997</v>
      </c>
      <c r="D32" s="69">
        <v>-5.0030000000000001</v>
      </c>
      <c r="E32" s="69">
        <v>-6.2699594499999245</v>
      </c>
      <c r="F32" s="69">
        <v>-20.382000000000001</v>
      </c>
      <c r="G32" s="69">
        <v>-5.9610000000000003</v>
      </c>
      <c r="H32" s="69">
        <v>-3.6629999999999998</v>
      </c>
      <c r="I32" s="69">
        <v>-3.431</v>
      </c>
      <c r="J32" s="69">
        <v>-3.9460000000000002</v>
      </c>
      <c r="K32" s="69">
        <v>-17.001000000000001</v>
      </c>
      <c r="L32" s="69">
        <v>-3.3450000000000002</v>
      </c>
      <c r="M32" s="69">
        <v>-3.141</v>
      </c>
      <c r="N32" s="69">
        <v>-3.5870000000000002</v>
      </c>
      <c r="O32" s="55">
        <v>-14.603999999999999</v>
      </c>
      <c r="P32" s="55">
        <v>-24.677</v>
      </c>
      <c r="Q32" s="55">
        <v>-3.68</v>
      </c>
      <c r="R32" s="55">
        <v>-4.46</v>
      </c>
      <c r="S32" s="55">
        <v>-5.3849999999999998</v>
      </c>
      <c r="T32" s="275"/>
      <c r="U32" s="275"/>
      <c r="V32" s="275"/>
      <c r="W32" s="260"/>
      <c r="X32" s="275"/>
      <c r="Y32" s="275"/>
      <c r="Z32" s="261"/>
      <c r="AA32" s="261"/>
      <c r="AB32" s="261"/>
      <c r="AC32" s="261"/>
      <c r="AD32" s="261"/>
      <c r="AE32" s="261"/>
    </row>
    <row r="33" spans="1:31" s="143" customFormat="1">
      <c r="A33" s="140" t="s">
        <v>249</v>
      </c>
      <c r="B33" s="69">
        <v>-1.1709640399999999</v>
      </c>
      <c r="C33" s="69">
        <v>-1.0707057899999999</v>
      </c>
      <c r="D33" s="69">
        <v>-1.4550000000000001</v>
      </c>
      <c r="E33" s="69">
        <v>-1.1850000000000001</v>
      </c>
      <c r="F33" s="69">
        <v>-4.8819999999999997</v>
      </c>
      <c r="G33" s="69">
        <v>-2.0169670599999998</v>
      </c>
      <c r="H33" s="69">
        <v>-1.0725318400000001</v>
      </c>
      <c r="I33" s="69">
        <v>-1.4870000000000001</v>
      </c>
      <c r="J33" s="69">
        <v>-1.383</v>
      </c>
      <c r="K33" s="69">
        <v>-5.9589999999999996</v>
      </c>
      <c r="L33" s="69">
        <v>-1.3381769299999999</v>
      </c>
      <c r="M33" s="69">
        <v>-1.47037453</v>
      </c>
      <c r="N33" s="69">
        <v>-1.6153776699999998</v>
      </c>
      <c r="O33" s="55">
        <v>-1.0964119699999999</v>
      </c>
      <c r="P33" s="55">
        <v>-5.5203410999999996</v>
      </c>
      <c r="Q33" s="55">
        <v>-1.37748121</v>
      </c>
      <c r="R33" s="55">
        <v>-1.2089845099999998</v>
      </c>
      <c r="S33" s="55">
        <v>-1.1200000000000001</v>
      </c>
      <c r="T33" s="275"/>
      <c r="U33" s="275"/>
      <c r="V33" s="275"/>
      <c r="W33" s="260"/>
      <c r="X33" s="275"/>
      <c r="Y33" s="275"/>
      <c r="Z33" s="261"/>
      <c r="AA33" s="261"/>
      <c r="AB33" s="261"/>
      <c r="AC33" s="261"/>
      <c r="AD33" s="261"/>
      <c r="AE33" s="261"/>
    </row>
    <row r="34" spans="1:31" s="143" customFormat="1" hidden="1">
      <c r="A34" s="140" t="s">
        <v>210</v>
      </c>
      <c r="B34" s="69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/>
      <c r="M34" s="69">
        <v>0</v>
      </c>
      <c r="N34" s="69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275"/>
      <c r="U34" s="275"/>
      <c r="V34" s="275"/>
      <c r="W34" s="260"/>
      <c r="X34" s="275"/>
      <c r="Y34" s="275"/>
      <c r="Z34" s="261"/>
      <c r="AA34" s="261"/>
      <c r="AB34" s="261"/>
      <c r="AC34" s="261"/>
    </row>
    <row r="35" spans="1:31" s="143" customFormat="1">
      <c r="A35" s="9" t="s">
        <v>211</v>
      </c>
      <c r="B35" s="69">
        <v>461.87299999999999</v>
      </c>
      <c r="C35" s="69">
        <v>420.21800000000002</v>
      </c>
      <c r="D35" s="69">
        <v>495.40600000000001</v>
      </c>
      <c r="E35" s="69">
        <v>832.02599999999995</v>
      </c>
      <c r="F35" s="69">
        <v>2209.5230000000001</v>
      </c>
      <c r="G35" s="69">
        <v>398.82199999999989</v>
      </c>
      <c r="H35" s="69">
        <v>933.548</v>
      </c>
      <c r="I35" s="69">
        <v>754.47900000000004</v>
      </c>
      <c r="J35" s="69">
        <v>524.29600000000005</v>
      </c>
      <c r="K35" s="69">
        <v>2611.145</v>
      </c>
      <c r="L35" s="69">
        <v>484.553</v>
      </c>
      <c r="M35" s="69">
        <v>281.08300000000003</v>
      </c>
      <c r="N35" s="69">
        <v>357.2</v>
      </c>
      <c r="O35" s="55">
        <v>174.029</v>
      </c>
      <c r="P35" s="55">
        <v>1296.865</v>
      </c>
      <c r="Q35" s="55">
        <v>295.976</v>
      </c>
      <c r="R35" s="55">
        <v>221.06700000000001</v>
      </c>
      <c r="S35" s="55">
        <v>240.06</v>
      </c>
      <c r="T35" s="275"/>
      <c r="U35" s="275"/>
      <c r="V35" s="275"/>
      <c r="W35" s="275"/>
      <c r="X35" s="275"/>
      <c r="Y35" s="275"/>
      <c r="Z35" s="261"/>
      <c r="AA35" s="261"/>
      <c r="AB35" s="261"/>
      <c r="AC35" s="261"/>
      <c r="AD35" s="261"/>
      <c r="AE35" s="261"/>
    </row>
    <row r="36" spans="1:31" s="143" customFormat="1">
      <c r="A36" s="9" t="s">
        <v>212</v>
      </c>
      <c r="B36" s="69">
        <v>-309.23400000000004</v>
      </c>
      <c r="C36" s="69">
        <v>-316.04399999999998</v>
      </c>
      <c r="D36" s="69">
        <v>-325.846</v>
      </c>
      <c r="E36" s="69">
        <v>-404.15499999999997</v>
      </c>
      <c r="F36" s="69">
        <v>-1355.279</v>
      </c>
      <c r="G36" s="69">
        <v>-327.66900000000004</v>
      </c>
      <c r="H36" s="69">
        <v>-379.637</v>
      </c>
      <c r="I36" s="69">
        <v>-357.012</v>
      </c>
      <c r="J36" s="69">
        <v>-528.98</v>
      </c>
      <c r="K36" s="69">
        <v>-1593.298</v>
      </c>
      <c r="L36" s="69">
        <v>-388.83499999999998</v>
      </c>
      <c r="M36" s="69">
        <v>-304.36500000000001</v>
      </c>
      <c r="N36" s="69">
        <v>-407.14</v>
      </c>
      <c r="O36" s="55">
        <v>-468.90699999999998</v>
      </c>
      <c r="P36" s="55">
        <v>-1569.2470000000001</v>
      </c>
      <c r="Q36" s="55">
        <v>-426.77499999999998</v>
      </c>
      <c r="R36" s="55">
        <v>-396.61700000000002</v>
      </c>
      <c r="S36" s="55">
        <v>-363.72199999999998</v>
      </c>
      <c r="T36" s="275"/>
      <c r="U36" s="275"/>
      <c r="V36" s="275"/>
      <c r="W36" s="275"/>
      <c r="X36" s="275"/>
      <c r="Y36" s="275"/>
      <c r="Z36" s="261"/>
      <c r="AA36" s="261"/>
      <c r="AB36" s="261"/>
      <c r="AC36" s="261"/>
      <c r="AD36" s="261"/>
      <c r="AE36" s="261"/>
    </row>
    <row r="37" spans="1:31" s="143" customFormat="1">
      <c r="A37" s="9" t="s">
        <v>213</v>
      </c>
      <c r="B37" s="69">
        <v>131.255</v>
      </c>
      <c r="C37" s="69">
        <v>114.604</v>
      </c>
      <c r="D37" s="69">
        <v>107.875</v>
      </c>
      <c r="E37" s="69">
        <v>107.989</v>
      </c>
      <c r="F37" s="69">
        <v>461.72300000000001</v>
      </c>
      <c r="G37" s="69">
        <v>6.1470000000000056</v>
      </c>
      <c r="H37" s="69">
        <v>69.850999999999999</v>
      </c>
      <c r="I37" s="69">
        <v>14.544</v>
      </c>
      <c r="J37" s="69">
        <v>33.027000000000001</v>
      </c>
      <c r="K37" s="69">
        <v>123.569</v>
      </c>
      <c r="L37" s="69">
        <v>15.944000000000001</v>
      </c>
      <c r="M37" s="69">
        <v>34.534999999999997</v>
      </c>
      <c r="N37" s="69">
        <v>110.88500000000001</v>
      </c>
      <c r="O37" s="55">
        <v>118.413</v>
      </c>
      <c r="P37" s="55">
        <v>279.77699999999999</v>
      </c>
      <c r="Q37" s="55">
        <v>137.56399999999999</v>
      </c>
      <c r="R37" s="55">
        <v>194.52</v>
      </c>
      <c r="S37" s="55">
        <v>200.471</v>
      </c>
      <c r="T37" s="275"/>
      <c r="U37" s="275"/>
      <c r="V37" s="275"/>
      <c r="W37" s="275"/>
      <c r="X37" s="275"/>
      <c r="Y37" s="275"/>
      <c r="Z37" s="261"/>
      <c r="AA37" s="261"/>
      <c r="AB37" s="261"/>
      <c r="AC37" s="261"/>
      <c r="AD37" s="261"/>
      <c r="AE37" s="261"/>
    </row>
    <row r="38" spans="1:31" s="143" customFormat="1">
      <c r="A38" s="9" t="s">
        <v>214</v>
      </c>
      <c r="B38" s="69">
        <v>11.995000000000001</v>
      </c>
      <c r="C38" s="69">
        <v>-10.685</v>
      </c>
      <c r="D38" s="69">
        <v>0.71699999999999997</v>
      </c>
      <c r="E38" s="69">
        <v>-4.1000000000000002E-2</v>
      </c>
      <c r="F38" s="69">
        <v>1.986</v>
      </c>
      <c r="G38" s="69">
        <v>0.14400000000000013</v>
      </c>
      <c r="H38" s="69">
        <v>-3.9990000000000001</v>
      </c>
      <c r="I38" s="69">
        <v>-3.081</v>
      </c>
      <c r="J38" s="69">
        <v>-2.0649999999999999</v>
      </c>
      <c r="K38" s="69">
        <v>-9.0009999999999994</v>
      </c>
      <c r="L38" s="69">
        <v>-3.694</v>
      </c>
      <c r="M38" s="69">
        <v>-4.3339999999999996</v>
      </c>
      <c r="N38" s="69">
        <v>-2.5939999999999999</v>
      </c>
      <c r="O38" s="55">
        <v>-7.8360000000000003</v>
      </c>
      <c r="P38" s="55">
        <v>-18.457999999999998</v>
      </c>
      <c r="Q38" s="55">
        <v>-3.254</v>
      </c>
      <c r="R38" s="55">
        <v>-3.76</v>
      </c>
      <c r="S38" s="55">
        <v>-4.6470000000000002</v>
      </c>
      <c r="T38" s="275"/>
      <c r="U38" s="275"/>
      <c r="V38" s="275"/>
      <c r="W38" s="275"/>
      <c r="X38" s="275"/>
      <c r="Y38" s="275"/>
      <c r="Z38" s="261"/>
      <c r="AA38" s="261"/>
      <c r="AB38" s="261"/>
      <c r="AC38" s="261"/>
      <c r="AD38" s="261"/>
      <c r="AE38" s="261"/>
    </row>
    <row r="39" spans="1:31" s="143" customFormat="1">
      <c r="A39" s="145" t="s">
        <v>215</v>
      </c>
      <c r="B39" s="69">
        <v>0.13200000000000012</v>
      </c>
      <c r="C39" s="69">
        <v>-2.1920000000000002</v>
      </c>
      <c r="D39" s="69">
        <v>3.1890000000000001</v>
      </c>
      <c r="E39" s="69">
        <v>0.20200000000000001</v>
      </c>
      <c r="F39" s="69">
        <v>1.331</v>
      </c>
      <c r="G39" s="69">
        <v>-4.5389999999999997</v>
      </c>
      <c r="H39" s="69">
        <v>0.33800000000000002</v>
      </c>
      <c r="I39" s="69">
        <v>-28.222999999999999</v>
      </c>
      <c r="J39" s="69">
        <v>2.109</v>
      </c>
      <c r="K39" s="69">
        <v>-30.315000000000001</v>
      </c>
      <c r="L39" s="69">
        <v>6.13</v>
      </c>
      <c r="M39" s="69">
        <v>5.5869999999999997</v>
      </c>
      <c r="N39" s="69">
        <v>-1.3360000000000001</v>
      </c>
      <c r="O39" s="55">
        <v>0.33500000000000002</v>
      </c>
      <c r="P39" s="55">
        <v>10.715999999999999</v>
      </c>
      <c r="Q39" s="55">
        <v>-2.069</v>
      </c>
      <c r="R39" s="55">
        <v>16.957999999999998</v>
      </c>
      <c r="S39" s="55">
        <v>-4.0010000000000003</v>
      </c>
      <c r="T39" s="275"/>
      <c r="U39" s="275"/>
      <c r="V39" s="275"/>
      <c r="W39" s="275"/>
      <c r="X39" s="275"/>
      <c r="Y39" s="275"/>
      <c r="Z39" s="261"/>
      <c r="AA39" s="261"/>
      <c r="AB39" s="261"/>
      <c r="AC39" s="261"/>
      <c r="AD39" s="261"/>
      <c r="AE39" s="261"/>
    </row>
    <row r="40" spans="1:31" s="143" customFormat="1">
      <c r="A40" s="145" t="s">
        <v>216</v>
      </c>
      <c r="B40" s="69">
        <v>296.02100000000002</v>
      </c>
      <c r="C40" s="69">
        <v>205.90100000000001</v>
      </c>
      <c r="D40" s="69">
        <v>281.34100000000001</v>
      </c>
      <c r="E40" s="69">
        <v>536.02099999999996</v>
      </c>
      <c r="F40" s="69">
        <v>1319.2840000000001</v>
      </c>
      <c r="G40" s="69">
        <v>72.904999999999973</v>
      </c>
      <c r="H40" s="69">
        <v>620.101</v>
      </c>
      <c r="I40" s="69">
        <v>380.70699999999999</v>
      </c>
      <c r="J40" s="69">
        <v>28.387</v>
      </c>
      <c r="K40" s="69">
        <v>1102.0999999999999</v>
      </c>
      <c r="L40" s="69">
        <v>114.098</v>
      </c>
      <c r="M40" s="69">
        <v>12.506</v>
      </c>
      <c r="N40" s="69">
        <v>57.015000000000001</v>
      </c>
      <c r="O40" s="55">
        <v>-183.96600000000001</v>
      </c>
      <c r="P40" s="55">
        <v>-0.34699999999999998</v>
      </c>
      <c r="Q40" s="55">
        <v>1.4419999999999999</v>
      </c>
      <c r="R40" s="55">
        <v>32.167999999999999</v>
      </c>
      <c r="S40" s="55">
        <v>68.161000000000001</v>
      </c>
      <c r="T40" s="275"/>
      <c r="U40" s="275"/>
      <c r="V40" s="275"/>
      <c r="W40" s="275"/>
      <c r="X40" s="275"/>
      <c r="Y40" s="275"/>
      <c r="Z40" s="261"/>
      <c r="AA40" s="261"/>
      <c r="AB40" s="261"/>
      <c r="AC40" s="261"/>
      <c r="AD40" s="261"/>
      <c r="AE40" s="261"/>
    </row>
    <row r="41" spans="1:31">
      <c r="A41" s="147" t="s">
        <v>217</v>
      </c>
      <c r="B41" s="65">
        <v>-110.59299999999999</v>
      </c>
      <c r="C41" s="65">
        <v>11.523</v>
      </c>
      <c r="D41" s="65">
        <v>-77.22</v>
      </c>
      <c r="E41" s="65">
        <v>-108.271</v>
      </c>
      <c r="F41" s="65">
        <v>-284.56099999999998</v>
      </c>
      <c r="G41" s="65">
        <v>-2.9370000000000118</v>
      </c>
      <c r="H41" s="65">
        <v>-221.43199999999999</v>
      </c>
      <c r="I41" s="65">
        <v>-94.713999999999999</v>
      </c>
      <c r="J41" s="65">
        <v>14.227</v>
      </c>
      <c r="K41" s="65">
        <v>-304.85599999999999</v>
      </c>
      <c r="L41" s="65">
        <v>-60.1</v>
      </c>
      <c r="M41" s="65">
        <v>17.079000000000001</v>
      </c>
      <c r="N41" s="65">
        <v>223.25200000000001</v>
      </c>
      <c r="O41" s="56">
        <v>152.81</v>
      </c>
      <c r="P41" s="56">
        <v>333.041</v>
      </c>
      <c r="Q41" s="56">
        <v>22.408000000000001</v>
      </c>
      <c r="R41" s="56">
        <v>107.133</v>
      </c>
      <c r="S41" s="56">
        <v>-18.983000000000001</v>
      </c>
      <c r="T41" s="275"/>
      <c r="U41" s="275"/>
      <c r="V41" s="275"/>
      <c r="W41" s="275"/>
      <c r="X41" s="275"/>
      <c r="Y41" s="275"/>
      <c r="Z41" s="261"/>
      <c r="AA41" s="261"/>
      <c r="AB41" s="261"/>
      <c r="AC41" s="261"/>
      <c r="AD41" s="261"/>
      <c r="AE41" s="261"/>
    </row>
    <row r="42" spans="1:31" s="143" customFormat="1">
      <c r="A42" s="145" t="s">
        <v>486</v>
      </c>
      <c r="B42" s="149">
        <v>185.42800000000003</v>
      </c>
      <c r="C42" s="149">
        <v>217.42400000000001</v>
      </c>
      <c r="D42" s="149">
        <v>204.12100000000001</v>
      </c>
      <c r="E42" s="149">
        <v>427.74999999999994</v>
      </c>
      <c r="F42" s="149">
        <v>1034.7230000000002</v>
      </c>
      <c r="G42" s="149">
        <v>69.967999999999961</v>
      </c>
      <c r="H42" s="149">
        <v>398.66899999999998</v>
      </c>
      <c r="I42" s="149">
        <v>285.99299999999999</v>
      </c>
      <c r="J42" s="149">
        <v>42.614000000000004</v>
      </c>
      <c r="K42" s="149">
        <v>797.24399999999991</v>
      </c>
      <c r="L42" s="149">
        <v>53.997999999999998</v>
      </c>
      <c r="M42" s="149">
        <v>29.585000000000001</v>
      </c>
      <c r="N42" s="149">
        <v>280.267</v>
      </c>
      <c r="O42" s="146">
        <v>-31.156000000000006</v>
      </c>
      <c r="P42" s="146">
        <v>332.69400000000002</v>
      </c>
      <c r="Q42" s="146">
        <v>23.85</v>
      </c>
      <c r="R42" s="146">
        <v>139.30099999999999</v>
      </c>
      <c r="S42" s="146">
        <v>49.177999999999997</v>
      </c>
      <c r="T42" s="275"/>
      <c r="U42" s="275"/>
      <c r="V42" s="275"/>
      <c r="W42" s="275"/>
      <c r="X42" s="275"/>
      <c r="Y42" s="275"/>
      <c r="Z42" s="261"/>
      <c r="AA42" s="261"/>
      <c r="AB42" s="261"/>
      <c r="AC42" s="261"/>
      <c r="AD42" s="261"/>
      <c r="AE42" s="261"/>
    </row>
    <row r="43" spans="1:31" s="143" customFormat="1">
      <c r="A43" s="145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6"/>
      <c r="P43" s="146"/>
      <c r="Q43" s="275"/>
      <c r="R43" s="275"/>
      <c r="S43" s="275"/>
      <c r="T43" s="149"/>
      <c r="U43" s="260"/>
      <c r="V43" s="260"/>
      <c r="W43" s="260"/>
      <c r="X43" s="275"/>
      <c r="Y43" s="275"/>
    </row>
    <row r="44" spans="1:31" s="143" customFormat="1">
      <c r="A44" s="5" t="s">
        <v>437</v>
      </c>
      <c r="B44" s="31" t="s">
        <v>367</v>
      </c>
      <c r="C44" s="31" t="s">
        <v>369</v>
      </c>
      <c r="D44" s="31" t="s">
        <v>372</v>
      </c>
      <c r="E44" s="31" t="s">
        <v>373</v>
      </c>
      <c r="F44" s="31">
        <v>2019</v>
      </c>
      <c r="G44" s="31" t="s">
        <v>374</v>
      </c>
      <c r="H44" s="31" t="s">
        <v>380</v>
      </c>
      <c r="I44" s="31" t="s">
        <v>407</v>
      </c>
      <c r="J44" s="31" t="s">
        <v>432</v>
      </c>
      <c r="K44" s="31">
        <v>2020</v>
      </c>
      <c r="L44" s="31" t="s">
        <v>457</v>
      </c>
      <c r="M44" s="31" t="s">
        <v>464</v>
      </c>
      <c r="N44" s="31" t="s">
        <v>466</v>
      </c>
      <c r="O44" s="31" t="s">
        <v>471</v>
      </c>
      <c r="P44" s="31">
        <v>2021</v>
      </c>
      <c r="Q44" s="31" t="s">
        <v>484</v>
      </c>
      <c r="R44" s="31" t="s">
        <v>488</v>
      </c>
      <c r="S44" s="31" t="s">
        <v>491</v>
      </c>
      <c r="T44" s="334"/>
      <c r="U44" s="335"/>
      <c r="V44" s="260"/>
      <c r="W44" s="260"/>
    </row>
    <row r="45" spans="1:31" s="143" customFormat="1">
      <c r="A45" s="7" t="s">
        <v>485</v>
      </c>
      <c r="B45" s="56">
        <v>185.42800000000003</v>
      </c>
      <c r="C45" s="56">
        <v>217.42400000000001</v>
      </c>
      <c r="D45" s="56">
        <v>204.12100000000001</v>
      </c>
      <c r="E45" s="56">
        <v>427.74999999999994</v>
      </c>
      <c r="F45" s="56">
        <v>1034.7230000000002</v>
      </c>
      <c r="G45" s="56">
        <v>69.967999999999961</v>
      </c>
      <c r="H45" s="56">
        <v>398.66899999999998</v>
      </c>
      <c r="I45" s="56">
        <v>285.99299999999999</v>
      </c>
      <c r="J45" s="56">
        <v>42.614000000000004</v>
      </c>
      <c r="K45" s="56">
        <v>797.24399999999991</v>
      </c>
      <c r="L45" s="56">
        <v>53.997999999999998</v>
      </c>
      <c r="M45" s="56">
        <v>29.585000000000001</v>
      </c>
      <c r="N45" s="56">
        <v>280.267</v>
      </c>
      <c r="O45" s="56">
        <v>-31.156000000000006</v>
      </c>
      <c r="P45" s="56">
        <v>332.69400000000002</v>
      </c>
      <c r="Q45" s="56">
        <v>23.85</v>
      </c>
      <c r="R45" s="56">
        <v>139.30099999999999</v>
      </c>
      <c r="S45" s="56">
        <v>49.177999999999997</v>
      </c>
      <c r="T45" s="302"/>
      <c r="U45" s="260"/>
      <c r="V45" s="260"/>
      <c r="W45" s="260"/>
      <c r="X45" s="261"/>
      <c r="Y45" s="261"/>
      <c r="Z45" s="260"/>
      <c r="AA45" s="260"/>
    </row>
    <row r="46" spans="1:31" s="143" customFormat="1">
      <c r="A46" s="7" t="s">
        <v>440</v>
      </c>
      <c r="B46" s="151">
        <v>110.59299999999999</v>
      </c>
      <c r="C46" s="151">
        <v>-11.523</v>
      </c>
      <c r="D46" s="151">
        <v>77.22</v>
      </c>
      <c r="E46" s="151">
        <v>108.271</v>
      </c>
      <c r="F46" s="151">
        <v>284.56099999999998</v>
      </c>
      <c r="G46" s="151">
        <v>2.9370000000000118</v>
      </c>
      <c r="H46" s="151">
        <v>221.43199999999999</v>
      </c>
      <c r="I46" s="151">
        <v>94.713999999999999</v>
      </c>
      <c r="J46" s="151">
        <v>-14.227</v>
      </c>
      <c r="K46" s="151">
        <v>304.85599999999999</v>
      </c>
      <c r="L46" s="151">
        <v>60.1</v>
      </c>
      <c r="M46" s="151">
        <v>-17.079000000000001</v>
      </c>
      <c r="N46" s="151">
        <v>-223.25200000000001</v>
      </c>
      <c r="O46" s="151">
        <v>-152.81</v>
      </c>
      <c r="P46" s="151">
        <v>-333.041</v>
      </c>
      <c r="Q46" s="151">
        <v>-22.408000000000001</v>
      </c>
      <c r="R46" s="151">
        <v>-107.133</v>
      </c>
      <c r="S46" s="151">
        <v>18.983000000000001</v>
      </c>
      <c r="T46" s="302"/>
      <c r="U46" s="260"/>
      <c r="V46" s="260"/>
      <c r="W46" s="260"/>
      <c r="X46" s="261"/>
      <c r="Y46" s="261"/>
      <c r="Z46" s="260"/>
      <c r="AA46" s="260"/>
    </row>
    <row r="47" spans="1:31" s="143" customFormat="1">
      <c r="A47" s="277" t="s">
        <v>442</v>
      </c>
      <c r="B47" s="151">
        <v>-131.255</v>
      </c>
      <c r="C47" s="151">
        <v>-114.604</v>
      </c>
      <c r="D47" s="151">
        <v>-107.875</v>
      </c>
      <c r="E47" s="151">
        <v>-107.989</v>
      </c>
      <c r="F47" s="151">
        <v>-461.72300000000001</v>
      </c>
      <c r="G47" s="151">
        <v>-6.1470000000000056</v>
      </c>
      <c r="H47" s="151">
        <v>-69.850999999999999</v>
      </c>
      <c r="I47" s="151">
        <v>-14.544</v>
      </c>
      <c r="J47" s="151">
        <v>-33.027000000000001</v>
      </c>
      <c r="K47" s="151">
        <v>-123.569</v>
      </c>
      <c r="L47" s="151">
        <v>-15.944000000000001</v>
      </c>
      <c r="M47" s="151">
        <v>-34.534999999999997</v>
      </c>
      <c r="N47" s="151">
        <v>-110.88500000000001</v>
      </c>
      <c r="O47" s="151">
        <v>-118.413</v>
      </c>
      <c r="P47" s="151">
        <v>-279.77699999999999</v>
      </c>
      <c r="Q47" s="151">
        <v>-137.56399999999999</v>
      </c>
      <c r="R47" s="151">
        <v>-194.52</v>
      </c>
      <c r="S47" s="151">
        <v>-200.471</v>
      </c>
      <c r="T47" s="302"/>
      <c r="U47" s="260"/>
      <c r="V47" s="260"/>
      <c r="W47" s="260"/>
      <c r="X47" s="261"/>
      <c r="Y47" s="261"/>
      <c r="Z47" s="260"/>
      <c r="AA47" s="260"/>
    </row>
    <row r="48" spans="1:31" s="143" customFormat="1">
      <c r="A48" s="7" t="s">
        <v>441</v>
      </c>
      <c r="B48" s="148">
        <v>28.181999999999999</v>
      </c>
      <c r="C48" s="148">
        <v>7.8420000000000023</v>
      </c>
      <c r="D48" s="148">
        <v>19.378</v>
      </c>
      <c r="E48" s="148">
        <v>21.076000000000001</v>
      </c>
      <c r="F48" s="148">
        <v>76.477999999999994</v>
      </c>
      <c r="G48" s="148">
        <v>22.587</v>
      </c>
      <c r="H48" s="148">
        <v>26.328999999999997</v>
      </c>
      <c r="I48" s="148">
        <v>26.856000000000009</v>
      </c>
      <c r="J48" s="148">
        <v>31.742000000000001</v>
      </c>
      <c r="K48" s="148">
        <v>107.514</v>
      </c>
      <c r="L48" s="148">
        <v>34.207000000000001</v>
      </c>
      <c r="M48" s="148">
        <v>37.085999999999999</v>
      </c>
      <c r="N48" s="148">
        <v>36.359000000000002</v>
      </c>
      <c r="O48" s="151">
        <v>39.088999999999999</v>
      </c>
      <c r="P48" s="151">
        <v>146.74100000000001</v>
      </c>
      <c r="Q48" s="151">
        <v>41.764000000000003</v>
      </c>
      <c r="R48" s="151">
        <v>43.99</v>
      </c>
      <c r="S48" s="151">
        <v>36.107999999999983</v>
      </c>
      <c r="T48" s="302"/>
      <c r="U48" s="260"/>
      <c r="V48" s="260"/>
      <c r="W48" s="260"/>
      <c r="X48" s="261"/>
      <c r="Y48" s="261"/>
      <c r="Z48" s="260"/>
      <c r="AA48" s="260"/>
    </row>
    <row r="49" spans="1:27" s="143" customFormat="1">
      <c r="A49" s="9" t="s">
        <v>438</v>
      </c>
      <c r="B49" s="146">
        <v>192.94800000000001</v>
      </c>
      <c r="C49" s="146">
        <v>99.13900000000001</v>
      </c>
      <c r="D49" s="146">
        <v>192.84399999999999</v>
      </c>
      <c r="E49" s="146">
        <v>449.10799999999995</v>
      </c>
      <c r="F49" s="146">
        <v>934.0390000000001</v>
      </c>
      <c r="G49" s="146">
        <v>89.34499999999997</v>
      </c>
      <c r="H49" s="146">
        <v>576.57899999999995</v>
      </c>
      <c r="I49" s="146">
        <v>393.01900000000001</v>
      </c>
      <c r="J49" s="146">
        <v>27.102000000000004</v>
      </c>
      <c r="K49" s="146">
        <v>1086.0449999999998</v>
      </c>
      <c r="L49" s="146">
        <v>132.36099999999999</v>
      </c>
      <c r="M49" s="146">
        <v>15.057000000000002</v>
      </c>
      <c r="N49" s="146">
        <v>-17.511000000000017</v>
      </c>
      <c r="O49" s="146">
        <v>-263.29000000000002</v>
      </c>
      <c r="P49" s="146">
        <v>-133.38299999999995</v>
      </c>
      <c r="Q49" s="146">
        <v>-94.357999999999976</v>
      </c>
      <c r="R49" s="146">
        <v>-118.36200000000002</v>
      </c>
      <c r="S49" s="146">
        <v>-96.202000000000027</v>
      </c>
      <c r="T49" s="302"/>
      <c r="U49" s="260"/>
      <c r="V49" s="260"/>
      <c r="W49" s="260"/>
      <c r="X49" s="261"/>
      <c r="Y49" s="261"/>
      <c r="Z49" s="260"/>
      <c r="AA49" s="260"/>
    </row>
    <row r="50" spans="1:27" s="143" customFormat="1">
      <c r="A50" s="277" t="s">
        <v>443</v>
      </c>
      <c r="B50" s="151">
        <v>-11.995000000000001</v>
      </c>
      <c r="C50" s="151">
        <v>10.685</v>
      </c>
      <c r="D50" s="151">
        <v>-0.71699999999999997</v>
      </c>
      <c r="E50" s="151">
        <v>4.1000000000000002E-2</v>
      </c>
      <c r="F50" s="151">
        <v>-1.986</v>
      </c>
      <c r="G50" s="151">
        <v>-0.14400000000000013</v>
      </c>
      <c r="H50" s="151">
        <v>3.9990000000000001</v>
      </c>
      <c r="I50" s="151">
        <v>3.081</v>
      </c>
      <c r="J50" s="151">
        <v>2.0649999999999999</v>
      </c>
      <c r="K50" s="151">
        <v>9.0009999999999994</v>
      </c>
      <c r="L50" s="151">
        <v>3.694</v>
      </c>
      <c r="M50" s="151">
        <v>4.3339999999999996</v>
      </c>
      <c r="N50" s="151">
        <v>2.5939999999999999</v>
      </c>
      <c r="O50" s="151">
        <v>7.8360000000000003</v>
      </c>
      <c r="P50" s="151">
        <v>18.457999999999998</v>
      </c>
      <c r="Q50" s="151">
        <v>3.254</v>
      </c>
      <c r="R50" s="151">
        <v>3.76</v>
      </c>
      <c r="S50" s="151">
        <v>4.6470000000000002</v>
      </c>
      <c r="T50" s="302"/>
      <c r="U50" s="260"/>
      <c r="V50" s="260"/>
      <c r="W50" s="260"/>
      <c r="X50" s="261"/>
      <c r="Y50" s="261"/>
      <c r="Z50" s="260"/>
      <c r="AA50" s="260"/>
    </row>
    <row r="51" spans="1:27" s="143" customFormat="1">
      <c r="A51" s="277" t="s">
        <v>444</v>
      </c>
      <c r="B51" s="151">
        <v>-0.13200000000000012</v>
      </c>
      <c r="C51" s="151">
        <v>2.1920000000000002</v>
      </c>
      <c r="D51" s="151">
        <v>-3.1890000000000001</v>
      </c>
      <c r="E51" s="151">
        <v>-0.20200000000000001</v>
      </c>
      <c r="F51" s="151">
        <v>-1.331</v>
      </c>
      <c r="G51" s="151">
        <v>4.5389999999999997</v>
      </c>
      <c r="H51" s="151">
        <v>-0.33800000000000002</v>
      </c>
      <c r="I51" s="151">
        <v>28.222999999999999</v>
      </c>
      <c r="J51" s="151">
        <v>-2.109</v>
      </c>
      <c r="K51" s="151">
        <v>30.315000000000001</v>
      </c>
      <c r="L51" s="151">
        <v>-6.13</v>
      </c>
      <c r="M51" s="151">
        <v>-5.5869999999999997</v>
      </c>
      <c r="N51" s="151">
        <v>1.3360000000000001</v>
      </c>
      <c r="O51" s="151">
        <v>-0.33500000000000002</v>
      </c>
      <c r="P51" s="151">
        <v>-10.715999999999999</v>
      </c>
      <c r="Q51" s="151">
        <v>2.069</v>
      </c>
      <c r="R51" s="151">
        <v>-16.957999999999998</v>
      </c>
      <c r="S51" s="151">
        <v>4.0010000000000003</v>
      </c>
      <c r="T51" s="302"/>
      <c r="U51" s="260"/>
      <c r="V51" s="260"/>
      <c r="W51" s="260"/>
      <c r="X51" s="261"/>
      <c r="Y51" s="261"/>
      <c r="Z51" s="260"/>
      <c r="AA51" s="260"/>
    </row>
    <row r="52" spans="1:27" s="143" customFormat="1">
      <c r="A52" s="277" t="s">
        <v>446</v>
      </c>
      <c r="B52" s="151">
        <v>0</v>
      </c>
      <c r="C52" s="151">
        <v>0</v>
      </c>
      <c r="D52" s="151">
        <v>0</v>
      </c>
      <c r="E52" s="151">
        <v>-13.2</v>
      </c>
      <c r="F52" s="151">
        <v>-13.2</v>
      </c>
      <c r="G52" s="151">
        <v>14.52163943</v>
      </c>
      <c r="H52" s="151">
        <v>30.578360570000015</v>
      </c>
      <c r="I52" s="151">
        <v>22.7</v>
      </c>
      <c r="J52" s="151">
        <v>48.3</v>
      </c>
      <c r="K52" s="151">
        <v>116.10000000000001</v>
      </c>
      <c r="L52" s="151">
        <v>16.100000000000001</v>
      </c>
      <c r="M52" s="151">
        <v>-46.311557999999998</v>
      </c>
      <c r="N52" s="151">
        <v>18.69588384</v>
      </c>
      <c r="O52" s="151">
        <v>21.223925486999999</v>
      </c>
      <c r="P52" s="151">
        <v>9.7469223780000078</v>
      </c>
      <c r="Q52" s="151">
        <v>20.103215540000001</v>
      </c>
      <c r="R52" s="151">
        <v>19.906458000000001</v>
      </c>
      <c r="S52" s="151">
        <v>0</v>
      </c>
      <c r="T52" s="302"/>
      <c r="U52" s="260"/>
      <c r="V52" s="260"/>
      <c r="W52" s="260"/>
      <c r="X52" s="261"/>
      <c r="Y52" s="261"/>
      <c r="Z52" s="260"/>
      <c r="AA52" s="260"/>
    </row>
    <row r="53" spans="1:27" s="143" customFormat="1">
      <c r="A53" s="41" t="s">
        <v>439</v>
      </c>
      <c r="B53" s="146">
        <v>180.821</v>
      </c>
      <c r="C53" s="146">
        <v>112.01600000000002</v>
      </c>
      <c r="D53" s="146">
        <v>188.93799999999999</v>
      </c>
      <c r="E53" s="146">
        <v>435.74699999999996</v>
      </c>
      <c r="F53" s="146">
        <v>917.52200000000005</v>
      </c>
      <c r="G53" s="146">
        <v>108.26163942999997</v>
      </c>
      <c r="H53" s="146">
        <v>610.81836056999998</v>
      </c>
      <c r="I53" s="146">
        <v>447.02300000000002</v>
      </c>
      <c r="J53" s="146">
        <v>75.358000000000004</v>
      </c>
      <c r="K53" s="146">
        <v>1241.4609999999998</v>
      </c>
      <c r="L53" s="146">
        <v>146.02499999999998</v>
      </c>
      <c r="M53" s="146">
        <v>-32.507557999999996</v>
      </c>
      <c r="N53" s="146">
        <v>5.1148838399999832</v>
      </c>
      <c r="O53" s="146">
        <v>-234.56507451300001</v>
      </c>
      <c r="P53" s="146">
        <v>-115.89407762199994</v>
      </c>
      <c r="Q53" s="146">
        <v>-68.93178445999996</v>
      </c>
      <c r="R53" s="146">
        <v>-111.653542</v>
      </c>
      <c r="S53" s="146">
        <v>-87.554000000000016</v>
      </c>
      <c r="T53" s="302"/>
      <c r="U53" s="260"/>
      <c r="V53" s="260"/>
      <c r="W53" s="260"/>
      <c r="X53" s="261"/>
      <c r="Y53" s="261"/>
      <c r="Z53" s="260"/>
      <c r="AA53" s="260"/>
    </row>
    <row r="54" spans="1:27" s="143" customFormat="1">
      <c r="A54" s="145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6"/>
      <c r="P54" s="146"/>
      <c r="Q54" s="300"/>
      <c r="R54" s="300"/>
      <c r="S54" s="300"/>
      <c r="T54" s="149"/>
      <c r="U54" s="260"/>
      <c r="V54" s="260"/>
      <c r="W54" s="260"/>
    </row>
    <row r="55" spans="1:27">
      <c r="A55" s="141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Q55" s="299"/>
      <c r="R55" s="299"/>
      <c r="S55" s="299"/>
    </row>
    <row r="56" spans="1:27">
      <c r="A56" s="152" t="s">
        <v>315</v>
      </c>
      <c r="Q56" s="299"/>
      <c r="R56" s="299"/>
      <c r="S56" s="299"/>
    </row>
    <row r="57" spans="1:27">
      <c r="A57" s="152" t="s">
        <v>468</v>
      </c>
      <c r="B57" s="152"/>
      <c r="C57" s="152"/>
      <c r="D57" s="152"/>
      <c r="E57" s="152"/>
      <c r="F57" s="152"/>
      <c r="G57" s="301"/>
      <c r="H57" s="301"/>
      <c r="I57" s="301"/>
      <c r="J57" s="301"/>
      <c r="K57" s="301"/>
      <c r="L57" s="301"/>
      <c r="N57" s="301"/>
      <c r="O57" s="301"/>
      <c r="P57" s="297"/>
      <c r="Q57" s="299"/>
      <c r="R57" s="299"/>
      <c r="S57" s="299"/>
    </row>
    <row r="58" spans="1:27" ht="8.25" customHeight="1">
      <c r="A58" s="381" t="s">
        <v>447</v>
      </c>
      <c r="B58" s="238"/>
      <c r="C58" s="238"/>
      <c r="D58" s="238"/>
      <c r="E58" s="238"/>
      <c r="F58" s="238"/>
      <c r="G58" s="238"/>
      <c r="H58" s="238"/>
      <c r="I58" s="238"/>
      <c r="L58" s="238"/>
      <c r="P58" s="297"/>
      <c r="Q58" s="299"/>
      <c r="R58" s="299"/>
      <c r="S58" s="299"/>
    </row>
    <row r="59" spans="1:27" ht="15" customHeight="1">
      <c r="A59" s="381"/>
      <c r="B59" s="238"/>
      <c r="C59" s="238"/>
      <c r="D59" s="238"/>
      <c r="E59" s="238"/>
      <c r="F59" s="238"/>
      <c r="G59" s="238"/>
      <c r="H59" s="238"/>
      <c r="I59" s="238"/>
      <c r="L59" s="238"/>
      <c r="P59" s="297"/>
      <c r="Q59" s="299"/>
      <c r="R59" s="243"/>
      <c r="S59" s="243"/>
    </row>
    <row r="60" spans="1:27">
      <c r="P60" s="297"/>
      <c r="Q60" s="299"/>
      <c r="R60" s="243"/>
      <c r="S60" s="243"/>
    </row>
    <row r="61" spans="1:27">
      <c r="P61" s="297"/>
      <c r="Q61" s="299"/>
      <c r="R61" s="243"/>
      <c r="S61" s="243"/>
    </row>
    <row r="62" spans="1:27">
      <c r="P62" s="297"/>
      <c r="Q62" s="299"/>
      <c r="R62" s="243"/>
      <c r="S62" s="243"/>
    </row>
    <row r="63" spans="1:27">
      <c r="P63" s="297"/>
      <c r="Q63" s="299"/>
      <c r="R63" s="243"/>
      <c r="S63" s="243"/>
    </row>
    <row r="64" spans="1:27"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N64" s="243"/>
      <c r="O64" s="243"/>
      <c r="P64" s="297"/>
      <c r="Q64" s="299"/>
    </row>
    <row r="65" spans="2:17"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N65" s="243"/>
      <c r="O65" s="243"/>
      <c r="P65" s="297"/>
      <c r="Q65" s="299"/>
    </row>
    <row r="66" spans="2:17"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N66" s="243"/>
      <c r="O66" s="243"/>
      <c r="P66" s="298"/>
      <c r="Q66" s="299"/>
    </row>
    <row r="67" spans="2:17"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N67" s="243"/>
      <c r="O67" s="243"/>
      <c r="P67" s="298"/>
    </row>
    <row r="68" spans="2:17"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N68" s="243"/>
      <c r="O68" s="243"/>
      <c r="P68" s="298"/>
    </row>
    <row r="69" spans="2:17"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N69" s="243"/>
      <c r="O69" s="243"/>
      <c r="P69" s="298"/>
    </row>
    <row r="70" spans="2:17"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N70" s="243"/>
      <c r="O70" s="243"/>
      <c r="P70" s="298"/>
    </row>
    <row r="71" spans="2:17"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N71" s="243"/>
      <c r="O71" s="243"/>
    </row>
    <row r="72" spans="2:17"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N72" s="243"/>
      <c r="O72" s="243"/>
    </row>
  </sheetData>
  <mergeCells count="3">
    <mergeCell ref="A58:A59"/>
    <mergeCell ref="U1:Y1"/>
    <mergeCell ref="AA1:AE1"/>
  </mergeCells>
  <phoneticPr fontId="286" type="noConversion"/>
  <pageMargins left="0.511811024" right="0.511811024" top="0.78740157499999996" bottom="0.78740157499999996" header="0.31496062000000002" footer="0.31496062000000002"/>
  <pageSetup paperSize="9" scale="1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16"/>
  <dimension ref="B1:C40"/>
  <sheetViews>
    <sheetView showGridLines="0" showRowColHeaders="0" view="pageBreakPreview" zoomScale="80" zoomScaleNormal="80" zoomScaleSheetLayoutView="80" workbookViewId="0"/>
  </sheetViews>
  <sheetFormatPr defaultColWidth="9.1796875" defaultRowHeight="12.5"/>
  <cols>
    <col min="1" max="1" width="4" style="17" customWidth="1"/>
    <col min="2" max="2" width="56.7265625" style="17" bestFit="1" customWidth="1"/>
    <col min="3" max="3" width="87.54296875" style="17" customWidth="1"/>
    <col min="4" max="16384" width="9.1796875" style="17"/>
  </cols>
  <sheetData>
    <row r="1" spans="2:3" ht="81.75" customHeight="1"/>
    <row r="2" spans="2:3" ht="13">
      <c r="B2" s="385" t="s">
        <v>317</v>
      </c>
      <c r="C2" s="386"/>
    </row>
    <row r="3" spans="2:3" ht="18.75" customHeight="1">
      <c r="B3" s="39" t="s">
        <v>112</v>
      </c>
      <c r="C3" s="38" t="s">
        <v>111</v>
      </c>
    </row>
    <row r="4" spans="2:3" ht="92.25" customHeight="1">
      <c r="B4" s="37" t="s">
        <v>292</v>
      </c>
      <c r="C4" s="36" t="s">
        <v>295</v>
      </c>
    </row>
    <row r="5" spans="2:3" ht="18" customHeight="1">
      <c r="B5" s="37" t="s">
        <v>337</v>
      </c>
      <c r="C5" s="36" t="s">
        <v>338</v>
      </c>
    </row>
    <row r="6" spans="2:3" ht="83.25" customHeight="1">
      <c r="B6" s="37" t="s">
        <v>293</v>
      </c>
      <c r="C6" s="36" t="s">
        <v>296</v>
      </c>
    </row>
    <row r="7" spans="2:3" ht="25">
      <c r="B7" s="37" t="s">
        <v>294</v>
      </c>
      <c r="C7" s="36" t="s">
        <v>297</v>
      </c>
    </row>
    <row r="8" spans="2:3">
      <c r="B8" s="37" t="s">
        <v>298</v>
      </c>
      <c r="C8" s="36" t="s">
        <v>299</v>
      </c>
    </row>
    <row r="9" spans="2:3">
      <c r="B9" s="37" t="s">
        <v>290</v>
      </c>
      <c r="C9" s="36" t="s">
        <v>291</v>
      </c>
    </row>
    <row r="10" spans="2:3">
      <c r="B10" s="37" t="s">
        <v>96</v>
      </c>
      <c r="C10" s="36" t="s">
        <v>95</v>
      </c>
    </row>
    <row r="11" spans="2:3">
      <c r="B11" s="37" t="s">
        <v>308</v>
      </c>
      <c r="C11" s="36" t="s">
        <v>142</v>
      </c>
    </row>
    <row r="12" spans="2:3" ht="15" customHeight="1">
      <c r="B12" s="37" t="s">
        <v>105</v>
      </c>
      <c r="C12" s="36" t="s">
        <v>104</v>
      </c>
    </row>
    <row r="13" spans="2:3" ht="39.75" customHeight="1">
      <c r="B13" s="37" t="s">
        <v>438</v>
      </c>
      <c r="C13" s="36" t="s">
        <v>454</v>
      </c>
    </row>
    <row r="14" spans="2:3" ht="33" customHeight="1">
      <c r="B14" s="37" t="s">
        <v>439</v>
      </c>
      <c r="C14" s="36" t="s">
        <v>455</v>
      </c>
    </row>
    <row r="15" spans="2:3" ht="15" customHeight="1">
      <c r="C15" s="278"/>
    </row>
    <row r="16" spans="2:3" ht="15" customHeight="1">
      <c r="C16" s="278"/>
    </row>
    <row r="18" spans="2:3" ht="13">
      <c r="B18" s="385" t="s">
        <v>316</v>
      </c>
      <c r="C18" s="386"/>
    </row>
    <row r="19" spans="2:3" ht="13">
      <c r="B19" s="39" t="s">
        <v>112</v>
      </c>
      <c r="C19" s="38" t="s">
        <v>111</v>
      </c>
    </row>
    <row r="20" spans="2:3" ht="25">
      <c r="B20" s="37" t="s">
        <v>78</v>
      </c>
      <c r="C20" s="36" t="s">
        <v>319</v>
      </c>
    </row>
    <row r="21" spans="2:3">
      <c r="B21" s="37" t="s">
        <v>77</v>
      </c>
      <c r="C21" s="36" t="s">
        <v>318</v>
      </c>
    </row>
    <row r="22" spans="2:3" ht="30" customHeight="1">
      <c r="B22" s="37" t="s">
        <v>97</v>
      </c>
      <c r="C22" s="36" t="s">
        <v>156</v>
      </c>
    </row>
    <row r="23" spans="2:3" ht="37.5">
      <c r="B23" s="37" t="s">
        <v>110</v>
      </c>
      <c r="C23" s="36" t="s">
        <v>366</v>
      </c>
    </row>
    <row r="24" spans="2:3" ht="43" customHeight="1">
      <c r="B24" s="37" t="s">
        <v>109</v>
      </c>
      <c r="C24" s="36" t="s">
        <v>288</v>
      </c>
    </row>
    <row r="25" spans="2:3">
      <c r="B25" s="37" t="s">
        <v>108</v>
      </c>
      <c r="C25" s="36" t="s">
        <v>300</v>
      </c>
    </row>
    <row r="26" spans="2:3" ht="15" customHeight="1">
      <c r="B26" s="37" t="s">
        <v>322</v>
      </c>
      <c r="C26" s="36" t="s">
        <v>106</v>
      </c>
    </row>
    <row r="27" spans="2:3" ht="15" customHeight="1">
      <c r="B27" s="37" t="s">
        <v>287</v>
      </c>
      <c r="C27" s="36" t="s">
        <v>289</v>
      </c>
    </row>
    <row r="28" spans="2:3" ht="15" customHeight="1">
      <c r="B28" s="37" t="s">
        <v>103</v>
      </c>
      <c r="C28" s="36" t="s">
        <v>102</v>
      </c>
    </row>
    <row r="29" spans="2:3" ht="15" customHeight="1">
      <c r="B29" s="37" t="s">
        <v>323</v>
      </c>
      <c r="C29" s="37" t="s">
        <v>321</v>
      </c>
    </row>
    <row r="30" spans="2:3" ht="15" customHeight="1">
      <c r="B30" s="37" t="s">
        <v>99</v>
      </c>
      <c r="C30" s="36" t="s">
        <v>320</v>
      </c>
    </row>
    <row r="31" spans="2:3" ht="15" customHeight="1">
      <c r="C31" s="278"/>
    </row>
    <row r="33" spans="2:3" ht="13">
      <c r="B33" s="385" t="s">
        <v>286</v>
      </c>
      <c r="C33" s="386"/>
    </row>
    <row r="34" spans="2:3" ht="13">
      <c r="B34" s="39" t="s">
        <v>112</v>
      </c>
      <c r="C34" s="38" t="s">
        <v>111</v>
      </c>
    </row>
    <row r="35" spans="2:3" ht="30" customHeight="1">
      <c r="B35" s="37" t="s">
        <v>160</v>
      </c>
      <c r="C35" s="36" t="s">
        <v>176</v>
      </c>
    </row>
    <row r="36" spans="2:3" ht="15" customHeight="1">
      <c r="B36" s="37" t="s">
        <v>175</v>
      </c>
      <c r="C36" s="36" t="s">
        <v>174</v>
      </c>
    </row>
    <row r="37" spans="2:3">
      <c r="B37" s="37" t="s">
        <v>159</v>
      </c>
      <c r="C37" s="36" t="s">
        <v>173</v>
      </c>
    </row>
    <row r="38" spans="2:3">
      <c r="B38" s="37" t="s">
        <v>162</v>
      </c>
      <c r="C38" s="36" t="s">
        <v>172</v>
      </c>
    </row>
    <row r="39" spans="2:3" ht="25">
      <c r="B39" s="37" t="s">
        <v>171</v>
      </c>
      <c r="C39" s="36" t="s">
        <v>170</v>
      </c>
    </row>
    <row r="40" spans="2:3" ht="25">
      <c r="B40" s="37" t="s">
        <v>169</v>
      </c>
      <c r="C40" s="36" t="s">
        <v>168</v>
      </c>
    </row>
  </sheetData>
  <mergeCells count="3">
    <mergeCell ref="B33:C33"/>
    <mergeCell ref="B18:C18"/>
    <mergeCell ref="B2:C2"/>
  </mergeCells>
  <pageMargins left="0.511811024" right="0.511811024" top="0.78740157499999996" bottom="0.78740157499999996" header="0.31496062000000002" footer="0.31496062000000002"/>
  <pageSetup paperSize="9" scale="5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C26"/>
  <sheetViews>
    <sheetView showRowColHeaders="0" view="pageBreakPreview" zoomScale="80" zoomScaleNormal="80" zoomScaleSheetLayoutView="80" workbookViewId="0">
      <selection activeCell="B23" sqref="B23"/>
    </sheetView>
  </sheetViews>
  <sheetFormatPr defaultColWidth="9.1796875" defaultRowHeight="12.5"/>
  <cols>
    <col min="1" max="1" width="4" style="17" customWidth="1"/>
    <col min="2" max="2" width="46" style="17" bestFit="1" customWidth="1"/>
    <col min="3" max="3" width="87.54296875" style="17" customWidth="1"/>
    <col min="4" max="16384" width="9.1796875" style="17"/>
  </cols>
  <sheetData>
    <row r="1" spans="2:3" ht="81.75" customHeight="1"/>
    <row r="2" spans="2:3" ht="13">
      <c r="B2" s="385" t="s">
        <v>316</v>
      </c>
      <c r="C2" s="386"/>
    </row>
    <row r="3" spans="2:3" ht="18.75" customHeight="1">
      <c r="B3" s="39" t="s">
        <v>112</v>
      </c>
      <c r="C3" s="38" t="s">
        <v>111</v>
      </c>
    </row>
    <row r="4" spans="2:3" ht="25">
      <c r="B4" s="37" t="s">
        <v>78</v>
      </c>
      <c r="C4" s="36" t="s">
        <v>319</v>
      </c>
    </row>
    <row r="5" spans="2:3">
      <c r="B5" s="37" t="s">
        <v>77</v>
      </c>
      <c r="C5" s="36" t="s">
        <v>318</v>
      </c>
    </row>
    <row r="6" spans="2:3" ht="37.5">
      <c r="B6" s="37" t="s">
        <v>110</v>
      </c>
      <c r="C6" s="36" t="s">
        <v>301</v>
      </c>
    </row>
    <row r="7" spans="2:3" ht="43" customHeight="1">
      <c r="B7" s="37" t="s">
        <v>109</v>
      </c>
      <c r="C7" s="36" t="s">
        <v>302</v>
      </c>
    </row>
    <row r="8" spans="2:3" ht="15" customHeight="1">
      <c r="B8" s="37" t="s">
        <v>108</v>
      </c>
      <c r="C8" s="36" t="s">
        <v>303</v>
      </c>
    </row>
    <row r="9" spans="2:3" ht="15" customHeight="1">
      <c r="B9" s="37" t="s">
        <v>107</v>
      </c>
      <c r="C9" s="36" t="s">
        <v>106</v>
      </c>
    </row>
    <row r="10" spans="2:3" ht="15" customHeight="1">
      <c r="B10" s="37" t="s">
        <v>304</v>
      </c>
      <c r="C10" s="36" t="s">
        <v>305</v>
      </c>
    </row>
    <row r="11" spans="2:3" ht="15" customHeight="1">
      <c r="B11" s="37" t="s">
        <v>105</v>
      </c>
      <c r="C11" s="36" t="s">
        <v>104</v>
      </c>
    </row>
    <row r="12" spans="2:3" ht="15" customHeight="1">
      <c r="B12" s="37" t="s">
        <v>103</v>
      </c>
      <c r="C12" s="36" t="s">
        <v>102</v>
      </c>
    </row>
    <row r="13" spans="2:3" ht="15" customHeight="1">
      <c r="B13" s="37" t="s">
        <v>101</v>
      </c>
      <c r="C13" s="37" t="s">
        <v>100</v>
      </c>
    </row>
    <row r="14" spans="2:3" ht="15" customHeight="1">
      <c r="B14" s="37" t="s">
        <v>99</v>
      </c>
      <c r="C14" s="36" t="s">
        <v>98</v>
      </c>
    </row>
    <row r="15" spans="2:3" ht="30" customHeight="1">
      <c r="B15" s="37" t="s">
        <v>97</v>
      </c>
      <c r="C15" s="36" t="s">
        <v>156</v>
      </c>
    </row>
    <row r="16" spans="2:3">
      <c r="B16" s="37" t="s">
        <v>96</v>
      </c>
      <c r="C16" s="36" t="s">
        <v>95</v>
      </c>
    </row>
    <row r="17" spans="2:3">
      <c r="B17" s="37" t="s">
        <v>308</v>
      </c>
      <c r="C17" s="36" t="s">
        <v>142</v>
      </c>
    </row>
    <row r="19" spans="2:3" ht="13">
      <c r="B19" s="385" t="s">
        <v>286</v>
      </c>
      <c r="C19" s="386"/>
    </row>
    <row r="20" spans="2:3" ht="13">
      <c r="B20" s="39" t="s">
        <v>112</v>
      </c>
      <c r="C20" s="38" t="s">
        <v>111</v>
      </c>
    </row>
    <row r="21" spans="2:3" ht="30" customHeight="1">
      <c r="B21" s="37" t="s">
        <v>160</v>
      </c>
      <c r="C21" s="36" t="s">
        <v>176</v>
      </c>
    </row>
    <row r="22" spans="2:3" ht="15" customHeight="1">
      <c r="B22" s="37" t="s">
        <v>175</v>
      </c>
      <c r="C22" s="36" t="s">
        <v>174</v>
      </c>
    </row>
    <row r="23" spans="2:3">
      <c r="B23" s="37" t="s">
        <v>159</v>
      </c>
      <c r="C23" s="36" t="s">
        <v>173</v>
      </c>
    </row>
    <row r="24" spans="2:3">
      <c r="B24" s="37" t="s">
        <v>162</v>
      </c>
      <c r="C24" s="36" t="s">
        <v>172</v>
      </c>
    </row>
    <row r="25" spans="2:3" ht="25">
      <c r="B25" s="37" t="s">
        <v>171</v>
      </c>
      <c r="C25" s="36" t="s">
        <v>170</v>
      </c>
    </row>
    <row r="26" spans="2:3" ht="25">
      <c r="B26" s="37" t="s">
        <v>169</v>
      </c>
      <c r="C26" s="36" t="s">
        <v>168</v>
      </c>
    </row>
  </sheetData>
  <mergeCells count="2">
    <mergeCell ref="B19:C19"/>
    <mergeCell ref="B2:C2"/>
  </mergeCells>
  <pageMargins left="0.511811024" right="0.511811024" top="0.78740157499999996" bottom="0.78740157499999996" header="0.31496062000000002" footer="0.31496062000000002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6:A8"/>
  <sheetViews>
    <sheetView showGridLines="0" showRowColHeaders="0" view="pageBreakPreview" zoomScale="85" zoomScaleNormal="80" zoomScaleSheetLayoutView="85" workbookViewId="0"/>
  </sheetViews>
  <sheetFormatPr defaultColWidth="9.1796875" defaultRowHeight="10.5"/>
  <cols>
    <col min="1" max="16384" width="9.1796875" style="170"/>
  </cols>
  <sheetData>
    <row r="6" ht="8.25" customHeight="1"/>
    <row r="7" ht="8.25" customHeight="1"/>
    <row r="8" ht="8.25" customHeight="1"/>
  </sheetData>
  <pageMargins left="0.511811024" right="0.511811024" top="0.78740157499999996" bottom="0.78740157499999996" header="0.31496062000000002" footer="0.31496062000000002"/>
  <pageSetup paperSize="9" scale="3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A8"/>
  <sheetViews>
    <sheetView showGridLines="0" showRowColHeaders="0" view="pageBreakPreview" zoomScale="85" zoomScaleNormal="80" zoomScaleSheetLayoutView="85" workbookViewId="0">
      <selection activeCell="L30" sqref="L30"/>
    </sheetView>
  </sheetViews>
  <sheetFormatPr defaultColWidth="9.1796875" defaultRowHeight="10.5"/>
  <cols>
    <col min="1" max="16384" width="9.1796875" style="170"/>
  </cols>
  <sheetData>
    <row r="6" ht="8.25" customHeight="1"/>
    <row r="7" ht="8.25" customHeight="1"/>
    <row r="8" ht="8.25" customHeight="1"/>
  </sheetData>
  <pageMargins left="0.511811024" right="0.511811024" top="0.78740157499999996" bottom="0.78740157499999996" header="0.31496062000000002" footer="0.31496062000000002"/>
  <pageSetup paperSize="9" scale="3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6:A8"/>
  <sheetViews>
    <sheetView showGridLines="0" showRowColHeaders="0" view="pageBreakPreview" zoomScale="90" zoomScaleNormal="80" zoomScaleSheetLayoutView="90" workbookViewId="0">
      <selection activeCell="R24" sqref="R24"/>
    </sheetView>
  </sheetViews>
  <sheetFormatPr defaultColWidth="9.1796875" defaultRowHeight="10.5"/>
  <cols>
    <col min="1" max="16384" width="9.1796875" style="170"/>
  </cols>
  <sheetData>
    <row r="6" ht="8.25" customHeight="1"/>
    <row r="7" ht="8.25" customHeight="1"/>
    <row r="8" ht="8.25" customHeight="1"/>
  </sheetData>
  <pageMargins left="0.511811024" right="0.511811024" top="0.78740157499999996" bottom="0.78740157499999996" header="0.31496062000000002" footer="0.31496062000000002"/>
  <pageSetup paperSize="9" scale="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AU57"/>
  <sheetViews>
    <sheetView showGridLines="0" showRowColHeaders="0" view="pageBreakPreview" zoomScaleNormal="80" zoomScaleSheetLayoutView="100" workbookViewId="0">
      <pane xSplit="1" ySplit="2" topLeftCell="AG3" activePane="bottomRight" state="frozen"/>
      <selection pane="topRight" activeCell="B1" sqref="B1"/>
      <selection pane="bottomLeft" activeCell="A3" sqref="A3"/>
      <selection pane="bottomRight" activeCell="AL16" sqref="AL16"/>
    </sheetView>
  </sheetViews>
  <sheetFormatPr defaultColWidth="9.1796875" defaultRowHeight="12.5" outlineLevelRow="1"/>
  <cols>
    <col min="1" max="1" width="70.453125" style="17" customWidth="1"/>
    <col min="2" max="2" width="6.26953125" style="17" customWidth="1"/>
    <col min="3" max="7" width="7.26953125" style="17" bestFit="1" customWidth="1"/>
    <col min="8" max="18" width="6.26953125" style="17" customWidth="1"/>
    <col min="19" max="21" width="6.26953125" style="35" customWidth="1"/>
    <col min="22" max="23" width="6.26953125" style="17" customWidth="1"/>
    <col min="24" max="24" width="7.26953125" style="17" bestFit="1" customWidth="1"/>
    <col min="25" max="26" width="6.26953125" style="17" customWidth="1"/>
    <col min="27" max="27" width="6.54296875" style="17" customWidth="1"/>
    <col min="28" max="44" width="6.26953125" style="17" customWidth="1"/>
    <col min="45" max="16384" width="9.1796875" style="17"/>
  </cols>
  <sheetData>
    <row r="1" spans="1:47" ht="61.5" customHeight="1"/>
    <row r="2" spans="1:47">
      <c r="A2" s="108" t="s">
        <v>309</v>
      </c>
      <c r="B2" s="20" t="s">
        <v>138</v>
      </c>
      <c r="C2" s="20" t="s">
        <v>145</v>
      </c>
      <c r="D2" s="20" t="s">
        <v>157</v>
      </c>
      <c r="E2" s="20" t="s">
        <v>158</v>
      </c>
      <c r="F2" s="20">
        <v>2014</v>
      </c>
      <c r="G2" s="20" t="s">
        <v>177</v>
      </c>
      <c r="H2" s="20" t="s">
        <v>179</v>
      </c>
      <c r="I2" s="20" t="s">
        <v>199</v>
      </c>
      <c r="J2" s="20" t="s">
        <v>201</v>
      </c>
      <c r="K2" s="20">
        <v>2015</v>
      </c>
      <c r="L2" s="20" t="s">
        <v>259</v>
      </c>
      <c r="M2" s="20" t="s">
        <v>336</v>
      </c>
      <c r="N2" s="20" t="s">
        <v>339</v>
      </c>
      <c r="O2" s="20" t="s">
        <v>341</v>
      </c>
      <c r="P2" s="20">
        <v>2016</v>
      </c>
      <c r="Q2" s="20" t="s">
        <v>348</v>
      </c>
      <c r="R2" s="20" t="s">
        <v>349</v>
      </c>
      <c r="S2" s="20" t="s">
        <v>350</v>
      </c>
      <c r="T2" s="20" t="s">
        <v>352</v>
      </c>
      <c r="U2" s="20">
        <v>2017</v>
      </c>
      <c r="V2" s="20" t="s">
        <v>358</v>
      </c>
      <c r="W2" s="20" t="s">
        <v>359</v>
      </c>
      <c r="X2" s="20" t="s">
        <v>362</v>
      </c>
      <c r="Y2" s="20" t="s">
        <v>363</v>
      </c>
      <c r="Z2" s="20">
        <v>2018</v>
      </c>
      <c r="AA2" s="20" t="s">
        <v>367</v>
      </c>
      <c r="AB2" s="20" t="s">
        <v>369</v>
      </c>
      <c r="AC2" s="20" t="s">
        <v>372</v>
      </c>
      <c r="AD2" s="20" t="s">
        <v>373</v>
      </c>
      <c r="AE2" s="20">
        <v>2019</v>
      </c>
      <c r="AF2" s="20" t="s">
        <v>374</v>
      </c>
      <c r="AG2" s="20" t="s">
        <v>381</v>
      </c>
      <c r="AH2" s="20" t="s">
        <v>407</v>
      </c>
      <c r="AI2" s="20" t="s">
        <v>432</v>
      </c>
      <c r="AJ2" s="20">
        <v>2020</v>
      </c>
      <c r="AK2" s="20" t="s">
        <v>457</v>
      </c>
      <c r="AL2" s="20" t="s">
        <v>464</v>
      </c>
      <c r="AM2" s="20" t="s">
        <v>466</v>
      </c>
      <c r="AN2" s="20" t="s">
        <v>471</v>
      </c>
      <c r="AO2" s="20">
        <v>2021</v>
      </c>
      <c r="AP2" s="20" t="s">
        <v>484</v>
      </c>
      <c r="AQ2" s="20" t="s">
        <v>488</v>
      </c>
      <c r="AR2" s="20" t="s">
        <v>491</v>
      </c>
    </row>
    <row r="3" spans="1:47" s="59" customFormat="1" ht="14.5">
      <c r="A3" s="57" t="s">
        <v>87</v>
      </c>
      <c r="B3" s="26">
        <v>0.77488341289812546</v>
      </c>
      <c r="C3" s="26">
        <v>0.78985837188825236</v>
      </c>
      <c r="D3" s="26">
        <v>0.76550122638943119</v>
      </c>
      <c r="E3" s="26">
        <v>0.6732388984386195</v>
      </c>
      <c r="F3" s="26">
        <v>0.74913987392341463</v>
      </c>
      <c r="G3" s="26">
        <v>0.77483728392341344</v>
      </c>
      <c r="H3" s="26">
        <v>0.75600620492342374</v>
      </c>
      <c r="I3" s="26">
        <v>0.76025732995067552</v>
      </c>
      <c r="J3" s="26">
        <v>0.69928124891941079</v>
      </c>
      <c r="K3" s="26">
        <v>0.74644962902833212</v>
      </c>
      <c r="L3" s="26">
        <v>0.76689428437500107</v>
      </c>
      <c r="M3" s="26">
        <v>0.77476026751552374</v>
      </c>
      <c r="N3" s="26">
        <v>0.76891524743685624</v>
      </c>
      <c r="O3" s="26">
        <v>0.73056423564884243</v>
      </c>
      <c r="P3" s="26">
        <v>0.7599846153557539</v>
      </c>
      <c r="Q3" s="26">
        <v>0.76583672839901218</v>
      </c>
      <c r="R3" s="26">
        <v>0.80806249304906752</v>
      </c>
      <c r="S3" s="26">
        <v>0.76277281514404272</v>
      </c>
      <c r="T3" s="26">
        <v>0.69869207970633396</v>
      </c>
      <c r="U3" s="26">
        <v>0.7578150935278265</v>
      </c>
      <c r="V3" s="26">
        <v>0.76390089070574907</v>
      </c>
      <c r="W3" s="26">
        <v>0.7740354383899416</v>
      </c>
      <c r="X3" s="26">
        <v>0.74205362706452271</v>
      </c>
      <c r="Y3" s="26">
        <v>0.71076336181800004</v>
      </c>
      <c r="Z3" s="26">
        <v>0.74681250795525189</v>
      </c>
      <c r="AA3" s="26">
        <v>0.75181597462988314</v>
      </c>
      <c r="AB3" s="26">
        <v>0.77365981702217812</v>
      </c>
      <c r="AC3" s="26">
        <v>0.76086162565146576</v>
      </c>
      <c r="AD3" s="26">
        <v>0.70953404405761999</v>
      </c>
      <c r="AE3" s="26">
        <v>0.74841104406366155</v>
      </c>
      <c r="AF3" s="26">
        <v>0.78593535866856878</v>
      </c>
      <c r="AG3" s="26">
        <v>0.69100061464466511</v>
      </c>
      <c r="AH3" s="26">
        <v>0.75148416401299378</v>
      </c>
      <c r="AI3" s="26">
        <v>0.79486291050770042</v>
      </c>
      <c r="AJ3" s="26">
        <v>0.76384666390575895</v>
      </c>
      <c r="AK3" s="26">
        <v>0.80645149128716243</v>
      </c>
      <c r="AL3" s="26">
        <v>0.85849868079513647</v>
      </c>
      <c r="AM3" s="26">
        <v>0.84583501976621134</v>
      </c>
      <c r="AN3" s="26">
        <v>0.88403141053247825</v>
      </c>
      <c r="AO3" s="26">
        <v>0.84894906107758827</v>
      </c>
      <c r="AP3" s="26">
        <v>0.8522547642831565</v>
      </c>
      <c r="AQ3" s="26">
        <v>0.88438130708370677</v>
      </c>
      <c r="AR3" s="26">
        <v>0.87274932217059953</v>
      </c>
      <c r="AT3" s="26"/>
      <c r="AU3" s="366"/>
    </row>
    <row r="4" spans="1:47" s="8" customFormat="1" ht="14.5">
      <c r="A4" s="57" t="s">
        <v>258</v>
      </c>
      <c r="B4" s="26">
        <v>0.11322366777119044</v>
      </c>
      <c r="C4" s="26">
        <v>0.11250805486546517</v>
      </c>
      <c r="D4" s="26">
        <v>0.11156718339732226</v>
      </c>
      <c r="E4" s="26">
        <v>0.11055921943303812</v>
      </c>
      <c r="F4" s="26">
        <v>0.11191965500237024</v>
      </c>
      <c r="G4" s="26">
        <v>0.10991700659976092</v>
      </c>
      <c r="H4" s="26">
        <v>0.11125854645133057</v>
      </c>
      <c r="I4" s="26">
        <v>0.11041349346416225</v>
      </c>
      <c r="J4" s="26">
        <v>0.10950721676670183</v>
      </c>
      <c r="K4" s="26">
        <v>0.1102596684951779</v>
      </c>
      <c r="L4" s="26">
        <v>0.10987336573513536</v>
      </c>
      <c r="M4" s="26">
        <v>0.10718017129575254</v>
      </c>
      <c r="N4" s="26">
        <v>0.10693814802616849</v>
      </c>
      <c r="O4" s="26">
        <v>0.1059983386962388</v>
      </c>
      <c r="P4" s="26">
        <v>0.10746581157413741</v>
      </c>
      <c r="Q4" s="26">
        <v>0.10475125875282924</v>
      </c>
      <c r="R4" s="26">
        <v>0.10060266742823902</v>
      </c>
      <c r="S4" s="26">
        <v>0.10061136493717218</v>
      </c>
      <c r="T4" s="102">
        <v>9.757141419721628E-2</v>
      </c>
      <c r="U4" s="26">
        <v>0.10081308642704367</v>
      </c>
      <c r="V4" s="26">
        <v>9.7389726755595041E-2</v>
      </c>
      <c r="W4" s="26">
        <v>9.5536027003724794E-2</v>
      </c>
      <c r="X4" s="26">
        <v>9.4000740702888996E-2</v>
      </c>
      <c r="Y4" s="26">
        <v>9.5497414350052004E-2</v>
      </c>
      <c r="Z4" s="26">
        <v>9.5572565071338031E-2</v>
      </c>
      <c r="AA4" s="26">
        <v>9.4994311794503766E-2</v>
      </c>
      <c r="AB4" s="26">
        <v>9.346595902851576E-2</v>
      </c>
      <c r="AC4" s="26">
        <v>9.3477942386823304E-2</v>
      </c>
      <c r="AD4" s="26">
        <v>9.3406204252333425E-2</v>
      </c>
      <c r="AE4" s="26">
        <v>9.3823270632714603E-2</v>
      </c>
      <c r="AF4" s="26">
        <v>9.5976566660641818E-2</v>
      </c>
      <c r="AG4" s="26">
        <v>7.114309767421105E-2</v>
      </c>
      <c r="AH4" s="26">
        <v>6.9210706486427687E-2</v>
      </c>
      <c r="AI4" s="26">
        <v>7.3035003429047049E-2</v>
      </c>
      <c r="AJ4" s="26">
        <v>7.1612384097470186E-2</v>
      </c>
      <c r="AK4" s="26">
        <v>7.4578949253021734E-2</v>
      </c>
      <c r="AL4" s="26">
        <v>7.1429924583165577E-2</v>
      </c>
      <c r="AM4" s="26">
        <v>6.893674597623517E-2</v>
      </c>
      <c r="AN4" s="26">
        <v>7.0225335859946045E-2</v>
      </c>
      <c r="AO4" s="26">
        <v>7.1276225163861479E-2</v>
      </c>
      <c r="AP4" s="26">
        <v>7.1196763983994174E-2</v>
      </c>
      <c r="AQ4" s="26">
        <v>6.9596940658676873E-2</v>
      </c>
      <c r="AR4" s="26">
        <v>6.8765101094192163E-2</v>
      </c>
      <c r="AT4" s="26"/>
      <c r="AU4" s="366"/>
    </row>
    <row r="5" spans="1:47" s="59" customFormat="1" ht="14.5">
      <c r="A5" s="57" t="s">
        <v>324</v>
      </c>
      <c r="B5" s="26">
        <v>2.6108174032004508E-2</v>
      </c>
      <c r="C5" s="26">
        <v>2.8207623295824977E-2</v>
      </c>
      <c r="D5" s="26">
        <v>2.604770687999694E-2</v>
      </c>
      <c r="E5" s="26">
        <v>2.6812179288822197E-2</v>
      </c>
      <c r="F5" s="26">
        <v>2.6787419812815821E-2</v>
      </c>
      <c r="G5" s="26">
        <v>2.8262769997597709E-2</v>
      </c>
      <c r="H5" s="26">
        <v>3.2292068731327818E-2</v>
      </c>
      <c r="I5" s="26">
        <v>2.998208690003816E-2</v>
      </c>
      <c r="J5" s="26">
        <v>3.3320934702433053E-2</v>
      </c>
      <c r="K5" s="26">
        <v>3.0962837017665695E-2</v>
      </c>
      <c r="L5" s="26">
        <v>3.1982911053341008E-2</v>
      </c>
      <c r="M5" s="26">
        <v>2.8246310807902932E-2</v>
      </c>
      <c r="N5" s="26">
        <v>2.7604270150505594E-2</v>
      </c>
      <c r="O5" s="26">
        <v>2.2226616664216041E-2</v>
      </c>
      <c r="P5" s="26">
        <v>2.7410939571974432E-2</v>
      </c>
      <c r="Q5" s="26">
        <v>2.7166879740047317E-2</v>
      </c>
      <c r="R5" s="26">
        <v>2.5026841818604744E-2</v>
      </c>
      <c r="S5" s="26">
        <v>2.7234038533429712E-2</v>
      </c>
      <c r="T5" s="102">
        <v>1.6581036202603143E-2</v>
      </c>
      <c r="U5" s="26">
        <v>2.3908978539872238E-2</v>
      </c>
      <c r="V5" s="26">
        <v>3.096066804059619E-2</v>
      </c>
      <c r="W5" s="26">
        <v>2.1095600241173212E-2</v>
      </c>
      <c r="X5" s="26">
        <v>2.2991950118688313E-2</v>
      </c>
      <c r="Y5" s="26">
        <v>2.7740155641862805E-2</v>
      </c>
      <c r="Z5" s="26">
        <v>2.5671539403528919E-2</v>
      </c>
      <c r="AA5" s="26">
        <v>3.1664666071892236E-2</v>
      </c>
      <c r="AB5" s="26">
        <v>2.4613472390190034E-2</v>
      </c>
      <c r="AC5" s="26">
        <v>2.5091736528800115E-2</v>
      </c>
      <c r="AD5" s="26">
        <v>2.0163131409446929E-2</v>
      </c>
      <c r="AE5" s="26">
        <v>2.5277882245088736E-2</v>
      </c>
      <c r="AF5" s="26">
        <v>2.3966333649755887E-2</v>
      </c>
      <c r="AG5" s="26">
        <v>3.24575192705545E-2</v>
      </c>
      <c r="AH5" s="26">
        <v>2.0949134055512169E-2</v>
      </c>
      <c r="AI5" s="26">
        <v>2.8326229477747478E-2</v>
      </c>
      <c r="AJ5" s="26">
        <v>2.6875138894970816E-2</v>
      </c>
      <c r="AK5" s="26">
        <v>2.6026063736830706E-2</v>
      </c>
      <c r="AL5" s="26">
        <v>2.0749724142880652E-2</v>
      </c>
      <c r="AM5" s="26">
        <v>2.0406196049564472E-2</v>
      </c>
      <c r="AN5" s="26">
        <v>1.7235983013634326E-2</v>
      </c>
      <c r="AO5" s="26">
        <v>2.1076419280717084E-2</v>
      </c>
      <c r="AP5" s="26">
        <v>2.4051337312079184E-2</v>
      </c>
      <c r="AQ5" s="26">
        <v>1.7809571727340233E-2</v>
      </c>
      <c r="AR5" s="26">
        <v>1.9371744719521331E-2</v>
      </c>
      <c r="AT5" s="26"/>
      <c r="AU5" s="366"/>
    </row>
    <row r="6" spans="1:47" s="8" customFormat="1" ht="14.5">
      <c r="A6" s="164" t="s">
        <v>278</v>
      </c>
      <c r="B6" s="26">
        <v>7.4400301363802504E-2</v>
      </c>
      <c r="C6" s="26">
        <v>5.9029196318185338E-2</v>
      </c>
      <c r="D6" s="26">
        <v>8.542304711528062E-2</v>
      </c>
      <c r="E6" s="26">
        <v>0.17315719600853141</v>
      </c>
      <c r="F6" s="26">
        <v>9.9701890014491312E-2</v>
      </c>
      <c r="G6" s="26">
        <v>7.7388550969220996E-2</v>
      </c>
      <c r="H6" s="26">
        <v>8.8492052450678912E-2</v>
      </c>
      <c r="I6" s="26">
        <v>8.7192712343452175E-2</v>
      </c>
      <c r="J6" s="26">
        <v>0.14292134586148486</v>
      </c>
      <c r="K6" s="26">
        <v>9.9971208137961939E-2</v>
      </c>
      <c r="L6" s="26">
        <v>7.9822029142734355E-2</v>
      </c>
      <c r="M6" s="26">
        <v>7.8735208728079806E-2</v>
      </c>
      <c r="N6" s="26">
        <v>8.5171423847220484E-2</v>
      </c>
      <c r="O6" s="26">
        <v>0.12775357745995702</v>
      </c>
      <c r="P6" s="26">
        <v>9.3255288769199002E-2</v>
      </c>
      <c r="Q6" s="26">
        <v>9.0722705247923072E-2</v>
      </c>
      <c r="R6" s="26">
        <v>5.7125531119654273E-2</v>
      </c>
      <c r="S6" s="26">
        <v>9.7783672287504286E-2</v>
      </c>
      <c r="T6" s="102">
        <v>0.17209735939379586</v>
      </c>
      <c r="U6" s="26">
        <v>0.10556825796451672</v>
      </c>
      <c r="V6" s="26">
        <v>9.6273249634859018E-2</v>
      </c>
      <c r="W6" s="26">
        <v>9.8601278883173854E-2</v>
      </c>
      <c r="X6" s="26">
        <v>0.12850102062304347</v>
      </c>
      <c r="Y6" s="26">
        <v>0.15355102722218225</v>
      </c>
      <c r="Z6" s="26">
        <v>0.12014273004084489</v>
      </c>
      <c r="AA6" s="26">
        <v>0.10981092475024812</v>
      </c>
      <c r="AB6" s="26">
        <v>9.7209492447688936E-2</v>
      </c>
      <c r="AC6" s="26">
        <v>0.1089369478534469</v>
      </c>
      <c r="AD6" s="26">
        <v>0.16178524646610043</v>
      </c>
      <c r="AE6" s="26">
        <v>0.12007078820184562</v>
      </c>
      <c r="AF6" s="26">
        <v>8.2979897233615277E-2</v>
      </c>
      <c r="AG6" s="26">
        <v>0.19069059453002948</v>
      </c>
      <c r="AH6" s="26">
        <v>0.14648788537083968</v>
      </c>
      <c r="AI6" s="26">
        <v>9.3722452940251805E-2</v>
      </c>
      <c r="AJ6" s="26">
        <v>0.12628573860257253</v>
      </c>
      <c r="AK6" s="26">
        <v>8.3360586340777573E-2</v>
      </c>
      <c r="AL6" s="26">
        <v>4.1934046092847004E-2</v>
      </c>
      <c r="AM6" s="26">
        <v>5.7100182854558132E-2</v>
      </c>
      <c r="AN6" s="26">
        <v>2.2377391683417514E-2</v>
      </c>
      <c r="AO6" s="26">
        <v>5.1004186556484053E-2</v>
      </c>
      <c r="AP6" s="26">
        <v>4.5135554176560941E-2</v>
      </c>
      <c r="AQ6" s="26">
        <v>2.3117514870554141E-2</v>
      </c>
      <c r="AR6" s="26">
        <v>3.2949026477112744E-2</v>
      </c>
      <c r="AT6" s="26"/>
      <c r="AU6" s="366"/>
    </row>
    <row r="7" spans="1:47" s="59" customFormat="1" ht="14.5">
      <c r="A7" s="164" t="s">
        <v>313</v>
      </c>
      <c r="B7" s="26">
        <v>1.1605450913653736E-2</v>
      </c>
      <c r="C7" s="26">
        <v>1.0417910433688419E-2</v>
      </c>
      <c r="D7" s="26">
        <v>1.1504369184152482E-2</v>
      </c>
      <c r="E7" s="26">
        <v>1.632559050172222E-2</v>
      </c>
      <c r="F7" s="26">
        <v>1.254444858380826E-2</v>
      </c>
      <c r="G7" s="26">
        <v>9.6361383138818882E-3</v>
      </c>
      <c r="H7" s="26">
        <v>1.2231544388266197E-2</v>
      </c>
      <c r="I7" s="26">
        <v>1.226999253726087E-2</v>
      </c>
      <c r="J7" s="26">
        <v>1.4969253749970319E-2</v>
      </c>
      <c r="K7" s="26">
        <v>1.2356669115573187E-2</v>
      </c>
      <c r="L7" s="26">
        <v>1.1513691750024936E-2</v>
      </c>
      <c r="M7" s="26">
        <v>1.1058811865741765E-2</v>
      </c>
      <c r="N7" s="26">
        <v>1.1407889193977847E-2</v>
      </c>
      <c r="O7" s="26">
        <v>1.3457231530745689E-2</v>
      </c>
      <c r="P7" s="26">
        <v>1.1883344728935319E-2</v>
      </c>
      <c r="Q7" s="26">
        <v>1.1522427860188441E-2</v>
      </c>
      <c r="R7" s="26">
        <v>9.182466584434619E-3</v>
      </c>
      <c r="S7" s="26">
        <v>1.1598109097851019E-2</v>
      </c>
      <c r="T7" s="102">
        <v>1.5058110500050502E-2</v>
      </c>
      <c r="U7" s="26">
        <v>1.1894583540740673E-2</v>
      </c>
      <c r="V7" s="26">
        <v>1.1475464863200866E-2</v>
      </c>
      <c r="W7" s="26">
        <v>1.0731655481986693E-2</v>
      </c>
      <c r="X7" s="26">
        <v>1.2452661490856366E-2</v>
      </c>
      <c r="Y7" s="26">
        <v>1.2448040967902885E-2</v>
      </c>
      <c r="Z7" s="26">
        <v>1.1800657529036338E-2</v>
      </c>
      <c r="AA7" s="26">
        <v>1.171412275347259E-2</v>
      </c>
      <c r="AB7" s="26">
        <v>1.1051259111427097E-2</v>
      </c>
      <c r="AC7" s="26">
        <v>1.1631747579464204E-2</v>
      </c>
      <c r="AD7" s="26">
        <v>1.5111373814499302E-2</v>
      </c>
      <c r="AE7" s="26">
        <v>1.2417014856689248E-2</v>
      </c>
      <c r="AF7" s="26">
        <v>1.1141843787418171E-2</v>
      </c>
      <c r="AG7" s="26">
        <v>1.4708173880539827E-2</v>
      </c>
      <c r="AH7" s="26">
        <v>1.1868110074226685E-2</v>
      </c>
      <c r="AI7" s="26">
        <v>1.0053403645253235E-2</v>
      </c>
      <c r="AJ7" s="26">
        <v>1.1380074499227533E-2</v>
      </c>
      <c r="AK7" s="26">
        <v>9.5829093822075613E-3</v>
      </c>
      <c r="AL7" s="26">
        <v>7.3876243859703015E-3</v>
      </c>
      <c r="AM7" s="26">
        <v>7.7218553534308789E-3</v>
      </c>
      <c r="AN7" s="26">
        <v>6.1298789105238708E-3</v>
      </c>
      <c r="AO7" s="26">
        <v>7.6941079213491042E-3</v>
      </c>
      <c r="AP7" s="26">
        <v>7.3615802442092045E-3</v>
      </c>
      <c r="AQ7" s="26">
        <v>5.0946656597219836E-3</v>
      </c>
      <c r="AR7" s="26">
        <v>6.1648055385745198E-3</v>
      </c>
      <c r="AT7" s="26"/>
      <c r="AU7" s="366"/>
    </row>
    <row r="8" spans="1:47" s="8" customFormat="1" ht="14.5">
      <c r="A8" s="164" t="s">
        <v>365</v>
      </c>
      <c r="B8" s="26">
        <v>9.3890295500043505E-2</v>
      </c>
      <c r="C8" s="26">
        <v>9.1824000750809445E-2</v>
      </c>
      <c r="D8" s="26">
        <v>9.0373454314441645E-2</v>
      </c>
      <c r="E8" s="26">
        <v>0.10777497047171525</v>
      </c>
      <c r="F8" s="26">
        <v>9.6077442738240162E-2</v>
      </c>
      <c r="G8" s="26">
        <v>9.0212277229708857E-2</v>
      </c>
      <c r="H8" s="26">
        <v>8.9480247941591498E-2</v>
      </c>
      <c r="I8" s="26">
        <v>9.247856535154049E-2</v>
      </c>
      <c r="J8" s="26">
        <v>0.11543429455341729</v>
      </c>
      <c r="K8" s="26">
        <v>9.7058572227785786E-2</v>
      </c>
      <c r="L8" s="26">
        <v>9.9135838833493903E-2</v>
      </c>
      <c r="M8" s="26">
        <v>9.213357799743814E-2</v>
      </c>
      <c r="N8" s="26">
        <v>8.3087985085113822E-2</v>
      </c>
      <c r="O8" s="26">
        <v>9.7600974745941371E-2</v>
      </c>
      <c r="P8" s="26">
        <v>9.2722931365040159E-2</v>
      </c>
      <c r="Q8" s="26">
        <v>9.9468237695890707E-2</v>
      </c>
      <c r="R8" s="26">
        <v>8.6588057643906605E-2</v>
      </c>
      <c r="S8" s="26">
        <v>8.8394464099083872E-2</v>
      </c>
      <c r="T8" s="102">
        <v>9.6266253099020607E-2</v>
      </c>
      <c r="U8" s="26">
        <v>9.2627453682821936E-2</v>
      </c>
      <c r="V8" s="26">
        <v>8.22267806570329E-2</v>
      </c>
      <c r="W8" s="26">
        <v>8.8054213626731881E-2</v>
      </c>
      <c r="X8" s="26">
        <v>8.7985941897462019E-2</v>
      </c>
      <c r="Y8" s="26">
        <v>9.9699203845424925E-2</v>
      </c>
      <c r="Z8" s="26">
        <v>8.9715803454889276E-2</v>
      </c>
      <c r="AA8" s="26">
        <v>8.5359066943667003E-2</v>
      </c>
      <c r="AB8" s="26">
        <v>8.3525022814486982E-2</v>
      </c>
      <c r="AC8" s="26">
        <v>7.8654975309722194E-2</v>
      </c>
      <c r="AD8" s="26">
        <v>9.7686428181069068E-2</v>
      </c>
      <c r="AE8" s="26">
        <v>8.6288851535521349E-2</v>
      </c>
      <c r="AF8" s="26">
        <v>8.4933676599141708E-2</v>
      </c>
      <c r="AG8" s="26">
        <v>8.1539427561962544E-2</v>
      </c>
      <c r="AH8" s="26">
        <v>7.4445377371915464E-2</v>
      </c>
      <c r="AI8" s="26">
        <v>0.10705240561180612</v>
      </c>
      <c r="AJ8" s="26">
        <v>8.3482210952533498E-2</v>
      </c>
      <c r="AK8" s="26">
        <v>7.859871946675287E-2</v>
      </c>
      <c r="AL8" s="26">
        <v>6.1379112872679172E-2</v>
      </c>
      <c r="AM8" s="26">
        <v>8.0932007874430445E-2</v>
      </c>
      <c r="AN8" s="26">
        <v>9.2110633548349835E-2</v>
      </c>
      <c r="AO8" s="26">
        <v>7.8355831467945516E-2</v>
      </c>
      <c r="AP8" s="26">
        <v>8.1683738333959741E-2</v>
      </c>
      <c r="AQ8" s="26">
        <v>7.3699047473098647E-2</v>
      </c>
      <c r="AR8" s="26">
        <v>6.1809883389668148E-2</v>
      </c>
      <c r="AT8" s="26"/>
      <c r="AU8" s="366"/>
    </row>
    <row r="9" spans="1:47" s="8" customFormat="1" ht="14.5">
      <c r="A9" s="164" t="s">
        <v>279</v>
      </c>
      <c r="B9" s="26">
        <v>1.0197110011150177</v>
      </c>
      <c r="C9" s="26">
        <v>1.0328159612340404</v>
      </c>
      <c r="D9" s="26">
        <v>1.0049939401653445</v>
      </c>
      <c r="E9" s="26">
        <v>0.9347108581339173</v>
      </c>
      <c r="F9" s="26">
        <v>0.99646884006064906</v>
      </c>
      <c r="G9" s="26">
        <v>1.0128663497463701</v>
      </c>
      <c r="H9" s="26">
        <v>1.0010564971355547</v>
      </c>
      <c r="I9" s="26">
        <v>1.0053965062956742</v>
      </c>
      <c r="J9" s="26">
        <v>0.97254919278686469</v>
      </c>
      <c r="K9" s="26">
        <v>0.99715210862540593</v>
      </c>
      <c r="L9" s="26">
        <v>1.0194000917469963</v>
      </c>
      <c r="M9" s="26">
        <v>1.013379139482359</v>
      </c>
      <c r="N9" s="26">
        <v>0.99795353989262203</v>
      </c>
      <c r="O9" s="26">
        <v>0.96984739728598435</v>
      </c>
      <c r="P9" s="26">
        <v>0.99946764259584109</v>
      </c>
      <c r="Q9" s="26">
        <v>1.0087455324479679</v>
      </c>
      <c r="R9" s="26">
        <v>1.0294625265242525</v>
      </c>
      <c r="S9" s="26">
        <v>0.99061079181157952</v>
      </c>
      <c r="T9" s="102">
        <v>0.92416889370522437</v>
      </c>
      <c r="U9" s="26">
        <v>0.98705919571830514</v>
      </c>
      <c r="V9" s="26">
        <v>0.98595353102217409</v>
      </c>
      <c r="W9" s="26">
        <v>0.98945293474355811</v>
      </c>
      <c r="X9" s="26">
        <v>0.95948492127441831</v>
      </c>
      <c r="Y9" s="26">
        <v>0.94614817662324269</v>
      </c>
      <c r="Z9" s="26">
        <v>0.96957307341404453</v>
      </c>
      <c r="AA9" s="26">
        <v>0.97554814219341879</v>
      </c>
      <c r="AB9" s="26">
        <v>0.98631553036679798</v>
      </c>
      <c r="AC9" s="26">
        <v>0.96971802745627556</v>
      </c>
      <c r="AD9" s="26">
        <v>0.93590118171496872</v>
      </c>
      <c r="AE9" s="26">
        <v>0.96621806333367544</v>
      </c>
      <c r="AF9" s="26">
        <v>1.0019537793655264</v>
      </c>
      <c r="AG9" s="26">
        <v>0.89084883303193296</v>
      </c>
      <c r="AH9" s="26">
        <v>0.92795749200107602</v>
      </c>
      <c r="AI9" s="26">
        <v>1.0133526509010622</v>
      </c>
      <c r="AJ9" s="26">
        <v>0.95718721824452369</v>
      </c>
      <c r="AK9" s="26">
        <v>0.99522369975096459</v>
      </c>
      <c r="AL9" s="26">
        <v>1.0194450667798323</v>
      </c>
      <c r="AM9" s="26">
        <v>1.0238318250198724</v>
      </c>
      <c r="AN9" s="26">
        <v>1.0697332418649323</v>
      </c>
      <c r="AO9" s="26">
        <v>1.0273516449114615</v>
      </c>
      <c r="AP9" s="26">
        <v>1.0365483036239933</v>
      </c>
      <c r="AQ9" s="26">
        <v>1.0505815326025445</v>
      </c>
      <c r="AR9" s="26">
        <v>1.0288608569125559</v>
      </c>
      <c r="AT9" s="26"/>
      <c r="AU9" s="366"/>
    </row>
    <row r="10" spans="1:47" s="59" customFormat="1" ht="14.5">
      <c r="A10" s="164" t="s">
        <v>364</v>
      </c>
      <c r="B10" s="26">
        <v>5.0509314219378876E-2</v>
      </c>
      <c r="C10" s="26">
        <v>5.0874135574795663E-2</v>
      </c>
      <c r="D10" s="26">
        <v>5.1763148629756749E-2</v>
      </c>
      <c r="E10" s="26">
        <v>4.6834528466600016E-2</v>
      </c>
      <c r="F10" s="26">
        <v>4.9969403369777309E-2</v>
      </c>
      <c r="G10" s="26">
        <v>5.0984680537702658E-2</v>
      </c>
      <c r="H10" s="26">
        <v>5.2115446892102985E-2</v>
      </c>
      <c r="I10" s="26">
        <v>5.6659776090928309E-2</v>
      </c>
      <c r="J10" s="26">
        <v>5.6123959277346966E-2</v>
      </c>
      <c r="K10" s="26">
        <v>5.4078807903088846E-2</v>
      </c>
      <c r="L10" s="26">
        <v>5.3796222055526782E-2</v>
      </c>
      <c r="M10" s="26">
        <v>5.8060959630975698E-2</v>
      </c>
      <c r="N10" s="26">
        <v>5.5168873599243995E-2</v>
      </c>
      <c r="O10" s="26">
        <v>6.669869462089674E-2</v>
      </c>
      <c r="P10" s="26">
        <v>5.848415700328978E-2</v>
      </c>
      <c r="Q10" s="26">
        <v>5.4438193854057515E-2</v>
      </c>
      <c r="R10" s="26">
        <v>5.039890585357866E-2</v>
      </c>
      <c r="S10" s="26">
        <v>4.3332334242606192E-2</v>
      </c>
      <c r="T10" s="102">
        <v>3.8506493831493772E-2</v>
      </c>
      <c r="U10" s="26">
        <v>4.63421163126762E-2</v>
      </c>
      <c r="V10" s="26">
        <v>3.1322293798327322E-2</v>
      </c>
      <c r="W10" s="26">
        <v>3.412062942307563E-2</v>
      </c>
      <c r="X10" s="26">
        <v>2.9983226515371292E-2</v>
      </c>
      <c r="Y10" s="26">
        <v>2.8547731531507591E-2</v>
      </c>
      <c r="Z10" s="26">
        <v>3.0945474830284904E-2</v>
      </c>
      <c r="AA10" s="26">
        <v>3.3588318232442578E-2</v>
      </c>
      <c r="AB10" s="26">
        <v>3.0281870368635024E-2</v>
      </c>
      <c r="AC10" s="26">
        <v>2.5929855186282099E-2</v>
      </c>
      <c r="AD10" s="26">
        <v>2.5018201484621156E-2</v>
      </c>
      <c r="AE10" s="26">
        <v>2.8575699330205647E-2</v>
      </c>
      <c r="AF10" s="26">
        <v>7.2605642791206621E-3</v>
      </c>
      <c r="AG10" s="26">
        <v>1.5002780431387471E-2</v>
      </c>
      <c r="AH10" s="26">
        <v>3.0327651969601541E-3</v>
      </c>
      <c r="AI10" s="26">
        <v>6.6838440019303582E-3</v>
      </c>
      <c r="AJ10" s="26">
        <v>6.4745034043811088E-3</v>
      </c>
      <c r="AK10" s="26">
        <v>3.0327651969601541E-3</v>
      </c>
      <c r="AL10" s="26">
        <v>6.9644264716967287E-3</v>
      </c>
      <c r="AM10" s="26">
        <v>2.2041916031724271E-2</v>
      </c>
      <c r="AN10" s="26">
        <v>2.3260681649795691E-2</v>
      </c>
      <c r="AO10" s="26">
        <v>1.3969859085668088E-2</v>
      </c>
      <c r="AP10" s="26">
        <v>2.6329428340865418E-2</v>
      </c>
      <c r="AQ10" s="26">
        <v>3.6147971171875237E-2</v>
      </c>
      <c r="AR10" s="26">
        <v>3.4063101798959154E-2</v>
      </c>
      <c r="AT10" s="26"/>
      <c r="AU10" s="366"/>
    </row>
    <row r="11" spans="1:47" s="8" customFormat="1" ht="14.5">
      <c r="A11" s="164" t="s">
        <v>280</v>
      </c>
      <c r="B11" s="26">
        <v>0.96920168689563879</v>
      </c>
      <c r="C11" s="26">
        <v>0.9819418256592447</v>
      </c>
      <c r="D11" s="26">
        <v>0.95323079153558776</v>
      </c>
      <c r="E11" s="26">
        <v>0.88787632966731733</v>
      </c>
      <c r="F11" s="26">
        <v>0.94649943669087178</v>
      </c>
      <c r="G11" s="26">
        <v>0.96188166920866747</v>
      </c>
      <c r="H11" s="26">
        <v>0.94894105024345166</v>
      </c>
      <c r="I11" s="26">
        <v>0.94873673020474591</v>
      </c>
      <c r="J11" s="26">
        <v>0.91642523350951777</v>
      </c>
      <c r="K11" s="26">
        <v>0.9430733007223171</v>
      </c>
      <c r="L11" s="26">
        <v>0.9656038696914695</v>
      </c>
      <c r="M11" s="26">
        <v>0.95531817985138334</v>
      </c>
      <c r="N11" s="26">
        <v>0.94278466629337809</v>
      </c>
      <c r="O11" s="26">
        <v>0.90314870266508762</v>
      </c>
      <c r="P11" s="26">
        <v>0.94098348559255129</v>
      </c>
      <c r="Q11" s="26">
        <v>0.954307127477378</v>
      </c>
      <c r="R11" s="26">
        <v>0.97906362067067387</v>
      </c>
      <c r="S11" s="26">
        <v>0.94727845756897333</v>
      </c>
      <c r="T11" s="102">
        <v>0.88566239987373063</v>
      </c>
      <c r="U11" s="26">
        <v>0.94071707940562899</v>
      </c>
      <c r="V11" s="26">
        <v>0.9546312372238468</v>
      </c>
      <c r="W11" s="26">
        <v>0.95533230532048252</v>
      </c>
      <c r="X11" s="26">
        <v>0.92950169475904698</v>
      </c>
      <c r="Y11" s="26">
        <v>0.91760044509173511</v>
      </c>
      <c r="Z11" s="26">
        <v>0.93862759858375966</v>
      </c>
      <c r="AA11" s="26">
        <v>0.94195982396097622</v>
      </c>
      <c r="AB11" s="26">
        <v>0.95603365999816292</v>
      </c>
      <c r="AC11" s="26">
        <v>0.94378817226999345</v>
      </c>
      <c r="AD11" s="26">
        <v>0.91088298023034753</v>
      </c>
      <c r="AE11" s="26">
        <v>0.93764236400346979</v>
      </c>
      <c r="AF11" s="26">
        <v>0.99469321508640574</v>
      </c>
      <c r="AG11" s="26">
        <v>0.87584605260054549</v>
      </c>
      <c r="AH11" s="26">
        <v>0.92492472680411586</v>
      </c>
      <c r="AI11" s="26">
        <v>1.0066688068991319</v>
      </c>
      <c r="AJ11" s="26">
        <v>0.95071271484014253</v>
      </c>
      <c r="AK11" s="26">
        <v>0.99203313771806312</v>
      </c>
      <c r="AL11" s="26">
        <v>1.0124806403081354</v>
      </c>
      <c r="AM11" s="26">
        <v>1.0017899089881481</v>
      </c>
      <c r="AN11" s="26">
        <v>1.0464725602151366</v>
      </c>
      <c r="AO11" s="26">
        <v>1.0133817858257934</v>
      </c>
      <c r="AP11" s="26">
        <v>1.0102188532054073</v>
      </c>
      <c r="AQ11" s="26">
        <v>1.0144335614306692</v>
      </c>
      <c r="AR11" s="26">
        <v>0.9947977551135968</v>
      </c>
      <c r="AT11" s="26"/>
      <c r="AU11" s="366"/>
    </row>
    <row r="12" spans="1:47" s="59" customFormat="1" ht="14.5">
      <c r="A12" s="16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T12" s="235"/>
      <c r="AU12" s="366"/>
    </row>
    <row r="13" spans="1:47" ht="14.5">
      <c r="A13" s="18" t="s">
        <v>306</v>
      </c>
      <c r="B13" s="20" t="s">
        <v>138</v>
      </c>
      <c r="C13" s="20" t="s">
        <v>145</v>
      </c>
      <c r="D13" s="20" t="s">
        <v>157</v>
      </c>
      <c r="E13" s="20" t="s">
        <v>158</v>
      </c>
      <c r="F13" s="20">
        <v>2014</v>
      </c>
      <c r="G13" s="20" t="s">
        <v>177</v>
      </c>
      <c r="H13" s="20" t="s">
        <v>179</v>
      </c>
      <c r="I13" s="20" t="s">
        <v>199</v>
      </c>
      <c r="J13" s="20" t="s">
        <v>201</v>
      </c>
      <c r="K13" s="20">
        <v>2015</v>
      </c>
      <c r="L13" s="20" t="s">
        <v>259</v>
      </c>
      <c r="M13" s="20" t="s">
        <v>336</v>
      </c>
      <c r="N13" s="20" t="s">
        <v>339</v>
      </c>
      <c r="O13" s="20" t="s">
        <v>341</v>
      </c>
      <c r="P13" s="20">
        <v>2016</v>
      </c>
      <c r="Q13" s="20" t="s">
        <v>348</v>
      </c>
      <c r="R13" s="20" t="s">
        <v>349</v>
      </c>
      <c r="S13" s="20" t="s">
        <v>350</v>
      </c>
      <c r="T13" s="20" t="s">
        <v>352</v>
      </c>
      <c r="U13" s="20">
        <v>2017</v>
      </c>
      <c r="V13" s="20" t="s">
        <v>358</v>
      </c>
      <c r="W13" s="20" t="s">
        <v>359</v>
      </c>
      <c r="X13" s="20" t="s">
        <v>362</v>
      </c>
      <c r="Y13" s="20" t="s">
        <v>363</v>
      </c>
      <c r="Z13" s="20">
        <v>2018</v>
      </c>
      <c r="AA13" s="20" t="s">
        <v>367</v>
      </c>
      <c r="AB13" s="20" t="s">
        <v>369</v>
      </c>
      <c r="AC13" s="20" t="s">
        <v>372</v>
      </c>
      <c r="AD13" s="20" t="s">
        <v>373</v>
      </c>
      <c r="AE13" s="20">
        <v>2019</v>
      </c>
      <c r="AF13" s="20" t="s">
        <v>374</v>
      </c>
      <c r="AG13" s="20" t="s">
        <v>381</v>
      </c>
      <c r="AH13" s="20" t="s">
        <v>407</v>
      </c>
      <c r="AI13" s="20" t="s">
        <v>432</v>
      </c>
      <c r="AJ13" s="20">
        <v>2020</v>
      </c>
      <c r="AK13" s="20" t="s">
        <v>457</v>
      </c>
      <c r="AL13" s="20" t="s">
        <v>464</v>
      </c>
      <c r="AM13" s="20" t="s">
        <v>466</v>
      </c>
      <c r="AN13" s="20" t="s">
        <v>471</v>
      </c>
      <c r="AO13" s="20">
        <v>2021</v>
      </c>
      <c r="AP13" s="20" t="s">
        <v>484</v>
      </c>
      <c r="AQ13" s="20" t="s">
        <v>488</v>
      </c>
      <c r="AR13" s="20" t="s">
        <v>491</v>
      </c>
      <c r="AT13" s="20"/>
      <c r="AU13" s="366"/>
    </row>
    <row r="14" spans="1:47" ht="14.5">
      <c r="A14" s="57" t="s">
        <v>465</v>
      </c>
      <c r="B14" s="26">
        <v>7.9535856309468911E-2</v>
      </c>
      <c r="C14" s="26">
        <v>6.5827340800243023E-2</v>
      </c>
      <c r="D14" s="26">
        <v>8.948253520337407E-2</v>
      </c>
      <c r="E14" s="26">
        <v>0.17047012297836717</v>
      </c>
      <c r="F14" s="26">
        <v>0.1021235976636983</v>
      </c>
      <c r="G14" s="26">
        <v>8.3174492354578689E-2</v>
      </c>
      <c r="H14" s="26">
        <v>9.1733801179098004E-2</v>
      </c>
      <c r="I14" s="26">
        <v>9.0707083192386934E-2</v>
      </c>
      <c r="J14" s="26">
        <v>0.15912215476247535</v>
      </c>
      <c r="K14" s="26">
        <v>0.10674782972497732</v>
      </c>
      <c r="L14" s="26">
        <v>8.9989706720687221E-2</v>
      </c>
      <c r="M14" s="26">
        <v>8.4932387779583729E-2</v>
      </c>
      <c r="N14" s="26">
        <v>8.6901187064169619E-2</v>
      </c>
      <c r="O14" s="26">
        <v>0.13166286606865707</v>
      </c>
      <c r="P14" s="26">
        <v>9.8647373511367237E-2</v>
      </c>
      <c r="Q14" s="26">
        <v>9.7772772177324357E-2</v>
      </c>
      <c r="R14" s="26">
        <v>6.6039263275977256E-2</v>
      </c>
      <c r="S14" s="26">
        <v>0.10040510419137189</v>
      </c>
      <c r="T14" s="26">
        <v>0.17483853926587997</v>
      </c>
      <c r="U14" s="26">
        <v>0.11126960088463685</v>
      </c>
      <c r="V14" s="26">
        <v>0.10225767992300196</v>
      </c>
      <c r="W14" s="26">
        <v>9.7636987815685555E-2</v>
      </c>
      <c r="X14" s="26">
        <v>0.13004751250314456</v>
      </c>
      <c r="Y14" s="26">
        <v>0.15647062572933471</v>
      </c>
      <c r="Z14" s="26">
        <v>0.12243439049308251</v>
      </c>
      <c r="AA14" s="26">
        <v>0.11703175630120809</v>
      </c>
      <c r="AB14" s="26">
        <v>0.10301234512043168</v>
      </c>
      <c r="AC14" s="26">
        <v>0.10943520045162612</v>
      </c>
      <c r="AD14" s="26">
        <v>0.16841843952793686</v>
      </c>
      <c r="AE14" s="26">
        <v>0.12486293610229192</v>
      </c>
      <c r="AF14" s="26">
        <v>9.0474766734922191E-2</v>
      </c>
      <c r="AG14" s="26">
        <v>0.19476573400895938</v>
      </c>
      <c r="AH14" s="26">
        <v>0.1491291858387174</v>
      </c>
      <c r="AI14" s="26">
        <v>9.9798251052286652E-2</v>
      </c>
      <c r="AJ14" s="26">
        <v>0.13034463834316654</v>
      </c>
      <c r="AK14" s="26">
        <v>9.3317754471540323E-2</v>
      </c>
      <c r="AL14" s="26">
        <v>5.4008412064337499E-2</v>
      </c>
      <c r="AM14" s="26">
        <v>6.8100436323232275E-2</v>
      </c>
      <c r="AN14" s="26">
        <v>3.2459963856071139E-2</v>
      </c>
      <c r="AO14" s="26">
        <v>6.1745264699795119E-2</v>
      </c>
      <c r="AP14" s="26">
        <v>5.456313872623085E-2</v>
      </c>
      <c r="AQ14" s="26">
        <v>3.9212094807433165E-2</v>
      </c>
      <c r="AR14" s="26">
        <v>3.9318850648554476E-2</v>
      </c>
      <c r="AT14" s="26"/>
      <c r="AU14" s="366"/>
    </row>
    <row r="15" spans="1:47" ht="14.5">
      <c r="A15" s="57" t="s">
        <v>282</v>
      </c>
      <c r="B15" s="102">
        <v>8.8003637016750735E-2</v>
      </c>
      <c r="C15" s="102">
        <v>8.6804596909539053E-2</v>
      </c>
      <c r="D15" s="102">
        <v>8.5153572737715788E-2</v>
      </c>
      <c r="E15" s="102">
        <v>0.10292197545588742</v>
      </c>
      <c r="F15" s="102">
        <v>9.0802765216000197E-2</v>
      </c>
      <c r="G15" s="102">
        <v>8.708628801784371E-2</v>
      </c>
      <c r="H15" s="102">
        <v>8.6300000388885995E-2</v>
      </c>
      <c r="I15" s="102">
        <v>8.9581265358983253E-2</v>
      </c>
      <c r="J15" s="102">
        <v>0.11044922738139287</v>
      </c>
      <c r="K15" s="102">
        <v>9.3546941724878221E-2</v>
      </c>
      <c r="L15" s="102">
        <v>9.5817888387282377E-2</v>
      </c>
      <c r="M15" s="102">
        <v>8.937109400596549E-2</v>
      </c>
      <c r="N15" s="102">
        <v>8.0889244624519102E-2</v>
      </c>
      <c r="O15" s="102">
        <v>9.2663713841735704E-2</v>
      </c>
      <c r="P15" s="102">
        <v>8.9463016960753705E-2</v>
      </c>
      <c r="Q15" s="102">
        <v>9.6099168873309909E-2</v>
      </c>
      <c r="R15" s="102">
        <v>8.3825538484993717E-2</v>
      </c>
      <c r="S15" s="102">
        <v>8.5725811720751721E-2</v>
      </c>
      <c r="T15" s="102">
        <v>9.2956902081533344E-2</v>
      </c>
      <c r="U15" s="26">
        <v>8.9610690189973072E-2</v>
      </c>
      <c r="V15" s="26">
        <v>7.9718050672064333E-2</v>
      </c>
      <c r="W15" s="26">
        <v>8.5341563605600607E-2</v>
      </c>
      <c r="X15" s="26">
        <v>8.5675982628801009E-2</v>
      </c>
      <c r="Y15" s="26">
        <v>9.6628235092852316E-2</v>
      </c>
      <c r="Z15" s="26">
        <v>8.7063786014088762E-2</v>
      </c>
      <c r="AA15" s="26">
        <v>8.2841027029660244E-2</v>
      </c>
      <c r="AB15" s="26">
        <v>8.0823246657300243E-2</v>
      </c>
      <c r="AC15" s="26">
        <v>7.5921058454444509E-2</v>
      </c>
      <c r="AD15" s="26">
        <v>9.3212191361697838E-2</v>
      </c>
      <c r="AE15" s="26">
        <v>8.3201453742067111E-2</v>
      </c>
      <c r="AF15" s="26">
        <v>8.1595304601094112E-2</v>
      </c>
      <c r="AG15" s="26">
        <v>7.9203510651792208E-2</v>
      </c>
      <c r="AH15" s="26">
        <v>7.0566455653042925E-2</v>
      </c>
      <c r="AI15" s="26">
        <v>0.1006898371180375</v>
      </c>
      <c r="AJ15" s="26">
        <v>7.9535166213630631E-2</v>
      </c>
      <c r="AK15" s="26">
        <v>7.4883880731192218E-2</v>
      </c>
      <c r="AL15" s="26">
        <v>5.8481908681642367E-2</v>
      </c>
      <c r="AM15" s="26">
        <v>7.7621533159688658E-2</v>
      </c>
      <c r="AN15" s="26">
        <v>8.7467822894375546E-2</v>
      </c>
      <c r="AO15" s="26">
        <v>7.4713691397608389E-2</v>
      </c>
      <c r="AP15" s="26">
        <v>7.8675918080814602E-2</v>
      </c>
      <c r="AQ15" s="26">
        <v>7.0358390206588656E-2</v>
      </c>
      <c r="AR15" s="26">
        <v>5.9561664455414644E-2</v>
      </c>
      <c r="AT15" s="26"/>
      <c r="AU15" s="366"/>
    </row>
    <row r="16" spans="1:47" ht="14.5">
      <c r="A16" s="57" t="s">
        <v>345</v>
      </c>
      <c r="B16" s="26">
        <v>2.4458051234864338E-2</v>
      </c>
      <c r="C16" s="26">
        <v>1.5895236144530419E-2</v>
      </c>
      <c r="D16" s="26">
        <v>3.3084600823817742E-2</v>
      </c>
      <c r="E16" s="26">
        <v>8.1572993124903181E-2</v>
      </c>
      <c r="F16" s="26">
        <v>3.9274926376933868E-2</v>
      </c>
      <c r="G16" s="26">
        <v>2.8086881183840413E-2</v>
      </c>
      <c r="H16" s="26">
        <v>3.2587933830248536E-2</v>
      </c>
      <c r="I16" s="26">
        <v>4.9697965648413799E-2</v>
      </c>
      <c r="J16" s="26">
        <v>7.3800242793238727E-2</v>
      </c>
      <c r="K16" s="26">
        <v>4.6631674996493559E-2</v>
      </c>
      <c r="L16" s="26">
        <v>2.7269070227106725E-2</v>
      </c>
      <c r="M16" s="26">
        <v>3.065519463862015E-2</v>
      </c>
      <c r="N16" s="26">
        <v>3.3356949806555188E-2</v>
      </c>
      <c r="O16" s="26">
        <v>7.2954134079335028E-2</v>
      </c>
      <c r="P16" s="26">
        <v>4.1468322884328668E-2</v>
      </c>
      <c r="Q16" s="102">
        <v>3.0180722895719232E-2</v>
      </c>
      <c r="R16" s="102">
        <v>1.8492791726835538E-2</v>
      </c>
      <c r="S16" s="102">
        <v>3.1655456835265772E-2</v>
      </c>
      <c r="T16" s="102">
        <v>8.557809330669712E-2</v>
      </c>
      <c r="U16" s="26">
        <v>4.2433183813300121E-2</v>
      </c>
      <c r="V16" s="26">
        <v>2.9639271297760079E-2</v>
      </c>
      <c r="W16" s="26">
        <v>2.6622773001184871E-2</v>
      </c>
      <c r="X16" s="26">
        <v>4.4283825777940954E-2</v>
      </c>
      <c r="Y16" s="26">
        <v>7.3582213739134122E-2</v>
      </c>
      <c r="Z16" s="26">
        <v>4.41385248957692E-2</v>
      </c>
      <c r="AA16" s="26">
        <v>4.2528580195656279E-2</v>
      </c>
      <c r="AB16" s="26">
        <v>4.7950276694296676E-2</v>
      </c>
      <c r="AC16" s="26">
        <v>4.1759312977710322E-2</v>
      </c>
      <c r="AD16" s="26">
        <v>7.8697179553219296E-2</v>
      </c>
      <c r="AE16" s="26">
        <v>5.2970612271879207E-2</v>
      </c>
      <c r="AF16" s="26">
        <v>1.4171831739336385E-2</v>
      </c>
      <c r="AG16" s="26">
        <v>8.9090219686141947E-2</v>
      </c>
      <c r="AH16" s="26">
        <v>0.34137586950859927</v>
      </c>
      <c r="AI16" s="26">
        <v>8.1214224323446979E-3</v>
      </c>
      <c r="AJ16" s="26">
        <v>0.10900784625897393</v>
      </c>
      <c r="AK16" s="26">
        <v>1.0378971402822798E-2</v>
      </c>
      <c r="AL16" s="26">
        <v>5.6845836742162982E-3</v>
      </c>
      <c r="AM16" s="26">
        <v>5.3433103784989285E-2</v>
      </c>
      <c r="AN16" s="26">
        <v>-5.8112307383535429E-3</v>
      </c>
      <c r="AO16" s="26">
        <v>1.5839952386364178E-2</v>
      </c>
      <c r="AP16" s="26">
        <v>4.4977167205183747E-3</v>
      </c>
      <c r="AQ16" s="26">
        <v>2.463441689932807E-2</v>
      </c>
      <c r="AR16" s="26">
        <v>8.0519574656180253E-3</v>
      </c>
      <c r="AT16" s="26"/>
      <c r="AU16" s="366"/>
    </row>
    <row r="17" spans="1:47" s="35" customFormat="1" ht="14.5">
      <c r="A17" s="57" t="s">
        <v>431</v>
      </c>
      <c r="B17" s="26">
        <v>0.15433877743763222</v>
      </c>
      <c r="C17" s="26">
        <v>0.1535858148220256</v>
      </c>
      <c r="D17" s="26">
        <v>0.15108465918867228</v>
      </c>
      <c r="E17" s="26">
        <v>0.14736674859720533</v>
      </c>
      <c r="F17" s="26">
        <v>0.14736674859720533</v>
      </c>
      <c r="G17" s="26">
        <v>0.15040709071683503</v>
      </c>
      <c r="H17" s="26">
        <v>0.16489935479171139</v>
      </c>
      <c r="I17" s="26">
        <v>0.18076873308434793</v>
      </c>
      <c r="J17" s="26">
        <v>0.1749066420371955</v>
      </c>
      <c r="K17" s="26">
        <v>0.1749066420371955</v>
      </c>
      <c r="L17" s="26">
        <v>0.17115583090319744</v>
      </c>
      <c r="M17" s="26">
        <v>0.16641501373324277</v>
      </c>
      <c r="N17" s="26">
        <v>0.14754181926079862</v>
      </c>
      <c r="O17" s="26">
        <v>0.1468059281658716</v>
      </c>
      <c r="P17" s="26">
        <v>0.1468059281658716</v>
      </c>
      <c r="Q17" s="102">
        <v>0.1468904194803114</v>
      </c>
      <c r="R17" s="102">
        <v>0.13450977600658973</v>
      </c>
      <c r="S17" s="102">
        <v>0.13056828182442487</v>
      </c>
      <c r="T17" s="102">
        <v>0.14478612887908207</v>
      </c>
      <c r="U17" s="26">
        <v>0.14478612887908207</v>
      </c>
      <c r="V17" s="26">
        <v>0.14302347965355239</v>
      </c>
      <c r="W17" s="26">
        <v>0.15112095806356426</v>
      </c>
      <c r="X17" s="26">
        <v>0.16040705700737176</v>
      </c>
      <c r="Y17" s="26">
        <v>0.15176355466605881</v>
      </c>
      <c r="Z17" s="26">
        <v>0.15176355466605881</v>
      </c>
      <c r="AA17" s="26">
        <v>0.16047583117914374</v>
      </c>
      <c r="AB17" s="26">
        <v>0.17604849415087911</v>
      </c>
      <c r="AC17" s="26">
        <v>0.17234152624744054</v>
      </c>
      <c r="AD17" s="26">
        <v>0.1760437293980221</v>
      </c>
      <c r="AE17" s="26">
        <v>0.1760437293980221</v>
      </c>
      <c r="AF17" s="26">
        <v>0.15286504683235402</v>
      </c>
      <c r="AG17" s="26">
        <v>0.17895466106877064</v>
      </c>
      <c r="AH17" s="26">
        <v>0.35391052315086413</v>
      </c>
      <c r="AI17" s="26">
        <v>0.30788522793878526</v>
      </c>
      <c r="AJ17" s="26">
        <v>0.30788522793878526</v>
      </c>
      <c r="AK17" s="26">
        <v>0.30695530441932495</v>
      </c>
      <c r="AL17" s="26">
        <v>0.23868595676503079</v>
      </c>
      <c r="AM17" s="26">
        <v>4.8140986347534921E-2</v>
      </c>
      <c r="AN17" s="26">
        <v>4.0966751501510239E-2</v>
      </c>
      <c r="AO17" s="26">
        <v>4.0966751501510239E-2</v>
      </c>
      <c r="AP17" s="26">
        <v>3.742241348070191E-2</v>
      </c>
      <c r="AQ17" s="26">
        <v>5.0529320328938261E-2</v>
      </c>
      <c r="AR17" s="26">
        <v>2.1804790880795261E-2</v>
      </c>
      <c r="AT17" s="26"/>
      <c r="AU17" s="366"/>
    </row>
    <row r="18" spans="1:47" s="35" customFormat="1" ht="14.5">
      <c r="A18" s="57" t="s">
        <v>281</v>
      </c>
      <c r="B18" s="26">
        <v>0.13765406634044849</v>
      </c>
      <c r="C18" s="26">
        <v>0.27361949209730319</v>
      </c>
      <c r="D18" s="26">
        <v>0.26672791059878392</v>
      </c>
      <c r="E18" s="26">
        <v>0.26140581413939068</v>
      </c>
      <c r="F18" s="26">
        <v>0.26140581413939068</v>
      </c>
      <c r="G18" s="102">
        <v>0.21403885633689357</v>
      </c>
      <c r="H18" s="26">
        <v>0.20732841793106249</v>
      </c>
      <c r="I18" s="26">
        <v>0.202339263088962</v>
      </c>
      <c r="J18" s="26">
        <v>0.24335824717081583</v>
      </c>
      <c r="K18" s="26">
        <v>0.24335824717081583</v>
      </c>
      <c r="L18" s="26">
        <v>0.20064829587956459</v>
      </c>
      <c r="M18" s="26">
        <v>0.19157483085547922</v>
      </c>
      <c r="N18" s="26">
        <v>0.18861697504035946</v>
      </c>
      <c r="O18" s="26">
        <v>0.27780749023786983</v>
      </c>
      <c r="P18" s="26">
        <v>0.27780749023786983</v>
      </c>
      <c r="Q18" s="26">
        <v>0.24220446495372511</v>
      </c>
      <c r="R18" s="26">
        <v>0.20784627495995575</v>
      </c>
      <c r="S18" s="26">
        <v>0.20513086998417829</v>
      </c>
      <c r="T18" s="102">
        <v>0.28092609829854914</v>
      </c>
      <c r="U18" s="26">
        <v>0.28092609829854914</v>
      </c>
      <c r="V18" s="26">
        <v>0.27881366492691539</v>
      </c>
      <c r="W18" s="26">
        <v>0.24916593452168198</v>
      </c>
      <c r="X18" s="26">
        <v>0.24467252969406306</v>
      </c>
      <c r="Y18" s="26">
        <v>0.23394544074898929</v>
      </c>
      <c r="Z18" s="26">
        <v>0.23394544074898929</v>
      </c>
      <c r="AA18" s="26">
        <v>0.22962165667144532</v>
      </c>
      <c r="AB18" s="26">
        <v>0.30272743941164121</v>
      </c>
      <c r="AC18" s="26">
        <v>0.29938491693742114</v>
      </c>
      <c r="AD18" s="26">
        <v>0.24488307785505975</v>
      </c>
      <c r="AE18" s="26">
        <v>0.24488307785505975</v>
      </c>
      <c r="AF18" s="26">
        <v>0.31926412120130854</v>
      </c>
      <c r="AG18" s="26">
        <v>0.29071856938812746</v>
      </c>
      <c r="AH18" s="26">
        <v>0.25384247033693924</v>
      </c>
      <c r="AI18" s="26">
        <v>0.196164970604426</v>
      </c>
      <c r="AJ18" s="26">
        <v>0.196164970604426</v>
      </c>
      <c r="AK18" s="26">
        <v>0.26635297586520834</v>
      </c>
      <c r="AL18" s="26">
        <v>0.25878789040112743</v>
      </c>
      <c r="AM18" s="26">
        <v>0.2538532765654099</v>
      </c>
      <c r="AN18" s="26">
        <v>0.40146891714022553</v>
      </c>
      <c r="AO18" s="26">
        <v>0.40146891714022553</v>
      </c>
      <c r="AP18" s="26">
        <v>0.40797333187793544</v>
      </c>
      <c r="AQ18" s="26">
        <v>0.36135210727696504</v>
      </c>
      <c r="AR18" s="26">
        <v>0.36556896107250297</v>
      </c>
      <c r="AT18" s="26"/>
      <c r="AU18" s="366"/>
    </row>
    <row r="19" spans="1:47" s="66" customFormat="1" ht="14.5">
      <c r="A19" s="72" t="s">
        <v>178</v>
      </c>
      <c r="B19" s="74">
        <v>12</v>
      </c>
      <c r="C19" s="74">
        <v>12</v>
      </c>
      <c r="D19" s="74">
        <v>12</v>
      </c>
      <c r="E19" s="74">
        <v>120.8</v>
      </c>
      <c r="F19" s="97">
        <v>156.79999999999998</v>
      </c>
      <c r="G19" s="74">
        <v>12</v>
      </c>
      <c r="H19" s="74">
        <v>12</v>
      </c>
      <c r="I19" s="74">
        <v>12</v>
      </c>
      <c r="J19" s="74">
        <v>140.94800000000001</v>
      </c>
      <c r="K19" s="74">
        <v>176.94800000000001</v>
      </c>
      <c r="L19" s="74">
        <v>0</v>
      </c>
      <c r="M19" s="74">
        <v>0</v>
      </c>
      <c r="N19" s="74">
        <v>0</v>
      </c>
      <c r="O19" s="74">
        <v>165.124</v>
      </c>
      <c r="P19" s="74">
        <v>165.124</v>
      </c>
      <c r="Q19" s="74">
        <v>0</v>
      </c>
      <c r="R19" s="74">
        <v>0</v>
      </c>
      <c r="S19" s="74">
        <v>0</v>
      </c>
      <c r="T19" s="74">
        <v>183.78399999999999</v>
      </c>
      <c r="U19" s="74">
        <v>183.78399999999999</v>
      </c>
      <c r="V19" s="74">
        <v>0</v>
      </c>
      <c r="W19" s="74">
        <v>0</v>
      </c>
      <c r="X19" s="74">
        <v>0</v>
      </c>
      <c r="Y19" s="74">
        <v>214.928</v>
      </c>
      <c r="Z19" s="74">
        <v>214.928</v>
      </c>
      <c r="AA19" s="74">
        <v>0</v>
      </c>
      <c r="AB19" s="74">
        <v>0</v>
      </c>
      <c r="AC19" s="74">
        <v>0</v>
      </c>
      <c r="AD19" s="74">
        <v>280.84800000000001</v>
      </c>
      <c r="AE19" s="74">
        <v>280.84800000000001</v>
      </c>
      <c r="AF19" s="74">
        <v>0</v>
      </c>
      <c r="AG19" s="74">
        <v>0</v>
      </c>
      <c r="AH19" s="74">
        <v>547.5</v>
      </c>
      <c r="AI19" s="74">
        <v>53.025999999999954</v>
      </c>
      <c r="AJ19" s="74">
        <v>600.52599999999995</v>
      </c>
      <c r="AK19" s="74">
        <v>0</v>
      </c>
      <c r="AL19" s="74">
        <v>0</v>
      </c>
      <c r="AM19" s="74">
        <v>0</v>
      </c>
      <c r="AN19" s="74">
        <v>79.22</v>
      </c>
      <c r="AO19" s="74">
        <v>79.22</v>
      </c>
      <c r="AP19" s="74">
        <v>0</v>
      </c>
      <c r="AQ19" s="74">
        <v>0</v>
      </c>
      <c r="AR19" s="74">
        <v>0</v>
      </c>
      <c r="AT19" s="74"/>
      <c r="AU19" s="366"/>
    </row>
    <row r="20" spans="1:47" ht="14.5">
      <c r="A20" s="134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S20" s="17"/>
      <c r="T20" s="17"/>
      <c r="U20" s="17"/>
      <c r="Y20" s="209"/>
      <c r="Z20" s="209"/>
      <c r="AB20" s="209"/>
      <c r="AC20" s="209"/>
      <c r="AD20" s="209"/>
      <c r="AE20" s="359"/>
      <c r="AF20" s="359"/>
      <c r="AG20" s="222"/>
      <c r="AH20" s="222"/>
      <c r="AI20" s="360"/>
      <c r="AJ20" s="359"/>
      <c r="AK20" s="209"/>
      <c r="AL20" s="209"/>
      <c r="AM20" s="209"/>
      <c r="AN20" s="273"/>
      <c r="AO20" s="273"/>
      <c r="AP20" s="209"/>
      <c r="AQ20" s="209"/>
      <c r="AR20" s="209"/>
      <c r="AT20" s="209"/>
      <c r="AU20" s="366"/>
    </row>
    <row r="21" spans="1:47" s="61" customFormat="1" ht="14.5">
      <c r="A21" s="18" t="s">
        <v>149</v>
      </c>
      <c r="B21" s="20" t="s">
        <v>138</v>
      </c>
      <c r="C21" s="20" t="s">
        <v>145</v>
      </c>
      <c r="D21" s="20" t="s">
        <v>157</v>
      </c>
      <c r="E21" s="20" t="s">
        <v>158</v>
      </c>
      <c r="F21" s="20">
        <v>2014</v>
      </c>
      <c r="G21" s="20" t="s">
        <v>177</v>
      </c>
      <c r="H21" s="20" t="s">
        <v>179</v>
      </c>
      <c r="I21" s="20" t="s">
        <v>199</v>
      </c>
      <c r="J21" s="20" t="s">
        <v>201</v>
      </c>
      <c r="K21" s="20">
        <v>2015</v>
      </c>
      <c r="L21" s="20" t="s">
        <v>259</v>
      </c>
      <c r="M21" s="20" t="s">
        <v>336</v>
      </c>
      <c r="N21" s="20" t="s">
        <v>339</v>
      </c>
      <c r="O21" s="20" t="s">
        <v>341</v>
      </c>
      <c r="P21" s="20">
        <v>2016</v>
      </c>
      <c r="Q21" s="20" t="s">
        <v>348</v>
      </c>
      <c r="R21" s="20" t="s">
        <v>349</v>
      </c>
      <c r="S21" s="20" t="s">
        <v>350</v>
      </c>
      <c r="T21" s="20" t="s">
        <v>352</v>
      </c>
      <c r="U21" s="20">
        <v>2017</v>
      </c>
      <c r="V21" s="20" t="s">
        <v>358</v>
      </c>
      <c r="W21" s="20" t="s">
        <v>359</v>
      </c>
      <c r="X21" s="20" t="s">
        <v>362</v>
      </c>
      <c r="Y21" s="20" t="s">
        <v>363</v>
      </c>
      <c r="Z21" s="20">
        <v>2018</v>
      </c>
      <c r="AA21" s="20" t="s">
        <v>367</v>
      </c>
      <c r="AB21" s="20" t="s">
        <v>369</v>
      </c>
      <c r="AC21" s="20" t="s">
        <v>372</v>
      </c>
      <c r="AD21" s="20" t="s">
        <v>373</v>
      </c>
      <c r="AE21" s="20">
        <v>2019</v>
      </c>
      <c r="AF21" s="20" t="s">
        <v>374</v>
      </c>
      <c r="AG21" s="20" t="s">
        <v>380</v>
      </c>
      <c r="AH21" s="20" t="s">
        <v>407</v>
      </c>
      <c r="AI21" s="20" t="s">
        <v>432</v>
      </c>
      <c r="AJ21" s="20">
        <v>2020</v>
      </c>
      <c r="AK21" s="20" t="s">
        <v>457</v>
      </c>
      <c r="AL21" s="20" t="s">
        <v>464</v>
      </c>
      <c r="AM21" s="20" t="s">
        <v>466</v>
      </c>
      <c r="AN21" s="20" t="s">
        <v>471</v>
      </c>
      <c r="AO21" s="20">
        <v>2021</v>
      </c>
      <c r="AP21" s="20" t="s">
        <v>484</v>
      </c>
      <c r="AQ21" s="20" t="s">
        <v>488</v>
      </c>
      <c r="AR21" s="20" t="s">
        <v>491</v>
      </c>
      <c r="AT21" s="20"/>
      <c r="AU21" s="366"/>
    </row>
    <row r="22" spans="1:47" ht="14.5">
      <c r="A22" s="57" t="s">
        <v>490</v>
      </c>
      <c r="B22" s="91">
        <v>2367.6080000000002</v>
      </c>
      <c r="C22" s="91">
        <v>2428.6759999999999</v>
      </c>
      <c r="D22" s="91">
        <v>2411.402</v>
      </c>
      <c r="E22" s="91">
        <v>2446.1579999999999</v>
      </c>
      <c r="F22" s="91">
        <v>2446.1579999999999</v>
      </c>
      <c r="G22" s="91">
        <v>2482.2890000000002</v>
      </c>
      <c r="H22" s="91">
        <v>2542.8380000000002</v>
      </c>
      <c r="I22" s="91">
        <v>2603.7600000000002</v>
      </c>
      <c r="J22" s="91">
        <v>2625.6620000000003</v>
      </c>
      <c r="K22" s="91">
        <v>2625.6620000000003</v>
      </c>
      <c r="L22" s="91">
        <v>2642.9070000000002</v>
      </c>
      <c r="M22" s="91">
        <v>2736.3429999999998</v>
      </c>
      <c r="N22" s="91">
        <v>2741.8940000000002</v>
      </c>
      <c r="O22" s="91">
        <v>2717.68</v>
      </c>
      <c r="P22" s="91">
        <v>2717.68</v>
      </c>
      <c r="Q22" s="91">
        <v>2808.2669999999998</v>
      </c>
      <c r="R22" s="91">
        <v>2822.4180000000001</v>
      </c>
      <c r="S22" s="216">
        <v>2850.2339999999999</v>
      </c>
      <c r="T22" s="216">
        <v>3002.9110000000001</v>
      </c>
      <c r="U22" s="216">
        <v>3002.9110000000001</v>
      </c>
      <c r="V22" s="216">
        <v>3054.8829999999998</v>
      </c>
      <c r="W22" s="216">
        <v>3067.0509999999999</v>
      </c>
      <c r="X22" s="216">
        <v>3213.0010000000002</v>
      </c>
      <c r="Y22" s="216">
        <v>3266.373</v>
      </c>
      <c r="Z22" s="216">
        <v>3266.373</v>
      </c>
      <c r="AA22" s="216">
        <v>3387.4550000000004</v>
      </c>
      <c r="AB22" s="216">
        <v>3430.808</v>
      </c>
      <c r="AC22" s="216">
        <v>3885.9430000000002</v>
      </c>
      <c r="AD22" s="216">
        <v>3927.7289999999994</v>
      </c>
      <c r="AE22" s="216">
        <v>3927.7289999999994</v>
      </c>
      <c r="AF22" s="216">
        <v>3803.2920000000004</v>
      </c>
      <c r="AG22" s="216">
        <v>3710.1019999999999</v>
      </c>
      <c r="AH22" s="216">
        <v>3987.8510000000006</v>
      </c>
      <c r="AI22" s="216">
        <v>4066.1239999999998</v>
      </c>
      <c r="AJ22" s="216">
        <v>4066.1239999999998</v>
      </c>
      <c r="AK22" s="216">
        <v>4184.3563364654456</v>
      </c>
      <c r="AL22" s="216">
        <v>4210.7167221542459</v>
      </c>
      <c r="AM22" s="216">
        <v>4321.5647221542458</v>
      </c>
      <c r="AN22" s="216">
        <v>4414.3797221542454</v>
      </c>
      <c r="AO22" s="216">
        <v>4414.3797221542454</v>
      </c>
      <c r="AP22" s="216">
        <v>4423.163722154246</v>
      </c>
      <c r="AQ22" s="216">
        <v>4604.9107221542454</v>
      </c>
      <c r="AR22" s="216">
        <v>4728.4638634886778</v>
      </c>
      <c r="AT22" s="216"/>
      <c r="AU22" s="366"/>
    </row>
    <row r="23" spans="1:47" ht="14.5">
      <c r="A23" s="89" t="s">
        <v>489</v>
      </c>
      <c r="B23" s="91">
        <v>1803.434</v>
      </c>
      <c r="C23" s="91">
        <v>1851.502</v>
      </c>
      <c r="D23" s="91">
        <v>1820.9289999999999</v>
      </c>
      <c r="E23" s="91">
        <v>1836.396</v>
      </c>
      <c r="F23" s="91">
        <v>1836.396</v>
      </c>
      <c r="G23" s="91">
        <v>1854.538</v>
      </c>
      <c r="H23" s="91">
        <v>1863.7770000000003</v>
      </c>
      <c r="I23" s="91">
        <v>1872.299</v>
      </c>
      <c r="J23" s="91">
        <v>1863.1010000000001</v>
      </c>
      <c r="K23" s="91">
        <v>1863.1010000000001</v>
      </c>
      <c r="L23" s="91">
        <v>1859.8879999999999</v>
      </c>
      <c r="M23" s="91">
        <v>1880.3969999999999</v>
      </c>
      <c r="N23" s="91">
        <v>1870.8910000000001</v>
      </c>
      <c r="O23" s="91">
        <v>1825.4879999999998</v>
      </c>
      <c r="P23" s="91">
        <v>1825.4879999999998</v>
      </c>
      <c r="Q23" s="91">
        <v>1912.1059999999998</v>
      </c>
      <c r="R23" s="91">
        <v>1915.067</v>
      </c>
      <c r="S23" s="216">
        <v>1927.1590000000001</v>
      </c>
      <c r="T23" s="216">
        <v>1971.3880000000001</v>
      </c>
      <c r="U23" s="216">
        <v>1971.3880000000001</v>
      </c>
      <c r="V23" s="216">
        <v>2000.7069999999999</v>
      </c>
      <c r="W23" s="216">
        <v>2016.915</v>
      </c>
      <c r="X23" s="216">
        <v>2015.1110000000001</v>
      </c>
      <c r="Y23" s="216">
        <v>2054.2719999999999</v>
      </c>
      <c r="Z23" s="216">
        <v>2054.2719999999999</v>
      </c>
      <c r="AA23" s="216">
        <v>2089.1670000000004</v>
      </c>
      <c r="AB23" s="216">
        <v>2094.7709999999997</v>
      </c>
      <c r="AC23" s="216">
        <v>2119.5070000000001</v>
      </c>
      <c r="AD23" s="216">
        <v>2136.5789999999997</v>
      </c>
      <c r="AE23" s="216">
        <v>2136.5789999999997</v>
      </c>
      <c r="AF23" s="216">
        <v>2157.6390000000001</v>
      </c>
      <c r="AG23" s="216">
        <v>2155.7139999999999</v>
      </c>
      <c r="AH23" s="216">
        <v>2245.2510000000002</v>
      </c>
      <c r="AI23" s="216">
        <v>2264.558</v>
      </c>
      <c r="AJ23" s="216">
        <v>2264.558</v>
      </c>
      <c r="AK23" s="216">
        <v>2316.6530000000002</v>
      </c>
      <c r="AL23" s="216">
        <v>2328.9490000000001</v>
      </c>
      <c r="AM23" s="216">
        <v>2374.9650000000001</v>
      </c>
      <c r="AN23" s="216">
        <v>2429.9009999999998</v>
      </c>
      <c r="AO23" s="216">
        <v>2429.9009999999998</v>
      </c>
      <c r="AP23" s="216">
        <v>2437.817</v>
      </c>
      <c r="AQ23" s="216">
        <v>2595.0389999999998</v>
      </c>
      <c r="AR23" s="216">
        <v>2643.5261413344324</v>
      </c>
      <c r="AT23" s="216"/>
      <c r="AU23" s="366"/>
    </row>
    <row r="24" spans="1:47" ht="12.75" hidden="1" customHeight="1" outlineLevel="1">
      <c r="A24" s="99" t="s">
        <v>284</v>
      </c>
      <c r="B24" s="91">
        <v>1208.087</v>
      </c>
      <c r="C24" s="91">
        <v>1191.6980000000001</v>
      </c>
      <c r="D24" s="91">
        <v>1184.6759999999999</v>
      </c>
      <c r="E24" s="91">
        <v>1186.018</v>
      </c>
      <c r="F24" s="91">
        <v>1186.018</v>
      </c>
      <c r="G24" s="91">
        <v>1200.29</v>
      </c>
      <c r="H24" s="91">
        <v>1202.2750000000001</v>
      </c>
      <c r="I24" s="91">
        <v>1201.9680000000001</v>
      </c>
      <c r="J24" s="91">
        <v>1179.519</v>
      </c>
      <c r="K24" s="91">
        <v>1179.519</v>
      </c>
      <c r="L24" s="211">
        <v>1171.203</v>
      </c>
      <c r="M24" s="211">
        <v>1190.8699999999999</v>
      </c>
      <c r="N24" s="211">
        <v>1115.566</v>
      </c>
      <c r="O24" s="211">
        <v>1101.4349999999999</v>
      </c>
      <c r="P24" s="211">
        <v>1101.4349999999999</v>
      </c>
      <c r="Q24" s="211">
        <v>1102.799</v>
      </c>
      <c r="R24" s="211">
        <v>1102.635</v>
      </c>
      <c r="S24" s="216">
        <v>1097.7080000000001</v>
      </c>
      <c r="T24" s="216">
        <v>1115.758</v>
      </c>
      <c r="U24" s="216">
        <v>1115.758</v>
      </c>
      <c r="V24" s="216">
        <v>1129.248</v>
      </c>
      <c r="W24" s="216">
        <v>1142.3119999999999</v>
      </c>
      <c r="X24" s="216">
        <v>1128.923</v>
      </c>
      <c r="Y24" s="216">
        <v>1141.8209999999999</v>
      </c>
      <c r="Z24" s="216">
        <v>1141.8209999999999</v>
      </c>
      <c r="AA24" s="216">
        <v>1157.4590000000001</v>
      </c>
      <c r="AB24" s="216">
        <v>1158.1400000000001</v>
      </c>
      <c r="AC24" s="216">
        <v>1175.5139999999999</v>
      </c>
      <c r="AD24" s="216">
        <v>1196.4649999999999</v>
      </c>
      <c r="AE24" s="216">
        <v>1196.4649999999999</v>
      </c>
      <c r="AF24" s="216">
        <v>1199.789</v>
      </c>
      <c r="AG24" s="216">
        <v>1176.3879999999999</v>
      </c>
      <c r="AH24" s="216">
        <v>1273.1890000000001</v>
      </c>
      <c r="AI24" s="216">
        <v>1284.92</v>
      </c>
      <c r="AJ24" s="216">
        <v>1284.92</v>
      </c>
      <c r="AK24" s="211">
        <v>1316.8150000000001</v>
      </c>
      <c r="AL24" s="211">
        <v>1324.3520000000001</v>
      </c>
      <c r="AM24" s="211">
        <v>1351.806</v>
      </c>
      <c r="AN24" s="211">
        <v>1392.335</v>
      </c>
      <c r="AO24" s="211">
        <v>1392.335</v>
      </c>
      <c r="AP24" s="211">
        <v>1408.106</v>
      </c>
      <c r="AQ24" s="211">
        <v>1470.9110000000001</v>
      </c>
      <c r="AR24" s="211">
        <v>1503.06549</v>
      </c>
      <c r="AT24" s="211"/>
      <c r="AU24" s="366"/>
    </row>
    <row r="25" spans="1:47" ht="12.75" hidden="1" customHeight="1" outlineLevel="1">
      <c r="A25" s="99" t="s">
        <v>261</v>
      </c>
      <c r="B25" s="91">
        <v>363.26799999999997</v>
      </c>
      <c r="C25" s="91">
        <v>372.28100000000001</v>
      </c>
      <c r="D25" s="91">
        <v>389.49099999999999</v>
      </c>
      <c r="E25" s="91">
        <v>403.94799999999998</v>
      </c>
      <c r="F25" s="91">
        <v>403.94799999999998</v>
      </c>
      <c r="G25" s="91">
        <v>413.28100000000001</v>
      </c>
      <c r="H25" s="91">
        <v>419.59199999999998</v>
      </c>
      <c r="I25" s="91">
        <v>427.24599999999998</v>
      </c>
      <c r="J25" s="91">
        <v>435.89</v>
      </c>
      <c r="K25" s="91">
        <v>435.89</v>
      </c>
      <c r="L25" s="211">
        <v>438.31099999999998</v>
      </c>
      <c r="M25" s="211">
        <v>438.791</v>
      </c>
      <c r="N25" s="211">
        <v>440.15600000000001</v>
      </c>
      <c r="O25" s="211">
        <v>439.44400000000002</v>
      </c>
      <c r="P25" s="211">
        <v>439.44400000000002</v>
      </c>
      <c r="Q25" s="211">
        <v>440.34100000000001</v>
      </c>
      <c r="R25" s="211">
        <v>446.34500000000003</v>
      </c>
      <c r="S25" s="216">
        <v>464.048</v>
      </c>
      <c r="T25" s="216">
        <v>475.10399999999998</v>
      </c>
      <c r="U25" s="216">
        <v>475.10399999999998</v>
      </c>
      <c r="V25" s="216">
        <v>486.34899999999999</v>
      </c>
      <c r="W25" s="216">
        <v>495.38900000000001</v>
      </c>
      <c r="X25" s="216">
        <v>506.56599999999997</v>
      </c>
      <c r="Y25" s="216">
        <v>512.40800000000002</v>
      </c>
      <c r="Z25" s="216">
        <v>512.40800000000002</v>
      </c>
      <c r="AA25" s="216">
        <v>523.93700000000001</v>
      </c>
      <c r="AB25" s="216">
        <v>524.33299999999997</v>
      </c>
      <c r="AC25" s="216">
        <v>528.60599999999999</v>
      </c>
      <c r="AD25" s="216">
        <v>527.85699999999997</v>
      </c>
      <c r="AE25" s="216">
        <v>527.85699999999997</v>
      </c>
      <c r="AF25" s="216">
        <v>522.83799999999997</v>
      </c>
      <c r="AG25" s="216">
        <v>514.09500000000003</v>
      </c>
      <c r="AH25" s="216">
        <v>512.54399999999998</v>
      </c>
      <c r="AI25" s="216">
        <v>531.38</v>
      </c>
      <c r="AJ25" s="216">
        <v>531.38</v>
      </c>
      <c r="AK25" s="211">
        <v>550.71100000000001</v>
      </c>
      <c r="AL25" s="211">
        <v>550.29600000000005</v>
      </c>
      <c r="AM25" s="211">
        <v>563.36800000000005</v>
      </c>
      <c r="AN25" s="211">
        <v>590.30499999999995</v>
      </c>
      <c r="AO25" s="211">
        <v>590.30499999999995</v>
      </c>
      <c r="AP25" s="211">
        <v>604.56899999999996</v>
      </c>
      <c r="AQ25" s="211">
        <v>661.61800000000005</v>
      </c>
      <c r="AR25" s="211">
        <v>676.17565133443259</v>
      </c>
      <c r="AT25" s="211"/>
      <c r="AU25" s="366"/>
    </row>
    <row r="26" spans="1:47" ht="12.75" hidden="1" customHeight="1" outlineLevel="1">
      <c r="A26" s="99" t="s">
        <v>354</v>
      </c>
      <c r="B26" s="91">
        <v>232.07900000000001</v>
      </c>
      <c r="C26" s="91">
        <v>287.52300000000002</v>
      </c>
      <c r="D26" s="91">
        <v>246.762</v>
      </c>
      <c r="E26" s="91">
        <v>246.43</v>
      </c>
      <c r="F26" s="91">
        <v>246.43</v>
      </c>
      <c r="G26" s="91">
        <v>240.96700000000001</v>
      </c>
      <c r="H26" s="91">
        <v>241.91</v>
      </c>
      <c r="I26" s="91">
        <v>243.08500000000001</v>
      </c>
      <c r="J26" s="91">
        <v>247.69200000000001</v>
      </c>
      <c r="K26" s="91">
        <v>247.69200000000001</v>
      </c>
      <c r="L26" s="211">
        <v>250.374</v>
      </c>
      <c r="M26" s="211">
        <v>250.73599999999999</v>
      </c>
      <c r="N26" s="211">
        <v>315.16899999999998</v>
      </c>
      <c r="O26" s="211">
        <v>284.60899999999998</v>
      </c>
      <c r="P26" s="211">
        <v>284.60899999999998</v>
      </c>
      <c r="Q26" s="211">
        <v>368.96600000000001</v>
      </c>
      <c r="R26" s="211">
        <v>366.08699999999999</v>
      </c>
      <c r="S26" s="216">
        <v>365.40300000000002</v>
      </c>
      <c r="T26" s="216">
        <v>380.52600000000001</v>
      </c>
      <c r="U26" s="216">
        <v>380.52600000000001</v>
      </c>
      <c r="V26" s="216">
        <v>385.11</v>
      </c>
      <c r="W26" s="216">
        <v>379.214</v>
      </c>
      <c r="X26" s="216">
        <v>379.62200000000001</v>
      </c>
      <c r="Y26" s="216">
        <v>400.04300000000001</v>
      </c>
      <c r="Z26" s="216">
        <v>400.04300000000001</v>
      </c>
      <c r="AA26" s="216">
        <v>407.77100000000002</v>
      </c>
      <c r="AB26" s="216">
        <v>412.298</v>
      </c>
      <c r="AC26" s="216">
        <v>415.387</v>
      </c>
      <c r="AD26" s="216">
        <v>412.25700000000001</v>
      </c>
      <c r="AE26" s="216">
        <v>412.25700000000001</v>
      </c>
      <c r="AF26" s="216">
        <v>435.012</v>
      </c>
      <c r="AG26" s="216">
        <v>465.23099999999999</v>
      </c>
      <c r="AH26" s="216">
        <v>459.51799999999997</v>
      </c>
      <c r="AI26" s="216">
        <v>448.25799999999998</v>
      </c>
      <c r="AJ26" s="216">
        <v>448.25799999999998</v>
      </c>
      <c r="AK26" s="211">
        <v>449.12700000000001</v>
      </c>
      <c r="AL26" s="211">
        <v>454.30099999999999</v>
      </c>
      <c r="AM26" s="211">
        <v>459.791</v>
      </c>
      <c r="AN26" s="211">
        <v>447.26100000000002</v>
      </c>
      <c r="AO26" s="211">
        <v>447.26100000000002</v>
      </c>
      <c r="AP26" s="211">
        <v>425.142</v>
      </c>
      <c r="AQ26" s="211">
        <v>462.51</v>
      </c>
      <c r="AR26" s="211">
        <v>464.28500000000003</v>
      </c>
      <c r="AT26" s="211"/>
      <c r="AU26" s="366"/>
    </row>
    <row r="27" spans="1:47" ht="14.5" collapsed="1">
      <c r="A27" s="89" t="s">
        <v>470</v>
      </c>
      <c r="B27" s="91">
        <v>564.17400000000009</v>
      </c>
      <c r="C27" s="91">
        <v>577.17399999999998</v>
      </c>
      <c r="D27" s="91">
        <v>590.47299999999996</v>
      </c>
      <c r="E27" s="91">
        <v>609.76200000000006</v>
      </c>
      <c r="F27" s="91">
        <v>609.76200000000006</v>
      </c>
      <c r="G27" s="91">
        <v>627.75100000000009</v>
      </c>
      <c r="H27" s="91">
        <v>679.06100000000004</v>
      </c>
      <c r="I27" s="91">
        <v>731.46100000000001</v>
      </c>
      <c r="J27" s="91">
        <v>762.56100000000004</v>
      </c>
      <c r="K27" s="91">
        <v>762.56100000000004</v>
      </c>
      <c r="L27" s="211">
        <v>783.01900000000001</v>
      </c>
      <c r="M27" s="211">
        <v>855.94600000000003</v>
      </c>
      <c r="N27" s="211">
        <v>871.00299999999993</v>
      </c>
      <c r="O27" s="211">
        <v>892.19200000000001</v>
      </c>
      <c r="P27" s="211">
        <v>892.19200000000001</v>
      </c>
      <c r="Q27" s="211">
        <v>896.16099999999994</v>
      </c>
      <c r="R27" s="211">
        <v>907.351</v>
      </c>
      <c r="S27" s="216">
        <v>923.07499999999993</v>
      </c>
      <c r="T27" s="216">
        <v>1031.5229999999999</v>
      </c>
      <c r="U27" s="216">
        <v>1031.5229999999999</v>
      </c>
      <c r="V27" s="216">
        <v>1054.1760000000002</v>
      </c>
      <c r="W27" s="216">
        <v>1050.136</v>
      </c>
      <c r="X27" s="216">
        <v>1197.8899999999999</v>
      </c>
      <c r="Y27" s="216">
        <v>1212.1010000000001</v>
      </c>
      <c r="Z27" s="216">
        <v>1212.1010000000001</v>
      </c>
      <c r="AA27" s="216">
        <v>1298.288</v>
      </c>
      <c r="AB27" s="216">
        <v>1336.037</v>
      </c>
      <c r="AC27" s="216">
        <v>1766.4359999999999</v>
      </c>
      <c r="AD27" s="216">
        <v>1791.1499999999999</v>
      </c>
      <c r="AE27" s="216">
        <v>1791.1499999999999</v>
      </c>
      <c r="AF27" s="216">
        <v>1645.653</v>
      </c>
      <c r="AG27" s="216">
        <v>1554.3879999999999</v>
      </c>
      <c r="AH27" s="216">
        <v>1742.6000000000001</v>
      </c>
      <c r="AI27" s="216">
        <v>1801.566</v>
      </c>
      <c r="AJ27" s="216">
        <v>1801.566</v>
      </c>
      <c r="AK27" s="211">
        <v>1867.7033364654455</v>
      </c>
      <c r="AL27" s="211">
        <v>1881.7677221542456</v>
      </c>
      <c r="AM27" s="211">
        <v>1946.5997221542457</v>
      </c>
      <c r="AN27" s="211">
        <v>1984.4787221542458</v>
      </c>
      <c r="AO27" s="211">
        <v>1984.4787221542458</v>
      </c>
      <c r="AP27" s="211">
        <v>1985.3467221542458</v>
      </c>
      <c r="AQ27" s="211">
        <v>2009.8717221542456</v>
      </c>
      <c r="AR27" s="211">
        <v>2084.9377221542459</v>
      </c>
      <c r="AT27" s="211"/>
      <c r="AU27" s="366"/>
    </row>
    <row r="28" spans="1:47" ht="12.75" hidden="1" customHeight="1" outlineLevel="1">
      <c r="A28" s="99" t="s">
        <v>353</v>
      </c>
      <c r="B28" s="91">
        <v>543.09900000000005</v>
      </c>
      <c r="C28" s="91">
        <v>556.11599999999999</v>
      </c>
      <c r="D28" s="91">
        <v>569.61500000000001</v>
      </c>
      <c r="E28" s="91">
        <v>588.93200000000002</v>
      </c>
      <c r="F28" s="91">
        <v>588.93200000000002</v>
      </c>
      <c r="G28" s="91">
        <v>600.80100000000004</v>
      </c>
      <c r="H28" s="91">
        <v>651.98099999999999</v>
      </c>
      <c r="I28" s="91">
        <v>704.8</v>
      </c>
      <c r="J28" s="91">
        <v>735.529</v>
      </c>
      <c r="K28" s="91">
        <v>735.529</v>
      </c>
      <c r="L28" s="211">
        <v>755.78899999999999</v>
      </c>
      <c r="M28" s="211">
        <v>828.62599999999998</v>
      </c>
      <c r="N28" s="211">
        <v>843.82399999999996</v>
      </c>
      <c r="O28" s="211">
        <v>865.02700000000004</v>
      </c>
      <c r="P28" s="211">
        <v>865.02700000000004</v>
      </c>
      <c r="Q28" s="211">
        <v>863.56899999999996</v>
      </c>
      <c r="R28" s="211">
        <v>875.27599999999995</v>
      </c>
      <c r="S28" s="216">
        <v>890.71299999999997</v>
      </c>
      <c r="T28" s="216">
        <v>999.274</v>
      </c>
      <c r="U28" s="216">
        <v>999.274</v>
      </c>
      <c r="V28" s="216">
        <v>1022.9690000000001</v>
      </c>
      <c r="W28" s="216">
        <v>1020.878</v>
      </c>
      <c r="X28" s="216">
        <v>1165.597</v>
      </c>
      <c r="Y28" s="216">
        <v>1187.653</v>
      </c>
      <c r="Z28" s="216">
        <v>1187.653</v>
      </c>
      <c r="AA28" s="216">
        <v>1274.2059999999999</v>
      </c>
      <c r="AB28" s="216">
        <v>1314.761</v>
      </c>
      <c r="AC28" s="216">
        <v>1744.47</v>
      </c>
      <c r="AD28" s="216">
        <v>1767.3689999999999</v>
      </c>
      <c r="AE28" s="216">
        <v>1767.3689999999999</v>
      </c>
      <c r="AF28" s="216">
        <v>1618.9010000000001</v>
      </c>
      <c r="AG28" s="216">
        <v>1527.6289999999999</v>
      </c>
      <c r="AH28" s="216">
        <v>1714.5640000000001</v>
      </c>
      <c r="AI28" s="216">
        <v>1773.825</v>
      </c>
      <c r="AJ28" s="216">
        <v>1773.825</v>
      </c>
      <c r="AK28" s="211">
        <v>1839.7023364654456</v>
      </c>
      <c r="AL28" s="211">
        <v>1851.9587221542456</v>
      </c>
      <c r="AM28" s="211">
        <v>1918.7567221542456</v>
      </c>
      <c r="AN28" s="211">
        <v>1956.9427221542458</v>
      </c>
      <c r="AO28" s="211">
        <v>1956.9427221542458</v>
      </c>
      <c r="AP28" s="211">
        <v>1957.5207221542457</v>
      </c>
      <c r="AQ28" s="211">
        <v>1982.4837221542457</v>
      </c>
      <c r="AR28" s="211">
        <v>2057.7237221542459</v>
      </c>
      <c r="AT28" s="211"/>
      <c r="AU28" s="366"/>
    </row>
    <row r="29" spans="1:47" ht="12.75" hidden="1" customHeight="1" outlineLevel="1">
      <c r="A29" s="99" t="s">
        <v>354</v>
      </c>
      <c r="B29" s="91">
        <v>21.074999999999999</v>
      </c>
      <c r="C29" s="91">
        <v>21.058</v>
      </c>
      <c r="D29" s="91">
        <v>20.858000000000001</v>
      </c>
      <c r="E29" s="91">
        <v>20.83</v>
      </c>
      <c r="F29" s="91">
        <v>20.83</v>
      </c>
      <c r="G29" s="91">
        <v>26.95</v>
      </c>
      <c r="H29" s="91">
        <v>27.08</v>
      </c>
      <c r="I29" s="91">
        <v>26.661000000000001</v>
      </c>
      <c r="J29" s="91">
        <v>27.032</v>
      </c>
      <c r="K29" s="91">
        <v>27.032</v>
      </c>
      <c r="L29" s="211">
        <v>27.23</v>
      </c>
      <c r="M29" s="211">
        <v>27.32</v>
      </c>
      <c r="N29" s="211">
        <v>27.178999999999998</v>
      </c>
      <c r="O29" s="211">
        <v>27.164999999999999</v>
      </c>
      <c r="P29" s="211">
        <v>27.164999999999999</v>
      </c>
      <c r="Q29" s="211">
        <v>32.591999999999999</v>
      </c>
      <c r="R29" s="211">
        <v>32.075000000000003</v>
      </c>
      <c r="S29" s="216">
        <v>32.362000000000002</v>
      </c>
      <c r="T29" s="216">
        <v>32.249000000000002</v>
      </c>
      <c r="U29" s="216">
        <v>32.249000000000002</v>
      </c>
      <c r="V29" s="216">
        <v>31.207000000000001</v>
      </c>
      <c r="W29" s="216">
        <v>29.257999999999999</v>
      </c>
      <c r="X29" s="216">
        <v>32.292999999999999</v>
      </c>
      <c r="Y29" s="216">
        <v>24.448</v>
      </c>
      <c r="Z29" s="216">
        <v>24.448</v>
      </c>
      <c r="AA29" s="216">
        <v>24.082000000000001</v>
      </c>
      <c r="AB29" s="216">
        <v>21.276</v>
      </c>
      <c r="AC29" s="216">
        <v>21.966000000000001</v>
      </c>
      <c r="AD29" s="216">
        <v>23.780999999999999</v>
      </c>
      <c r="AE29" s="216">
        <v>23.780999999999999</v>
      </c>
      <c r="AF29" s="216">
        <v>26.751999999999999</v>
      </c>
      <c r="AG29" s="216">
        <v>26.759</v>
      </c>
      <c r="AH29" s="216">
        <v>28.036000000000001</v>
      </c>
      <c r="AI29" s="216">
        <v>27.741</v>
      </c>
      <c r="AJ29" s="216">
        <v>27.741</v>
      </c>
      <c r="AK29" s="211">
        <v>28.001000000000001</v>
      </c>
      <c r="AL29" s="211">
        <v>29.809000000000001</v>
      </c>
      <c r="AM29" s="211">
        <v>27.843</v>
      </c>
      <c r="AN29" s="211">
        <v>27.536000000000001</v>
      </c>
      <c r="AO29" s="211">
        <v>27.536000000000001</v>
      </c>
      <c r="AP29" s="211">
        <v>27.826000000000001</v>
      </c>
      <c r="AQ29" s="211">
        <v>27.388000000000002</v>
      </c>
      <c r="AR29" s="211">
        <v>27.213999999999999</v>
      </c>
      <c r="AT29" s="211"/>
      <c r="AU29" s="366"/>
    </row>
    <row r="30" spans="1:47" ht="12.75" customHeight="1" collapsed="1">
      <c r="A30" s="89" t="s">
        <v>267</v>
      </c>
      <c r="B30" s="91">
        <v>212.44900000000001</v>
      </c>
      <c r="C30" s="91">
        <v>209.73</v>
      </c>
      <c r="D30" s="91">
        <v>207.298</v>
      </c>
      <c r="E30" s="91">
        <v>204.953</v>
      </c>
      <c r="F30" s="91">
        <v>204.953</v>
      </c>
      <c r="G30" s="91">
        <v>202.32599999999999</v>
      </c>
      <c r="H30" s="91">
        <v>199.49799999999999</v>
      </c>
      <c r="I30" s="91">
        <v>196.1</v>
      </c>
      <c r="J30" s="91">
        <v>192.15799999999999</v>
      </c>
      <c r="K30" s="91">
        <v>192.15799999999999</v>
      </c>
      <c r="L30" s="211">
        <v>189.154</v>
      </c>
      <c r="M30" s="211">
        <v>185.64400000000001</v>
      </c>
      <c r="N30" s="211">
        <v>181.67500000000001</v>
      </c>
      <c r="O30" s="211">
        <v>178.114</v>
      </c>
      <c r="P30" s="211">
        <v>178.114</v>
      </c>
      <c r="Q30" s="211">
        <v>175.149</v>
      </c>
      <c r="R30" s="211">
        <v>172.59299999999999</v>
      </c>
      <c r="S30" s="216">
        <v>168.96199999999999</v>
      </c>
      <c r="T30" s="216">
        <v>165.72</v>
      </c>
      <c r="U30" s="216">
        <v>165.72</v>
      </c>
      <c r="V30" s="216">
        <v>163.60900000000001</v>
      </c>
      <c r="W30" s="216">
        <v>160.57599999999999</v>
      </c>
      <c r="X30" s="216">
        <v>157.422</v>
      </c>
      <c r="Y30" s="216">
        <v>154.27500000000001</v>
      </c>
      <c r="Z30" s="216">
        <v>154.27500000000001</v>
      </c>
      <c r="AA30" s="216">
        <v>151.874</v>
      </c>
      <c r="AB30" s="216">
        <v>148.73099999999999</v>
      </c>
      <c r="AC30" s="216">
        <v>146.21299999999999</v>
      </c>
      <c r="AD30" s="216">
        <v>143.10400000000001</v>
      </c>
      <c r="AE30" s="216">
        <v>143.10400000000001</v>
      </c>
      <c r="AF30" s="216">
        <v>141.23500000000001</v>
      </c>
      <c r="AG30" s="216">
        <v>139.28</v>
      </c>
      <c r="AH30" s="216">
        <v>137.37299999999999</v>
      </c>
      <c r="AI30" s="216">
        <v>135.39699999999999</v>
      </c>
      <c r="AJ30" s="216">
        <v>135.39699999999999</v>
      </c>
      <c r="AK30" s="211">
        <v>132.21199999999999</v>
      </c>
      <c r="AL30" s="211">
        <v>129.21199999999999</v>
      </c>
      <c r="AM30" s="211">
        <v>126.645</v>
      </c>
      <c r="AN30" s="211">
        <v>124.73099999999999</v>
      </c>
      <c r="AO30" s="211">
        <v>124.73099999999999</v>
      </c>
      <c r="AP30" s="211">
        <v>123.095</v>
      </c>
      <c r="AQ30" s="211">
        <v>125.762</v>
      </c>
      <c r="AR30" s="211">
        <v>123.976</v>
      </c>
      <c r="AT30" s="211"/>
      <c r="AU30" s="366"/>
    </row>
    <row r="31" spans="1:47" ht="12.75" customHeight="1">
      <c r="A31" s="57" t="s">
        <v>467</v>
      </c>
      <c r="B31" s="91">
        <v>2580.0569999999998</v>
      </c>
      <c r="C31" s="91">
        <v>2638.4059999999999</v>
      </c>
      <c r="D31" s="91">
        <v>2618.6999999999998</v>
      </c>
      <c r="E31" s="91">
        <v>2651.1109999999999</v>
      </c>
      <c r="F31" s="91">
        <v>2651.1109999999999</v>
      </c>
      <c r="G31" s="91">
        <v>2684.6149999999998</v>
      </c>
      <c r="H31" s="91">
        <v>2742.3359999999998</v>
      </c>
      <c r="I31" s="91">
        <v>2799.86</v>
      </c>
      <c r="J31" s="91">
        <v>2817.82</v>
      </c>
      <c r="K31" s="91">
        <v>2817.82</v>
      </c>
      <c r="L31" s="211">
        <v>2832.0610000000001</v>
      </c>
      <c r="M31" s="211">
        <v>2921.9870000000001</v>
      </c>
      <c r="N31" s="211">
        <v>2923.569</v>
      </c>
      <c r="O31" s="211">
        <v>2896.0970000000002</v>
      </c>
      <c r="P31" s="211">
        <v>2896.0970000000002</v>
      </c>
      <c r="Q31" s="211">
        <v>2983.89</v>
      </c>
      <c r="R31" s="211">
        <v>2995.011</v>
      </c>
      <c r="S31" s="216">
        <v>3019.1959999999999</v>
      </c>
      <c r="T31" s="216">
        <v>3168.6310000000003</v>
      </c>
      <c r="U31" s="216">
        <v>3168.6310000000003</v>
      </c>
      <c r="V31" s="216">
        <v>3218.4920000000002</v>
      </c>
      <c r="W31" s="216">
        <v>3227.627</v>
      </c>
      <c r="X31" s="216">
        <v>3370.4229999999998</v>
      </c>
      <c r="Y31" s="216">
        <v>3420.6480000000001</v>
      </c>
      <c r="Z31" s="216">
        <v>3420.6480000000001</v>
      </c>
      <c r="AA31" s="216">
        <v>3539.3290000000002</v>
      </c>
      <c r="AB31" s="216">
        <v>3579.5389999999998</v>
      </c>
      <c r="AC31" s="216">
        <v>4032.1559999999999</v>
      </c>
      <c r="AD31" s="216">
        <v>4070.8329999999996</v>
      </c>
      <c r="AE31" s="216">
        <v>4070.8329999999996</v>
      </c>
      <c r="AF31" s="216">
        <v>3944.527</v>
      </c>
      <c r="AG31" s="216">
        <v>3849.3819999999996</v>
      </c>
      <c r="AH31" s="216">
        <v>4125.2240000000002</v>
      </c>
      <c r="AI31" s="216">
        <v>4201.5209999999997</v>
      </c>
      <c r="AJ31" s="216">
        <v>4201.5209999999997</v>
      </c>
      <c r="AK31" s="211">
        <v>4316.568336465446</v>
      </c>
      <c r="AL31" s="211">
        <v>4339.9287221542454</v>
      </c>
      <c r="AM31" s="211">
        <v>4448.2097221542463</v>
      </c>
      <c r="AN31" s="211">
        <v>4539.1107221542461</v>
      </c>
      <c r="AO31" s="211">
        <v>4539.1107221542461</v>
      </c>
      <c r="AP31" s="211">
        <v>4546.2587221542453</v>
      </c>
      <c r="AQ31" s="211">
        <v>4730.672722154246</v>
      </c>
      <c r="AR31" s="211">
        <v>4852.4398634886775</v>
      </c>
      <c r="AT31" s="211"/>
      <c r="AU31" s="366"/>
    </row>
    <row r="32" spans="1:47" ht="14.5">
      <c r="A32" s="57" t="s">
        <v>153</v>
      </c>
      <c r="B32" s="91">
        <v>2167</v>
      </c>
      <c r="C32" s="91">
        <v>2111.5126411115239</v>
      </c>
      <c r="D32" s="91">
        <v>2232.0858827258135</v>
      </c>
      <c r="E32" s="91">
        <v>2399.8975138646674</v>
      </c>
      <c r="F32" s="91">
        <v>2399.8975138646674</v>
      </c>
      <c r="G32" s="91">
        <v>2365.1110973295054</v>
      </c>
      <c r="H32" s="91">
        <v>2413.7898320120908</v>
      </c>
      <c r="I32" s="91">
        <v>2384.3522655056231</v>
      </c>
      <c r="J32" s="91">
        <v>2536.3528561522726</v>
      </c>
      <c r="K32" s="91">
        <v>2536.3528561522726</v>
      </c>
      <c r="L32" s="211">
        <v>2366.5030000000002</v>
      </c>
      <c r="M32" s="211">
        <v>2422.9656435071875</v>
      </c>
      <c r="N32" s="211">
        <v>2583.8845404118106</v>
      </c>
      <c r="O32" s="211">
        <v>2780.6734670695664</v>
      </c>
      <c r="P32" s="211">
        <v>2780.6734670695664</v>
      </c>
      <c r="Q32" s="211">
        <v>2811.6264161890995</v>
      </c>
      <c r="R32" s="211">
        <v>2780.9332295300746</v>
      </c>
      <c r="S32" s="216">
        <v>2829.4718067126514</v>
      </c>
      <c r="T32" s="216">
        <v>3148.8119999999999</v>
      </c>
      <c r="U32" s="216">
        <v>3148.8119999999999</v>
      </c>
      <c r="V32" s="216">
        <v>3175.3426369405461</v>
      </c>
      <c r="W32" s="216">
        <v>3257.1656355694213</v>
      </c>
      <c r="X32" s="216">
        <v>3340.6095455013001</v>
      </c>
      <c r="Y32" s="216">
        <v>3418.3334129238028</v>
      </c>
      <c r="Z32" s="216">
        <v>3418.3334129238028</v>
      </c>
      <c r="AA32" s="216">
        <v>3561.8732995796427</v>
      </c>
      <c r="AB32" s="216">
        <v>3572.434992352607</v>
      </c>
      <c r="AC32" s="216">
        <v>3516.8282047176913</v>
      </c>
      <c r="AD32" s="216">
        <v>3540.6946182934025</v>
      </c>
      <c r="AE32" s="216">
        <v>3540.6946182934025</v>
      </c>
      <c r="AF32" s="216">
        <v>3519.7796557663278</v>
      </c>
      <c r="AG32" s="216">
        <v>3499.0925793414494</v>
      </c>
      <c r="AH32" s="216">
        <v>3597.1033744682913</v>
      </c>
      <c r="AI32" s="216">
        <v>3702.5606149628247</v>
      </c>
      <c r="AJ32" s="216">
        <v>3702.5606149628247</v>
      </c>
      <c r="AK32" s="211">
        <v>3791.2842363764648</v>
      </c>
      <c r="AL32" s="211">
        <v>3842.8117563051787</v>
      </c>
      <c r="AM32" s="211">
        <v>3887.216537149151</v>
      </c>
      <c r="AN32" s="211">
        <v>3962.7774991445663</v>
      </c>
      <c r="AO32" s="211">
        <v>3962.7774991445663</v>
      </c>
      <c r="AP32" s="211">
        <v>4008.348309095109</v>
      </c>
      <c r="AQ32" s="211">
        <v>4052.132070364868</v>
      </c>
      <c r="AR32" s="211">
        <v>4121.5341521471955</v>
      </c>
      <c r="AT32" s="211"/>
      <c r="AU32" s="366"/>
    </row>
    <row r="33" spans="1:47" ht="14.5">
      <c r="A33" s="134" t="s">
        <v>200</v>
      </c>
      <c r="B33" s="91">
        <v>24482.953677539419</v>
      </c>
      <c r="C33" s="91">
        <v>25021.543647880029</v>
      </c>
      <c r="D33" s="91">
        <v>27550.290252675</v>
      </c>
      <c r="E33" s="91">
        <v>28361.405343140701</v>
      </c>
      <c r="F33" s="91">
        <v>28361.405343140701</v>
      </c>
      <c r="G33" s="91">
        <v>27909.369099981988</v>
      </c>
      <c r="H33" s="91">
        <v>28505.308507147871</v>
      </c>
      <c r="I33" s="91">
        <v>28790.053396675052</v>
      </c>
      <c r="J33" s="91">
        <v>30279.36362992262</v>
      </c>
      <c r="K33" s="91">
        <v>30279.36362992262</v>
      </c>
      <c r="L33" s="211">
        <v>31690.04</v>
      </c>
      <c r="M33" s="211">
        <v>31337.477800114353</v>
      </c>
      <c r="N33" s="211">
        <v>32174.706993658114</v>
      </c>
      <c r="O33" s="211">
        <v>34230.760786889368</v>
      </c>
      <c r="P33" s="211">
        <v>34230.760786889368</v>
      </c>
      <c r="Q33" s="211">
        <v>34233.522386496945</v>
      </c>
      <c r="R33" s="211">
        <v>33627.612360612067</v>
      </c>
      <c r="S33" s="216">
        <v>36859.638463438714</v>
      </c>
      <c r="T33" s="216">
        <v>38253.970706421402</v>
      </c>
      <c r="U33" s="216">
        <v>38253.970706421402</v>
      </c>
      <c r="V33" s="216">
        <v>38473.914698353241</v>
      </c>
      <c r="W33" s="216">
        <v>37635.130523488348</v>
      </c>
      <c r="X33" s="216">
        <v>38049.537866772633</v>
      </c>
      <c r="Y33" s="216">
        <v>41568.582418650425</v>
      </c>
      <c r="Z33" s="216">
        <v>41568.582418650425</v>
      </c>
      <c r="AA33" s="216">
        <v>40818.090256138159</v>
      </c>
      <c r="AB33" s="216">
        <v>43332.085895756209</v>
      </c>
      <c r="AC33" s="216">
        <v>44846.860496641799</v>
      </c>
      <c r="AD33" s="216">
        <v>46020.915065128211</v>
      </c>
      <c r="AE33" s="216">
        <v>46020.915065128211</v>
      </c>
      <c r="AF33" s="216">
        <v>43256.48285795001</v>
      </c>
      <c r="AG33" s="216">
        <v>44750.584429690272</v>
      </c>
      <c r="AH33" s="216">
        <v>46073.588606919991</v>
      </c>
      <c r="AI33" s="216">
        <v>45850.499896295587</v>
      </c>
      <c r="AJ33" s="216">
        <v>45850.499896295587</v>
      </c>
      <c r="AK33" s="216">
        <v>44715.025838449998</v>
      </c>
      <c r="AL33" s="216">
        <v>44778.129901027358</v>
      </c>
      <c r="AM33" s="216">
        <v>42098.702490597891</v>
      </c>
      <c r="AN33" s="216">
        <v>48321.770968496952</v>
      </c>
      <c r="AO33" s="216">
        <v>48321.770968496952</v>
      </c>
      <c r="AP33" s="216">
        <v>49660.324136125586</v>
      </c>
      <c r="AQ33" s="216">
        <v>52099.545847657791</v>
      </c>
      <c r="AR33" s="216">
        <v>54604.473009961912</v>
      </c>
      <c r="AT33" s="216"/>
      <c r="AU33" s="366"/>
    </row>
    <row r="34" spans="1:47" ht="14.5">
      <c r="A34" s="57" t="s">
        <v>152</v>
      </c>
      <c r="B34" s="91">
        <v>1451.1420000000001</v>
      </c>
      <c r="C34" s="91">
        <v>1491.1389999999999</v>
      </c>
      <c r="D34" s="91">
        <v>1517.0809999999999</v>
      </c>
      <c r="E34" s="91">
        <v>1544.0129999999999</v>
      </c>
      <c r="F34" s="91">
        <v>1544.0129999999999</v>
      </c>
      <c r="G34" s="91">
        <v>1546.0150000000001</v>
      </c>
      <c r="H34" s="91">
        <v>1585.0830000000001</v>
      </c>
      <c r="I34" s="91">
        <v>1659.1780000000001</v>
      </c>
      <c r="J34" s="91">
        <v>1692.098</v>
      </c>
      <c r="K34" s="91">
        <v>1692.098</v>
      </c>
      <c r="L34" s="211">
        <v>1651.9069999999999</v>
      </c>
      <c r="M34" s="211">
        <v>1663.7260000000001</v>
      </c>
      <c r="N34" s="211">
        <v>1704.134</v>
      </c>
      <c r="O34" s="211">
        <v>1689.307</v>
      </c>
      <c r="P34" s="211">
        <v>1689.307</v>
      </c>
      <c r="Q34" s="211">
        <v>1683.4670000000001</v>
      </c>
      <c r="R34" s="211">
        <v>1606.146</v>
      </c>
      <c r="S34" s="216">
        <v>1498.4690000000001</v>
      </c>
      <c r="T34" s="216">
        <v>1511.212</v>
      </c>
      <c r="U34" s="216">
        <v>1511.212</v>
      </c>
      <c r="V34" s="216">
        <v>1512.569</v>
      </c>
      <c r="W34" s="216">
        <v>1583.4290000000001</v>
      </c>
      <c r="X34" s="216">
        <v>1618.432</v>
      </c>
      <c r="Y34" s="216">
        <v>1640.5060000000001</v>
      </c>
      <c r="Z34" s="216">
        <v>1640.5060000000001</v>
      </c>
      <c r="AA34" s="216">
        <v>1647.2</v>
      </c>
      <c r="AB34" s="216">
        <v>1624.077</v>
      </c>
      <c r="AC34" s="216">
        <v>1678.4549999999999</v>
      </c>
      <c r="AD34" s="216">
        <v>1654.7139999999999</v>
      </c>
      <c r="AE34" s="216">
        <v>1654.7139999999999</v>
      </c>
      <c r="AF34" s="216">
        <v>1658.567</v>
      </c>
      <c r="AG34" s="216">
        <v>1661.604</v>
      </c>
      <c r="AH34" s="362" t="s">
        <v>116</v>
      </c>
      <c r="AI34" s="362" t="s">
        <v>116</v>
      </c>
      <c r="AJ34" s="362" t="s">
        <v>116</v>
      </c>
      <c r="AK34" s="362" t="s">
        <v>116</v>
      </c>
      <c r="AL34" s="362" t="s">
        <v>116</v>
      </c>
      <c r="AM34" s="362" t="s">
        <v>116</v>
      </c>
      <c r="AN34" s="362" t="s">
        <v>116</v>
      </c>
      <c r="AO34" s="362" t="s">
        <v>116</v>
      </c>
      <c r="AP34" s="362" t="s">
        <v>116</v>
      </c>
      <c r="AQ34" s="362" t="s">
        <v>116</v>
      </c>
      <c r="AR34" s="362" t="s">
        <v>116</v>
      </c>
      <c r="AT34" s="362"/>
      <c r="AU34" s="366"/>
    </row>
    <row r="35" spans="1:47">
      <c r="A35" s="144"/>
      <c r="T35" s="215"/>
      <c r="V35" s="215"/>
      <c r="W35" s="215"/>
      <c r="X35" s="215"/>
      <c r="Y35" s="35"/>
      <c r="Z35" s="35"/>
      <c r="AA35" s="35"/>
      <c r="AB35" s="35"/>
      <c r="AC35" s="215"/>
      <c r="AD35" s="35"/>
      <c r="AE35" s="35"/>
      <c r="AF35" s="35"/>
      <c r="AG35" s="66"/>
      <c r="AH35" s="35"/>
      <c r="AI35" s="35"/>
      <c r="AJ35" s="35"/>
      <c r="AK35" s="35"/>
      <c r="AL35" s="35"/>
      <c r="AM35" s="35"/>
      <c r="AN35" s="35"/>
      <c r="AO35" s="35"/>
      <c r="AP35" s="222"/>
      <c r="AQ35" s="35"/>
      <c r="AR35" s="35"/>
    </row>
    <row r="36" spans="1:47" ht="28.5">
      <c r="A36" s="325" t="s">
        <v>424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AA36" s="220"/>
      <c r="AB36" s="220"/>
      <c r="AC36" s="220"/>
      <c r="AD36" s="220"/>
      <c r="AG36" s="220"/>
      <c r="AI36" s="220"/>
      <c r="AJ36" s="220"/>
      <c r="AK36" s="220"/>
      <c r="AL36" s="220"/>
      <c r="AM36" s="220"/>
      <c r="AN36" s="220"/>
      <c r="AO36" s="220"/>
      <c r="AP36" s="269"/>
      <c r="AQ36" s="220"/>
      <c r="AR36" s="220"/>
    </row>
    <row r="37" spans="1:47">
      <c r="A37" s="144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AB37" s="210"/>
      <c r="AC37" s="210"/>
      <c r="AD37" s="210"/>
      <c r="AH37" s="210"/>
      <c r="AI37" s="210"/>
      <c r="AJ37" s="210"/>
      <c r="AK37" s="210"/>
      <c r="AL37" s="210"/>
      <c r="AM37" s="210"/>
      <c r="AN37" s="220"/>
      <c r="AO37" s="220"/>
      <c r="AP37" s="210"/>
      <c r="AQ37" s="210"/>
      <c r="AR37" s="210"/>
    </row>
    <row r="38" spans="1:47" ht="13">
      <c r="A38" s="262"/>
      <c r="R38" s="210"/>
      <c r="S38" s="210"/>
      <c r="T38" s="210"/>
      <c r="U38" s="210"/>
      <c r="V38" s="210"/>
      <c r="W38" s="210"/>
      <c r="X38" s="210"/>
      <c r="AA38" s="210"/>
      <c r="AB38" s="210"/>
      <c r="AC38" s="210"/>
      <c r="AD38" s="210"/>
      <c r="AG38" s="289"/>
      <c r="AH38" s="327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</row>
    <row r="39" spans="1:47" ht="13">
      <c r="A39" s="35"/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2"/>
      <c r="AH39" s="327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</row>
    <row r="40" spans="1:47" ht="14.5">
      <c r="A40" s="267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10"/>
      <c r="AF40" s="181"/>
      <c r="AG40" s="322"/>
      <c r="AH40" s="327"/>
      <c r="AI40" s="327"/>
      <c r="AJ40" s="322"/>
      <c r="AK40" s="327"/>
      <c r="AL40" s="327"/>
      <c r="AM40" s="327"/>
      <c r="AN40" s="327"/>
      <c r="AO40" s="322"/>
      <c r="AP40" s="327"/>
      <c r="AQ40" s="327"/>
      <c r="AR40" s="327"/>
    </row>
    <row r="41" spans="1:47" ht="13">
      <c r="A41" s="35"/>
      <c r="V41" s="181"/>
      <c r="W41" s="181"/>
      <c r="AB41" s="210"/>
      <c r="AF41" s="181"/>
      <c r="AG41" s="322"/>
      <c r="AH41" s="327"/>
      <c r="AI41" s="327"/>
      <c r="AJ41" s="322"/>
      <c r="AK41" s="327"/>
      <c r="AL41" s="327"/>
      <c r="AM41" s="327"/>
      <c r="AN41" s="327"/>
      <c r="AO41" s="322"/>
      <c r="AP41" s="327"/>
      <c r="AQ41" s="327"/>
      <c r="AR41" s="327"/>
    </row>
    <row r="42" spans="1:47" ht="13">
      <c r="A42" s="35"/>
      <c r="V42" s="181"/>
      <c r="W42" s="181"/>
      <c r="AB42" s="210"/>
      <c r="AF42" s="181"/>
      <c r="AG42" s="322"/>
      <c r="AH42" s="327"/>
      <c r="AI42" s="327"/>
      <c r="AJ42" s="322"/>
      <c r="AK42" s="327"/>
      <c r="AL42" s="327"/>
      <c r="AM42" s="327"/>
      <c r="AN42" s="327"/>
      <c r="AO42" s="322"/>
      <c r="AP42" s="327"/>
      <c r="AQ42" s="327"/>
      <c r="AR42" s="327"/>
    </row>
    <row r="43" spans="1:47" ht="13">
      <c r="A43" s="35"/>
      <c r="V43" s="181"/>
      <c r="W43" s="181"/>
      <c r="AB43" s="210"/>
      <c r="AF43" s="181"/>
      <c r="AG43" s="322"/>
      <c r="AH43" s="327"/>
      <c r="AI43" s="327"/>
      <c r="AJ43" s="322"/>
      <c r="AK43" s="327"/>
      <c r="AL43" s="327"/>
      <c r="AM43" s="327"/>
      <c r="AN43" s="327"/>
      <c r="AO43" s="322"/>
      <c r="AP43" s="327"/>
      <c r="AQ43" s="327"/>
      <c r="AR43" s="327"/>
    </row>
    <row r="44" spans="1:47" ht="13">
      <c r="AB44" s="210"/>
      <c r="AF44" s="181"/>
      <c r="AG44" s="322"/>
      <c r="AH44" s="327"/>
      <c r="AI44" s="327"/>
      <c r="AJ44" s="322"/>
      <c r="AK44" s="327"/>
      <c r="AL44" s="327"/>
      <c r="AM44" s="327"/>
      <c r="AN44" s="327"/>
      <c r="AO44" s="322"/>
      <c r="AP44" s="327"/>
      <c r="AQ44" s="327"/>
      <c r="AR44" s="327"/>
    </row>
    <row r="45" spans="1:47" ht="13">
      <c r="V45" s="181"/>
      <c r="W45" s="181"/>
      <c r="Y45" s="181"/>
      <c r="AB45" s="210"/>
      <c r="AF45" s="181"/>
      <c r="AG45" s="181"/>
      <c r="AH45" s="327"/>
      <c r="AI45" s="327"/>
      <c r="AJ45" s="322"/>
      <c r="AK45" s="327"/>
      <c r="AL45" s="327"/>
      <c r="AM45" s="327"/>
      <c r="AN45" s="327"/>
      <c r="AO45" s="181"/>
      <c r="AP45" s="327"/>
      <c r="AQ45" s="327"/>
      <c r="AR45" s="327"/>
    </row>
    <row r="46" spans="1:47" ht="13">
      <c r="V46" s="181"/>
      <c r="W46" s="181"/>
      <c r="Y46" s="181"/>
      <c r="AB46" s="210"/>
      <c r="AF46" s="210"/>
      <c r="AG46" s="210"/>
      <c r="AH46" s="327"/>
      <c r="AI46" s="327"/>
      <c r="AJ46" s="322"/>
      <c r="AK46" s="327"/>
      <c r="AL46" s="327"/>
      <c r="AM46" s="327"/>
      <c r="AN46" s="327"/>
      <c r="AO46" s="318"/>
      <c r="AP46" s="327"/>
      <c r="AQ46" s="327"/>
      <c r="AR46" s="327"/>
    </row>
    <row r="47" spans="1:47" ht="13">
      <c r="V47" s="181"/>
      <c r="W47" s="181"/>
      <c r="Y47" s="181"/>
      <c r="AC47" s="210"/>
      <c r="AD47" s="210"/>
      <c r="AE47" s="210"/>
      <c r="AF47" s="210"/>
      <c r="AG47" s="289"/>
      <c r="AH47" s="327"/>
      <c r="AI47" s="327"/>
      <c r="AJ47" s="322"/>
      <c r="AK47" s="327"/>
      <c r="AL47" s="327"/>
      <c r="AM47" s="327"/>
      <c r="AN47" s="327"/>
      <c r="AO47" s="318"/>
      <c r="AP47" s="327"/>
      <c r="AQ47" s="327"/>
      <c r="AR47" s="327"/>
    </row>
    <row r="48" spans="1:47">
      <c r="V48" s="181"/>
      <c r="W48" s="181"/>
      <c r="X48" s="181"/>
      <c r="Y48" s="181"/>
      <c r="Z48" s="181"/>
      <c r="AA48" s="181"/>
      <c r="AB48" s="181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</row>
    <row r="49" spans="22:44">
      <c r="V49" s="181"/>
      <c r="W49" s="181"/>
      <c r="X49" s="181"/>
      <c r="Y49" s="181"/>
      <c r="Z49" s="181"/>
      <c r="AA49" s="181"/>
      <c r="AB49" s="181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</row>
    <row r="50" spans="22:44">
      <c r="V50" s="181"/>
      <c r="W50" s="181"/>
      <c r="X50" s="181"/>
      <c r="Y50" s="181"/>
      <c r="Z50" s="181"/>
      <c r="AA50" s="181"/>
      <c r="AB50" s="181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</row>
    <row r="51" spans="22:44">
      <c r="AA51" s="181"/>
      <c r="AB51" s="181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</row>
    <row r="52" spans="22:44"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</row>
    <row r="53" spans="22:44"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</row>
    <row r="54" spans="22:44"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</row>
    <row r="55" spans="22:44"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</row>
    <row r="56" spans="22:44"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</row>
    <row r="57" spans="22:44"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</row>
  </sheetData>
  <phoneticPr fontId="286" type="noConversion"/>
  <pageMargins left="0.511811024" right="0.511811024" top="0.78740157499999996" bottom="0.78740157499999996" header="0.31496062000000002" footer="0.31496062000000002"/>
  <pageSetup paperSize="9" scale="26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AS25"/>
  <sheetViews>
    <sheetView showRowColHeaders="0" view="pageBreakPreview" zoomScaleNormal="80" zoomScaleSheetLayoutView="100" workbookViewId="0">
      <pane xSplit="1" topLeftCell="U1" activePane="topRight" state="frozen"/>
      <selection activeCell="R25" sqref="R25"/>
      <selection pane="topRight" activeCell="AK21" sqref="AK21"/>
    </sheetView>
  </sheetViews>
  <sheetFormatPr defaultColWidth="9.1796875" defaultRowHeight="12.5"/>
  <cols>
    <col min="1" max="1" width="70.453125" style="17" customWidth="1"/>
    <col min="2" max="26" width="6.26953125" style="30" customWidth="1"/>
    <col min="27" max="36" width="6.26953125" style="17" customWidth="1"/>
    <col min="37" max="37" width="13.54296875" style="35" customWidth="1"/>
    <col min="38" max="43" width="9.1796875" style="35"/>
    <col min="44" max="16384" width="9.1796875" style="17"/>
  </cols>
  <sheetData>
    <row r="1" spans="1:45" ht="61.5" customHeight="1">
      <c r="B1" s="25"/>
      <c r="C1" s="3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2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45">
      <c r="A2" s="108" t="s">
        <v>148</v>
      </c>
      <c r="B2" s="109" t="s">
        <v>1</v>
      </c>
      <c r="C2" s="109" t="s">
        <v>2</v>
      </c>
      <c r="D2" s="109" t="s">
        <v>3</v>
      </c>
      <c r="E2" s="109" t="s">
        <v>4</v>
      </c>
      <c r="F2" s="109">
        <v>2009</v>
      </c>
      <c r="G2" s="109" t="s">
        <v>5</v>
      </c>
      <c r="H2" s="109" t="s">
        <v>6</v>
      </c>
      <c r="I2" s="109" t="s">
        <v>7</v>
      </c>
      <c r="J2" s="109" t="s">
        <v>8</v>
      </c>
      <c r="K2" s="109">
        <v>2010</v>
      </c>
      <c r="L2" s="109" t="s">
        <v>9</v>
      </c>
      <c r="M2" s="109" t="s">
        <v>10</v>
      </c>
      <c r="N2" s="20" t="s">
        <v>11</v>
      </c>
      <c r="O2" s="20" t="s">
        <v>115</v>
      </c>
      <c r="P2" s="20">
        <v>2011</v>
      </c>
      <c r="Q2" s="20" t="s">
        <v>117</v>
      </c>
      <c r="R2" s="20" t="s">
        <v>118</v>
      </c>
      <c r="S2" s="20" t="s">
        <v>119</v>
      </c>
      <c r="T2" s="20" t="s">
        <v>120</v>
      </c>
      <c r="U2" s="20">
        <v>2012</v>
      </c>
      <c r="V2" s="20" t="s">
        <v>121</v>
      </c>
      <c r="W2" s="20" t="s">
        <v>122</v>
      </c>
      <c r="X2" s="20" t="s">
        <v>132</v>
      </c>
      <c r="Y2" s="20" t="s">
        <v>136</v>
      </c>
      <c r="Z2" s="20">
        <v>2013</v>
      </c>
      <c r="AA2" s="20" t="s">
        <v>138</v>
      </c>
      <c r="AB2" s="20" t="s">
        <v>145</v>
      </c>
      <c r="AC2" s="20" t="s">
        <v>157</v>
      </c>
      <c r="AD2" s="20" t="s">
        <v>158</v>
      </c>
      <c r="AE2" s="20">
        <v>2014</v>
      </c>
      <c r="AF2" s="20" t="s">
        <v>177</v>
      </c>
      <c r="AG2" s="20" t="s">
        <v>179</v>
      </c>
      <c r="AH2" s="20" t="s">
        <v>199</v>
      </c>
      <c r="AI2" s="20" t="s">
        <v>201</v>
      </c>
      <c r="AJ2" s="20">
        <v>2015</v>
      </c>
      <c r="AK2" s="103"/>
    </row>
    <row r="3" spans="1:45">
      <c r="A3" s="57" t="s">
        <v>80</v>
      </c>
      <c r="B3" s="26">
        <v>0.16316278053841521</v>
      </c>
      <c r="C3" s="26">
        <v>0.12373561680492375</v>
      </c>
      <c r="D3" s="26">
        <v>0.14534267991325858</v>
      </c>
      <c r="E3" s="26">
        <v>0.17769684190348387</v>
      </c>
      <c r="F3" s="26">
        <v>0.15303627049707827</v>
      </c>
      <c r="G3" s="26">
        <v>0.17075517075517119</v>
      </c>
      <c r="H3" s="26">
        <v>0.11501869151755498</v>
      </c>
      <c r="I3" s="26">
        <v>0.17716685869996573</v>
      </c>
      <c r="J3" s="26">
        <v>0.22656996013671071</v>
      </c>
      <c r="K3" s="26">
        <v>0.17039027869771234</v>
      </c>
      <c r="L3" s="26">
        <v>0.14061145246856313</v>
      </c>
      <c r="M3" s="26">
        <v>8.9588614059716049E-2</v>
      </c>
      <c r="N3" s="26">
        <v>0.12026231402053482</v>
      </c>
      <c r="O3" s="26">
        <v>0.18800303397530418</v>
      </c>
      <c r="P3" s="26">
        <v>0.13700000000000001</v>
      </c>
      <c r="Q3" s="26">
        <v>0.13400000000000001</v>
      </c>
      <c r="R3" s="26">
        <v>8.4000000000000005E-2</v>
      </c>
      <c r="S3" s="26">
        <v>0.13700000000000001</v>
      </c>
      <c r="T3" s="26">
        <v>0.24399999999999999</v>
      </c>
      <c r="U3" s="26">
        <v>0.152</v>
      </c>
      <c r="V3" s="26">
        <v>0.11499809927130221</v>
      </c>
      <c r="W3" s="26">
        <v>0.11730015855817692</v>
      </c>
      <c r="X3" s="26">
        <v>0.13213025677356297</v>
      </c>
      <c r="Y3" s="26">
        <v>0.19710674299590869</v>
      </c>
      <c r="Z3" s="26">
        <v>0.14191149457604557</v>
      </c>
      <c r="AA3" s="26">
        <v>0.11208676030998921</v>
      </c>
      <c r="AB3" s="26">
        <v>9.7443680445192721E-2</v>
      </c>
      <c r="AC3" s="26">
        <v>0.12306145475657415</v>
      </c>
      <c r="AD3" s="26">
        <v>0.21607674213945041</v>
      </c>
      <c r="AE3" s="26">
        <v>0.13894047107421584</v>
      </c>
      <c r="AF3" s="26">
        <v>0.11524570947682279</v>
      </c>
      <c r="AG3" s="26">
        <v>0.1327352486252486</v>
      </c>
      <c r="AH3" s="26">
        <v>0.12932917658516263</v>
      </c>
      <c r="AI3" s="26">
        <v>0.19164043138716697</v>
      </c>
      <c r="AJ3" s="26">
        <v>0.1433522384646326</v>
      </c>
      <c r="AK3" s="104"/>
      <c r="AL3" s="104"/>
      <c r="AM3" s="104"/>
      <c r="AN3" s="104"/>
      <c r="AO3" s="104"/>
      <c r="AP3" s="104"/>
      <c r="AQ3" s="104"/>
      <c r="AR3" s="34"/>
      <c r="AS3" s="34"/>
    </row>
    <row r="4" spans="1:45">
      <c r="A4" s="57" t="s">
        <v>87</v>
      </c>
      <c r="B4" s="26">
        <v>0.72642385190848036</v>
      </c>
      <c r="C4" s="26">
        <v>0.76419587904736419</v>
      </c>
      <c r="D4" s="26">
        <v>0.74012809521408018</v>
      </c>
      <c r="E4" s="26">
        <v>0.70633056979920461</v>
      </c>
      <c r="F4" s="26">
        <v>0.73360877287821435</v>
      </c>
      <c r="G4" s="26">
        <v>0.71695793918016104</v>
      </c>
      <c r="H4" s="26">
        <v>0.76710715359021164</v>
      </c>
      <c r="I4" s="26">
        <v>0.70501229177332914</v>
      </c>
      <c r="J4" s="26">
        <v>0.65565217391304353</v>
      </c>
      <c r="K4" s="26">
        <v>0.71307978548929241</v>
      </c>
      <c r="L4" s="26">
        <v>0.73799999999999999</v>
      </c>
      <c r="M4" s="26">
        <v>0.78200000000000003</v>
      </c>
      <c r="N4" s="26">
        <v>0.76200000000000001</v>
      </c>
      <c r="O4" s="26">
        <v>0.70099999999999996</v>
      </c>
      <c r="P4" s="26">
        <v>0.74490017830465649</v>
      </c>
      <c r="Q4" s="26">
        <v>0.75700000000000001</v>
      </c>
      <c r="R4" s="26">
        <v>0.81299999999999994</v>
      </c>
      <c r="S4" s="26">
        <v>0.76</v>
      </c>
      <c r="T4" s="26">
        <v>0.65400000000000003</v>
      </c>
      <c r="U4" s="26">
        <v>0.74399999999999999</v>
      </c>
      <c r="V4" s="26">
        <v>0.7788569652403784</v>
      </c>
      <c r="W4" s="26">
        <v>0.77342824727362192</v>
      </c>
      <c r="X4" s="26">
        <v>0.75656955556440419</v>
      </c>
      <c r="Y4" s="26">
        <v>0.69088269225996302</v>
      </c>
      <c r="Z4" s="26">
        <v>0.74828667964665208</v>
      </c>
      <c r="AA4" s="26">
        <v>0.77488341289812535</v>
      </c>
      <c r="AB4" s="26">
        <v>0.78985853413723495</v>
      </c>
      <c r="AC4" s="26">
        <v>0.76537138754427703</v>
      </c>
      <c r="AD4" s="26">
        <v>0.67336403842751147</v>
      </c>
      <c r="AE4" s="26">
        <v>0.74913987392341419</v>
      </c>
      <c r="AF4" s="26">
        <v>0.77483728392341344</v>
      </c>
      <c r="AG4" s="26">
        <v>0.75600620492342374</v>
      </c>
      <c r="AH4" s="26">
        <v>0.76025732995067552</v>
      </c>
      <c r="AI4" s="26">
        <v>0.69885241517081242</v>
      </c>
      <c r="AJ4" s="26">
        <v>0.74638809304018949</v>
      </c>
      <c r="AK4" s="104"/>
    </row>
    <row r="5" spans="1:45">
      <c r="A5" s="57" t="s">
        <v>123</v>
      </c>
      <c r="B5" s="26">
        <v>0.11041336755310437</v>
      </c>
      <c r="C5" s="26">
        <v>0.11206850414771206</v>
      </c>
      <c r="D5" s="26">
        <v>0.11452922487266123</v>
      </c>
      <c r="E5" s="26">
        <v>0.11597258829731155</v>
      </c>
      <c r="F5" s="26">
        <v>0.11335495662470718</v>
      </c>
      <c r="G5" s="26">
        <v>0.11228689006466777</v>
      </c>
      <c r="H5" s="26">
        <v>0.11787415489223339</v>
      </c>
      <c r="I5" s="26">
        <v>0.1178208495267051</v>
      </c>
      <c r="J5" s="26">
        <v>0.11777786595024574</v>
      </c>
      <c r="K5" s="26">
        <v>0.11739737530973525</v>
      </c>
      <c r="L5" s="26">
        <v>0.12</v>
      </c>
      <c r="M5" s="26">
        <v>0.123</v>
      </c>
      <c r="N5" s="26">
        <v>0.11799999999999999</v>
      </c>
      <c r="O5" s="26">
        <v>0.111</v>
      </c>
      <c r="P5" s="26">
        <v>0.11803214173327822</v>
      </c>
      <c r="Q5" s="26">
        <v>0.109</v>
      </c>
      <c r="R5" s="26">
        <v>0.10299999999999999</v>
      </c>
      <c r="S5" s="26">
        <v>0.10299999999999999</v>
      </c>
      <c r="T5" s="26">
        <v>0.10199999999999999</v>
      </c>
      <c r="U5" s="26">
        <v>0.104</v>
      </c>
      <c r="V5" s="26">
        <v>0.10614493548831946</v>
      </c>
      <c r="W5" s="26">
        <v>0.10927159416820109</v>
      </c>
      <c r="X5" s="26">
        <v>0.11130018766203284</v>
      </c>
      <c r="Y5" s="26">
        <v>0.112010564744128</v>
      </c>
      <c r="Z5" s="26">
        <v>0.10980182577730235</v>
      </c>
      <c r="AA5" s="26">
        <v>0.11302982679188527</v>
      </c>
      <c r="AB5" s="26">
        <v>0.11269778541757261</v>
      </c>
      <c r="AC5" s="26">
        <v>0.1115671576991487</v>
      </c>
      <c r="AD5" s="26">
        <v>0.11055921943303816</v>
      </c>
      <c r="AE5" s="26">
        <v>0.11191965500237012</v>
      </c>
      <c r="AF5" s="26">
        <v>0.10991700659976092</v>
      </c>
      <c r="AG5" s="26">
        <v>0.11125854645133057</v>
      </c>
      <c r="AH5" s="26">
        <v>0.11041349346416225</v>
      </c>
      <c r="AI5" s="26">
        <v>0.10950715344202104</v>
      </c>
      <c r="AJ5" s="26">
        <v>0.1102596684951779</v>
      </c>
      <c r="AK5" s="104"/>
    </row>
    <row r="6" spans="1:45">
      <c r="A6" s="57" t="s">
        <v>124</v>
      </c>
      <c r="B6" s="26">
        <v>0.11985973860376156</v>
      </c>
      <c r="C6" s="26">
        <v>0.11036838978015448</v>
      </c>
      <c r="D6" s="26">
        <v>0.11333581672564721</v>
      </c>
      <c r="E6" s="26">
        <v>0.11252009287372745</v>
      </c>
      <c r="F6" s="26">
        <v>0.11387380866208227</v>
      </c>
      <c r="G6" s="26">
        <v>9.1981384753743484E-2</v>
      </c>
      <c r="H6" s="26">
        <v>9.5637206658888266E-2</v>
      </c>
      <c r="I6" s="26">
        <v>8.2365651912460328E-2</v>
      </c>
      <c r="J6" s="26">
        <v>9.2516550806071393E-2</v>
      </c>
      <c r="K6" s="26">
        <v>9.0382907251558037E-2</v>
      </c>
      <c r="L6" s="26">
        <v>9.2999999999999999E-2</v>
      </c>
      <c r="M6" s="26">
        <v>8.3000000000000004E-2</v>
      </c>
      <c r="N6" s="26">
        <v>8.5999999999999993E-2</v>
      </c>
      <c r="O6" s="26">
        <v>0.09</v>
      </c>
      <c r="P6" s="26">
        <v>8.7030187513950072E-2</v>
      </c>
      <c r="Q6" s="26">
        <v>9.7000000000000003E-2</v>
      </c>
      <c r="R6" s="26">
        <v>8.8999999999999996E-2</v>
      </c>
      <c r="S6" s="26">
        <v>8.5000000000000006E-2</v>
      </c>
      <c r="T6" s="26">
        <v>0.11</v>
      </c>
      <c r="U6" s="26">
        <v>9.5000000000000001E-2</v>
      </c>
      <c r="V6" s="26">
        <v>9.1062475387234956E-2</v>
      </c>
      <c r="W6" s="26">
        <v>9.0891981794259613E-2</v>
      </c>
      <c r="X6" s="26">
        <v>8.927786472356472E-2</v>
      </c>
      <c r="Y6" s="26">
        <v>9.53057458459005E-2</v>
      </c>
      <c r="Z6" s="26">
        <v>9.1483514704818053E-2</v>
      </c>
      <c r="AA6" s="26">
        <v>8.9844553674162872E-2</v>
      </c>
      <c r="AB6" s="26">
        <v>8.8221004679627638E-2</v>
      </c>
      <c r="AC6" s="26">
        <v>8.7900082732806625E-2</v>
      </c>
      <c r="AD6" s="26">
        <v>9.7123367680544387E-2</v>
      </c>
      <c r="AE6" s="26">
        <v>9.0776345009513815E-2</v>
      </c>
      <c r="AF6" s="26">
        <v>8.4945299243633213E-2</v>
      </c>
      <c r="AG6" s="26">
        <v>8.6346830705952227E-2</v>
      </c>
      <c r="AH6" s="26">
        <v>8.3097328638665258E-2</v>
      </c>
      <c r="AI6" s="26">
        <v>0.10801215120080991</v>
      </c>
      <c r="AJ6" s="26">
        <v>9.0672773036586579E-2</v>
      </c>
      <c r="AK6" s="104"/>
    </row>
    <row r="7" spans="1:45">
      <c r="A7" s="57" t="s">
        <v>88</v>
      </c>
      <c r="B7" s="26">
        <v>2.1783019870364469E-2</v>
      </c>
      <c r="C7" s="26">
        <v>2.1340859576153694E-2</v>
      </c>
      <c r="D7" s="26">
        <v>1.9091078413112309E-2</v>
      </c>
      <c r="E7" s="26">
        <v>2.3575638506876228E-2</v>
      </c>
      <c r="F7" s="26">
        <v>2.1462178791169018E-2</v>
      </c>
      <c r="G7" s="26">
        <v>1.8431040688784452E-2</v>
      </c>
      <c r="H7" s="26">
        <v>1.1722629125475418E-2</v>
      </c>
      <c r="I7" s="26">
        <v>1.676940599142213E-2</v>
      </c>
      <c r="J7" s="26">
        <v>2.4969395208460528E-2</v>
      </c>
      <c r="K7" s="26">
        <v>1.8086440362320856E-2</v>
      </c>
      <c r="L7" s="26">
        <v>1.9E-2</v>
      </c>
      <c r="M7" s="26">
        <v>1.7999999999999999E-2</v>
      </c>
      <c r="N7" s="26">
        <v>1.2E-2</v>
      </c>
      <c r="O7" s="26">
        <v>1.7999999999999999E-2</v>
      </c>
      <c r="P7" s="26">
        <v>1.6705149395195563E-2</v>
      </c>
      <c r="Q7" s="26">
        <v>1.9E-2</v>
      </c>
      <c r="R7" s="26">
        <v>1.0999999999999999E-2</v>
      </c>
      <c r="S7" s="26">
        <v>1.4E-2</v>
      </c>
      <c r="T7" s="26">
        <v>3.9E-2</v>
      </c>
      <c r="U7" s="26">
        <v>2.1000000000000001E-2</v>
      </c>
      <c r="V7" s="26">
        <v>1.3835984408451785E-2</v>
      </c>
      <c r="W7" s="26">
        <v>1.5541882927945224E-2</v>
      </c>
      <c r="X7" s="26">
        <v>4.3614173057681376E-3</v>
      </c>
      <c r="Y7" s="26">
        <v>1.6981144822553324E-2</v>
      </c>
      <c r="Z7" s="26">
        <v>1.2468828214438793E-2</v>
      </c>
      <c r="AA7" s="26">
        <v>1.5903955740937292E-2</v>
      </c>
      <c r="AB7" s="26">
        <v>1.3978718923672367E-2</v>
      </c>
      <c r="AC7" s="26">
        <v>1.4164108729506271E-2</v>
      </c>
      <c r="AD7" s="26">
        <v>2.6022797917626132E-2</v>
      </c>
      <c r="AE7" s="26">
        <v>1.7608083486750383E-2</v>
      </c>
      <c r="AF7" s="26">
        <v>1.3407149664872718E-2</v>
      </c>
      <c r="AG7" s="26">
        <v>1.3656781545265156E-2</v>
      </c>
      <c r="AH7" s="26">
        <v>1.9909612928037144E-2</v>
      </c>
      <c r="AI7" s="26">
        <v>2.2074766026505255E-2</v>
      </c>
      <c r="AJ7" s="26">
        <v>1.7403790889074296E-2</v>
      </c>
      <c r="AK7" s="104"/>
    </row>
    <row r="8" spans="1:45">
      <c r="A8" s="57" t="s">
        <v>89</v>
      </c>
      <c r="B8" s="26">
        <v>4.4097332908298809E-3</v>
      </c>
      <c r="C8" s="26">
        <v>1.9805902158843334E-3</v>
      </c>
      <c r="D8" s="26">
        <v>1.9789532501396905E-2</v>
      </c>
      <c r="E8" s="26">
        <v>2.2816574388283623E-2</v>
      </c>
      <c r="F8" s="26">
        <v>1.2775968150560986E-2</v>
      </c>
      <c r="G8" s="26">
        <v>4.0419835296497189E-2</v>
      </c>
      <c r="H8" s="26">
        <v>2.2829138761828738E-2</v>
      </c>
      <c r="I8" s="26">
        <v>3.2197271776131201E-2</v>
      </c>
      <c r="J8" s="26">
        <v>6.3643391641600044E-2</v>
      </c>
      <c r="K8" s="26">
        <v>4.0058037066834133E-2</v>
      </c>
      <c r="L8" s="26">
        <v>2.7E-2</v>
      </c>
      <c r="M8" s="26">
        <v>3.2000000000000001E-2</v>
      </c>
      <c r="N8" s="26">
        <v>2.9000000000000001E-2</v>
      </c>
      <c r="O8" s="26">
        <v>2.8000000000000001E-2</v>
      </c>
      <c r="P8" s="26">
        <v>2.8871209245444049E-2</v>
      </c>
      <c r="Q8" s="26">
        <v>2.9000000000000001E-2</v>
      </c>
      <c r="R8" s="26">
        <v>0.03</v>
      </c>
      <c r="S8" s="26">
        <v>2.8000000000000001E-2</v>
      </c>
      <c r="T8" s="26">
        <v>3.2000000000000001E-2</v>
      </c>
      <c r="U8" s="26">
        <v>0.03</v>
      </c>
      <c r="V8" s="26">
        <v>3.6253590205475639E-2</v>
      </c>
      <c r="W8" s="26">
        <v>2.2316779109401989E-2</v>
      </c>
      <c r="X8" s="26">
        <v>2.6361543880342078E-2</v>
      </c>
      <c r="Y8" s="26">
        <v>2.0773381862505779E-2</v>
      </c>
      <c r="Z8" s="26">
        <v>2.6117063836633765E-2</v>
      </c>
      <c r="AA8" s="26">
        <v>2.5624605781200419E-2</v>
      </c>
      <c r="AB8" s="26">
        <v>2.6808928719323815E-2</v>
      </c>
      <c r="AC8" s="26">
        <v>2.5620446466365476E-2</v>
      </c>
      <c r="AD8" s="26">
        <v>2.6677919696825841E-2</v>
      </c>
      <c r="AE8" s="26">
        <v>2.6188011833950392E-2</v>
      </c>
      <c r="AF8" s="26">
        <v>2.7649421677697905E-2</v>
      </c>
      <c r="AG8" s="26">
        <v>3.087322018537883E-2</v>
      </c>
      <c r="AH8" s="26">
        <v>2.8459037803197289E-2</v>
      </c>
      <c r="AI8" s="26">
        <v>2.0009329085235509E-2</v>
      </c>
      <c r="AJ8" s="26">
        <v>2.6709397400740818E-2</v>
      </c>
      <c r="AK8" s="104"/>
    </row>
    <row r="9" spans="1:45">
      <c r="A9" s="57" t="s">
        <v>90</v>
      </c>
      <c r="B9" s="26">
        <v>0.98288971122654056</v>
      </c>
      <c r="C9" s="26">
        <v>1.0099542227672687</v>
      </c>
      <c r="D9" s="26">
        <v>1.0068737477268979</v>
      </c>
      <c r="E9" s="26">
        <v>0.98121546386540348</v>
      </c>
      <c r="F9" s="26">
        <v>0.99507568510673394</v>
      </c>
      <c r="G9" s="26">
        <v>0.98499999999999999</v>
      </c>
      <c r="H9" s="26">
        <v>1.0151702830286375</v>
      </c>
      <c r="I9" s="26">
        <v>0.954165470980048</v>
      </c>
      <c r="J9" s="26">
        <v>0.95455937751942121</v>
      </c>
      <c r="K9" s="26">
        <v>0.9790045454797407</v>
      </c>
      <c r="L9" s="26">
        <v>0.998</v>
      </c>
      <c r="M9" s="26">
        <v>1.0389999999999999</v>
      </c>
      <c r="N9" s="26">
        <v>1.0069999999999999</v>
      </c>
      <c r="O9" s="26">
        <v>0.94799999999999995</v>
      </c>
      <c r="P9" s="26">
        <v>0.99553886619252441</v>
      </c>
      <c r="Q9" s="26">
        <v>1.0109999999999999</v>
      </c>
      <c r="R9" s="26">
        <v>1.0469999999999999</v>
      </c>
      <c r="S9" s="26">
        <v>0.99099999999999999</v>
      </c>
      <c r="T9" s="26">
        <v>0.93700000000000006</v>
      </c>
      <c r="U9" s="26">
        <v>0.99399999999999999</v>
      </c>
      <c r="V9" s="26">
        <v>1.02615395072986</v>
      </c>
      <c r="W9" s="26">
        <v>1.0103759377220833</v>
      </c>
      <c r="X9" s="26">
        <v>0.98787056913611193</v>
      </c>
      <c r="Y9" s="26">
        <v>0.93600000000000005</v>
      </c>
      <c r="Z9" s="26">
        <v>0.98815791217984517</v>
      </c>
      <c r="AA9" s="26">
        <v>1.0192863548863111</v>
      </c>
      <c r="AB9" s="26">
        <v>1.0315649718774313</v>
      </c>
      <c r="AC9" s="26">
        <v>1.004623183172104</v>
      </c>
      <c r="AD9" s="26">
        <v>0.93374734372448498</v>
      </c>
      <c r="AE9" s="26">
        <v>0.99563196937878151</v>
      </c>
      <c r="AF9" s="26">
        <v>1.010756161109378</v>
      </c>
      <c r="AG9" s="26">
        <v>0.99814158381135054</v>
      </c>
      <c r="AH9" s="26">
        <v>1.0021368027847375</v>
      </c>
      <c r="AI9" s="26">
        <v>0.95845581492538412</v>
      </c>
      <c r="AJ9" s="26">
        <v>0.99143372286176912</v>
      </c>
      <c r="AK9" s="104"/>
    </row>
    <row r="10" spans="1:45" s="35" customFormat="1">
      <c r="A10" s="57" t="s">
        <v>91</v>
      </c>
      <c r="B10" s="26">
        <v>8.605908371102497E-2</v>
      </c>
      <c r="C10" s="26">
        <v>7.3748996521273744E-2</v>
      </c>
      <c r="D10" s="26">
        <v>7.0250642997629731E-2</v>
      </c>
      <c r="E10" s="26">
        <v>6.2203479177648929E-2</v>
      </c>
      <c r="F10" s="26">
        <v>7.2656833217494263E-2</v>
      </c>
      <c r="G10" s="26">
        <v>6.279728501950721E-2</v>
      </c>
      <c r="H10" s="26">
        <v>5.4799432167821925E-2</v>
      </c>
      <c r="I10" s="26">
        <v>6.3364010777181776E-2</v>
      </c>
      <c r="J10" s="26">
        <v>7.6470985730287544E-2</v>
      </c>
      <c r="K10" s="26">
        <v>6.4961532582666737E-2</v>
      </c>
      <c r="L10" s="26">
        <v>7.1999999999999995E-2</v>
      </c>
      <c r="M10" s="26">
        <v>6.8000000000000005E-2</v>
      </c>
      <c r="N10" s="26">
        <v>7.5999999999999998E-2</v>
      </c>
      <c r="O10" s="26">
        <v>7.5999999999999998E-2</v>
      </c>
      <c r="P10" s="26">
        <v>7.3490693443772806E-2</v>
      </c>
      <c r="Q10" s="26">
        <v>6.4000000000000001E-2</v>
      </c>
      <c r="R10" s="26">
        <v>4.2999999999999997E-2</v>
      </c>
      <c r="S10" s="26">
        <v>5.2000000000000046E-2</v>
      </c>
      <c r="T10" s="26">
        <v>5.7000000000000002E-2</v>
      </c>
      <c r="U10" s="26">
        <v>5.3999999999999999E-2</v>
      </c>
      <c r="V10" s="26">
        <v>3.9134886847400296E-2</v>
      </c>
      <c r="W10" s="26">
        <v>2.8749876771861377E-2</v>
      </c>
      <c r="X10" s="26">
        <v>4.3064820055132833E-2</v>
      </c>
      <c r="Y10" s="26">
        <v>4.7357165727178054E-2</v>
      </c>
      <c r="Z10" s="26">
        <v>4.0288345167551566E-2</v>
      </c>
      <c r="AA10" s="26">
        <v>5.0165629691962206E-2</v>
      </c>
      <c r="AB10" s="26">
        <v>5.2260794268141564E-2</v>
      </c>
      <c r="AC10" s="26">
        <v>5.2990441069774512E-2</v>
      </c>
      <c r="AD10" s="26">
        <v>4.6382376498553299E-2</v>
      </c>
      <c r="AE10" s="26">
        <v>5.0554235937172592E-2</v>
      </c>
      <c r="AF10" s="26">
        <v>5.1655565018735944E-2</v>
      </c>
      <c r="AG10" s="26">
        <v>5.4078210095537073E-2</v>
      </c>
      <c r="AH10" s="26">
        <v>5.9060867994536692E-2</v>
      </c>
      <c r="AI10" s="26">
        <v>5.4844306910900815E-2</v>
      </c>
      <c r="AJ10" s="26">
        <v>5.5003325200292809E-2</v>
      </c>
      <c r="AK10" s="104"/>
    </row>
    <row r="11" spans="1:45">
      <c r="A11" s="57" t="s">
        <v>92</v>
      </c>
      <c r="B11" s="26">
        <v>0.89683062751551557</v>
      </c>
      <c r="C11" s="26">
        <v>0.93620522624599489</v>
      </c>
      <c r="D11" s="26">
        <v>0.93662310472926813</v>
      </c>
      <c r="E11" s="26">
        <v>0.91901198468775458</v>
      </c>
      <c r="F11" s="26">
        <v>0.92241885188923967</v>
      </c>
      <c r="G11" s="26">
        <v>0.92220271498049278</v>
      </c>
      <c r="H11" s="26">
        <v>0.96037085086081564</v>
      </c>
      <c r="I11" s="26">
        <v>0.89080146020286621</v>
      </c>
      <c r="J11" s="26">
        <v>0.87808839178913367</v>
      </c>
      <c r="K11" s="26">
        <v>0.91404301289707401</v>
      </c>
      <c r="L11" s="26">
        <v>0.92600000000000005</v>
      </c>
      <c r="M11" s="26">
        <v>0.97064505550786806</v>
      </c>
      <c r="N11" s="26">
        <v>0.93034894914187494</v>
      </c>
      <c r="O11" s="26">
        <v>0.87155571399074105</v>
      </c>
      <c r="P11" s="26">
        <v>0.92204817274875162</v>
      </c>
      <c r="Q11" s="26">
        <v>0.94699999999999984</v>
      </c>
      <c r="R11" s="26">
        <v>1.004</v>
      </c>
      <c r="S11" s="26">
        <v>0.93899999999999995</v>
      </c>
      <c r="T11" s="26">
        <v>0.88</v>
      </c>
      <c r="U11" s="26">
        <v>0.94</v>
      </c>
      <c r="V11" s="26">
        <v>0.98836882131338777</v>
      </c>
      <c r="W11" s="26">
        <v>0.98244207261107364</v>
      </c>
      <c r="X11" s="26">
        <v>0.94480574908097914</v>
      </c>
      <c r="Y11" s="26">
        <v>0.88900000000000001</v>
      </c>
      <c r="Z11" s="26">
        <v>0.94786956701229363</v>
      </c>
      <c r="AA11" s="26">
        <v>0.96912072519434889</v>
      </c>
      <c r="AB11" s="26">
        <v>0.97930417760928978</v>
      </c>
      <c r="AC11" s="26">
        <v>0.95163274210232951</v>
      </c>
      <c r="AD11" s="26">
        <v>0.88736496722593172</v>
      </c>
      <c r="AE11" s="26">
        <v>0.94507773344160895</v>
      </c>
      <c r="AF11" s="26">
        <v>0.95910059609064213</v>
      </c>
      <c r="AG11" s="26">
        <v>0.9440633737158135</v>
      </c>
      <c r="AH11" s="26">
        <v>0.9430759347902008</v>
      </c>
      <c r="AI11" s="26">
        <v>0.90361150801448331</v>
      </c>
      <c r="AJ11" s="26">
        <v>0.93643039766147629</v>
      </c>
      <c r="AK11" s="104"/>
    </row>
    <row r="12" spans="1:45" s="35" customFormat="1">
      <c r="A12" s="57" t="s">
        <v>307</v>
      </c>
      <c r="B12" s="26" t="s">
        <v>93</v>
      </c>
      <c r="C12" s="26" t="s">
        <v>93</v>
      </c>
      <c r="D12" s="26" t="s">
        <v>93</v>
      </c>
      <c r="E12" s="26" t="s">
        <v>93</v>
      </c>
      <c r="F12" s="26">
        <v>0.1682994316482202</v>
      </c>
      <c r="G12" s="26">
        <v>0.16862732026068517</v>
      </c>
      <c r="H12" s="26">
        <v>0.14213706946215754</v>
      </c>
      <c r="I12" s="26">
        <v>0.18294322979712763</v>
      </c>
      <c r="J12" s="26">
        <v>0.24</v>
      </c>
      <c r="K12" s="26">
        <v>0.14899999999999999</v>
      </c>
      <c r="L12" s="26">
        <v>0.14997552253843538</v>
      </c>
      <c r="M12" s="26">
        <v>3.9322083772204586E-2</v>
      </c>
      <c r="N12" s="26">
        <v>0.14139634062645157</v>
      </c>
      <c r="O12" s="26">
        <v>0.32600000000000001</v>
      </c>
      <c r="P12" s="26">
        <v>0.15</v>
      </c>
      <c r="Q12" s="26">
        <v>0.157</v>
      </c>
      <c r="R12" s="26">
        <v>0.14599999999999999</v>
      </c>
      <c r="S12" s="26">
        <v>0.14299999999999999</v>
      </c>
      <c r="T12" s="26">
        <v>0.151</v>
      </c>
      <c r="U12" s="26">
        <v>0.151</v>
      </c>
      <c r="V12" s="26">
        <v>0.122</v>
      </c>
      <c r="W12" s="26">
        <v>0.13641230345898317</v>
      </c>
      <c r="X12" s="26">
        <v>0.13604450340768856</v>
      </c>
      <c r="Y12" s="26">
        <v>0.13800000000000001</v>
      </c>
      <c r="Z12" s="26">
        <v>0.13989711432829946</v>
      </c>
      <c r="AA12" s="26">
        <v>0.15433877743763222</v>
      </c>
      <c r="AB12" s="26">
        <v>0.1535858148220256</v>
      </c>
      <c r="AC12" s="26">
        <v>0.15108465918867228</v>
      </c>
      <c r="AD12" s="26">
        <v>0.14736674859720533</v>
      </c>
      <c r="AE12" s="26">
        <v>0.14736674859720533</v>
      </c>
      <c r="AF12" s="26">
        <v>0.15040709071683503</v>
      </c>
      <c r="AG12" s="26">
        <v>0.16489935479171139</v>
      </c>
      <c r="AH12" s="26">
        <v>0.18076873308434793</v>
      </c>
      <c r="AI12" s="26">
        <v>0.1749066420371955</v>
      </c>
      <c r="AJ12" s="26">
        <v>0.1749066420371955</v>
      </c>
      <c r="AK12" s="104"/>
    </row>
    <row r="13" spans="1:45" s="35" customFormat="1">
      <c r="A13" s="57" t="s">
        <v>94</v>
      </c>
      <c r="B13" s="26">
        <v>0.11088086972730746</v>
      </c>
      <c r="C13" s="26">
        <v>0.11174714602394685</v>
      </c>
      <c r="D13" s="26">
        <v>0.11088086972730746</v>
      </c>
      <c r="E13" s="26">
        <v>0.11440622663641754</v>
      </c>
      <c r="F13" s="26">
        <v>0.11440622663641754</v>
      </c>
      <c r="G13" s="26">
        <v>0.11038776300933111</v>
      </c>
      <c r="H13" s="26">
        <v>0.11038776300933111</v>
      </c>
      <c r="I13" s="26">
        <v>0.11038776300933111</v>
      </c>
      <c r="J13" s="26">
        <v>0.11038776300933111</v>
      </c>
      <c r="K13" s="26">
        <v>0.11038776300933111</v>
      </c>
      <c r="L13" s="26">
        <v>0.1139</v>
      </c>
      <c r="M13" s="26">
        <v>0.11799999999999999</v>
      </c>
      <c r="N13" s="26">
        <v>0.112</v>
      </c>
      <c r="O13" s="26">
        <v>0.114</v>
      </c>
      <c r="P13" s="26">
        <v>0.114</v>
      </c>
      <c r="Q13" s="26">
        <v>0.16439999999999999</v>
      </c>
      <c r="R13" s="26">
        <v>0.16789999999999999</v>
      </c>
      <c r="S13" s="26">
        <v>0.15920000000000001</v>
      </c>
      <c r="T13" s="26">
        <v>0.15409999999999999</v>
      </c>
      <c r="U13" s="26">
        <v>0.15409999999999999</v>
      </c>
      <c r="V13" s="26">
        <v>0.151</v>
      </c>
      <c r="W13" s="26">
        <v>0.15212207690430948</v>
      </c>
      <c r="X13" s="26">
        <v>0.14648409844367993</v>
      </c>
      <c r="Y13" s="26">
        <v>0.14348431223741107</v>
      </c>
      <c r="Z13" s="26">
        <v>0.14348431223741107</v>
      </c>
      <c r="AA13" s="26">
        <v>0.13765406634044849</v>
      </c>
      <c r="AB13" s="26">
        <v>0.27361949209730319</v>
      </c>
      <c r="AC13" s="26">
        <v>0.26672791059878392</v>
      </c>
      <c r="AD13" s="26">
        <v>0.25904901275773107</v>
      </c>
      <c r="AE13" s="26">
        <v>0.25904901275773107</v>
      </c>
      <c r="AF13" s="102">
        <v>0.21403885633689357</v>
      </c>
      <c r="AG13" s="26">
        <v>0.20732841793106249</v>
      </c>
      <c r="AH13" s="26">
        <v>0.202339263088962</v>
      </c>
      <c r="AI13" s="26">
        <v>0.24335824717081583</v>
      </c>
      <c r="AJ13" s="26">
        <v>0.24335824717081583</v>
      </c>
      <c r="AK13" s="104"/>
    </row>
    <row r="14" spans="1:45" s="66" customFormat="1" ht="10.5" customHeight="1">
      <c r="A14" s="72" t="s">
        <v>178</v>
      </c>
      <c r="B14" s="73" t="s">
        <v>116</v>
      </c>
      <c r="C14" s="73" t="s">
        <v>116</v>
      </c>
      <c r="D14" s="73" t="s">
        <v>116</v>
      </c>
      <c r="E14" s="73">
        <v>199.1</v>
      </c>
      <c r="F14" s="73">
        <v>199.1</v>
      </c>
      <c r="G14" s="73" t="s">
        <v>116</v>
      </c>
      <c r="H14" s="73" t="s">
        <v>116</v>
      </c>
      <c r="I14" s="73" t="s">
        <v>116</v>
      </c>
      <c r="J14" s="73">
        <v>291.7</v>
      </c>
      <c r="K14" s="73">
        <v>291.7</v>
      </c>
      <c r="L14" s="73">
        <v>10</v>
      </c>
      <c r="M14" s="73">
        <v>10</v>
      </c>
      <c r="N14" s="73">
        <v>10</v>
      </c>
      <c r="O14" s="74">
        <v>181.7</v>
      </c>
      <c r="P14" s="74">
        <v>211.7</v>
      </c>
      <c r="Q14" s="74">
        <v>10</v>
      </c>
      <c r="R14" s="74">
        <v>10</v>
      </c>
      <c r="S14" s="74">
        <v>10</v>
      </c>
      <c r="T14" s="74">
        <v>107.4</v>
      </c>
      <c r="U14" s="74">
        <v>137.4</v>
      </c>
      <c r="V14" s="74">
        <v>12</v>
      </c>
      <c r="W14" s="74">
        <v>12</v>
      </c>
      <c r="X14" s="74">
        <v>12</v>
      </c>
      <c r="Y14" s="74">
        <v>99.45</v>
      </c>
      <c r="Z14" s="74">
        <v>135.44999999999999</v>
      </c>
      <c r="AA14" s="74">
        <v>12</v>
      </c>
      <c r="AB14" s="74">
        <v>12</v>
      </c>
      <c r="AC14" s="74">
        <v>12</v>
      </c>
      <c r="AD14" s="74">
        <v>120.8</v>
      </c>
      <c r="AE14" s="97">
        <v>156.79999999999998</v>
      </c>
      <c r="AF14" s="74">
        <v>12</v>
      </c>
      <c r="AG14" s="74">
        <v>12</v>
      </c>
      <c r="AH14" s="74">
        <v>12</v>
      </c>
      <c r="AI14" s="74">
        <v>140.94800000000001</v>
      </c>
      <c r="AJ14" s="74">
        <v>176.94800000000001</v>
      </c>
      <c r="AK14" s="104"/>
      <c r="AL14" s="35"/>
      <c r="AM14" s="35"/>
      <c r="AN14" s="35"/>
      <c r="AO14" s="35"/>
      <c r="AP14" s="35"/>
      <c r="AQ14" s="35"/>
    </row>
    <row r="15" spans="1:45" s="61" customFormat="1" ht="9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K15" s="105"/>
      <c r="AL15" s="105"/>
      <c r="AM15" s="105"/>
      <c r="AN15" s="105"/>
      <c r="AO15" s="105"/>
      <c r="AP15" s="105"/>
      <c r="AQ15" s="105"/>
    </row>
    <row r="16" spans="1:45" s="61" customFormat="1" ht="10.5">
      <c r="A16" s="18" t="s">
        <v>149</v>
      </c>
      <c r="B16" s="19" t="s">
        <v>1</v>
      </c>
      <c r="C16" s="19" t="s">
        <v>2</v>
      </c>
      <c r="D16" s="19" t="s">
        <v>3</v>
      </c>
      <c r="E16" s="19" t="s">
        <v>4</v>
      </c>
      <c r="F16" s="19">
        <v>2009</v>
      </c>
      <c r="G16" s="19" t="s">
        <v>5</v>
      </c>
      <c r="H16" s="19" t="s">
        <v>6</v>
      </c>
      <c r="I16" s="19" t="s">
        <v>7</v>
      </c>
      <c r="J16" s="19" t="s">
        <v>8</v>
      </c>
      <c r="K16" s="19">
        <v>2010</v>
      </c>
      <c r="L16" s="19" t="s">
        <v>9</v>
      </c>
      <c r="M16" s="19" t="s">
        <v>10</v>
      </c>
      <c r="N16" s="33" t="s">
        <v>11</v>
      </c>
      <c r="O16" s="33" t="s">
        <v>115</v>
      </c>
      <c r="P16" s="33">
        <v>2011</v>
      </c>
      <c r="Q16" s="33" t="s">
        <v>117</v>
      </c>
      <c r="R16" s="33" t="s">
        <v>118</v>
      </c>
      <c r="S16" s="20" t="s">
        <v>119</v>
      </c>
      <c r="T16" s="20" t="s">
        <v>120</v>
      </c>
      <c r="U16" s="20">
        <v>2012</v>
      </c>
      <c r="V16" s="20" t="s">
        <v>121</v>
      </c>
      <c r="W16" s="20" t="s">
        <v>122</v>
      </c>
      <c r="X16" s="20" t="s">
        <v>132</v>
      </c>
      <c r="Y16" s="20" t="s">
        <v>136</v>
      </c>
      <c r="Z16" s="20">
        <v>2013</v>
      </c>
      <c r="AA16" s="20" t="s">
        <v>138</v>
      </c>
      <c r="AB16" s="20" t="s">
        <v>145</v>
      </c>
      <c r="AC16" s="20" t="s">
        <v>157</v>
      </c>
      <c r="AD16" s="20" t="s">
        <v>158</v>
      </c>
      <c r="AE16" s="20">
        <v>2014</v>
      </c>
      <c r="AF16" s="20" t="s">
        <v>177</v>
      </c>
      <c r="AG16" s="20" t="s">
        <v>179</v>
      </c>
      <c r="AH16" s="20" t="s">
        <v>199</v>
      </c>
      <c r="AI16" s="20" t="s">
        <v>201</v>
      </c>
      <c r="AJ16" s="20">
        <v>2015</v>
      </c>
      <c r="AK16" s="105"/>
      <c r="AL16" s="105"/>
      <c r="AM16" s="105"/>
      <c r="AN16" s="105"/>
      <c r="AO16" s="105"/>
      <c r="AP16" s="105"/>
      <c r="AQ16" s="105"/>
    </row>
    <row r="17" spans="1:36">
      <c r="A17" s="57" t="s">
        <v>151</v>
      </c>
      <c r="B17" s="90">
        <v>1709</v>
      </c>
      <c r="C17" s="90">
        <v>1713</v>
      </c>
      <c r="D17" s="90">
        <v>1758</v>
      </c>
      <c r="E17" s="90">
        <v>1794</v>
      </c>
      <c r="F17" s="90">
        <v>1794</v>
      </c>
      <c r="G17" s="90">
        <v>1844</v>
      </c>
      <c r="H17" s="90">
        <v>1895</v>
      </c>
      <c r="I17" s="90">
        <v>1973</v>
      </c>
      <c r="J17" s="90">
        <v>2019</v>
      </c>
      <c r="K17" s="90">
        <v>2019</v>
      </c>
      <c r="L17" s="90">
        <v>2097</v>
      </c>
      <c r="M17" s="90">
        <v>2293</v>
      </c>
      <c r="N17" s="90">
        <v>2359</v>
      </c>
      <c r="O17" s="90">
        <v>2403</v>
      </c>
      <c r="P17" s="90">
        <v>2403</v>
      </c>
      <c r="Q17" s="90">
        <v>2430</v>
      </c>
      <c r="R17" s="90">
        <v>2500</v>
      </c>
      <c r="S17" s="90">
        <v>2481.34</v>
      </c>
      <c r="T17" s="90">
        <v>2497</v>
      </c>
      <c r="U17" s="90">
        <v>2497</v>
      </c>
      <c r="V17" s="90">
        <v>2560</v>
      </c>
      <c r="W17" s="90">
        <v>2656</v>
      </c>
      <c r="X17" s="90">
        <v>2688</v>
      </c>
      <c r="Y17" s="90">
        <v>2668</v>
      </c>
      <c r="Z17" s="90">
        <v>2668</v>
      </c>
      <c r="AA17" s="90">
        <v>2580.0569999999998</v>
      </c>
      <c r="AB17" s="90">
        <v>2638.4059999999999</v>
      </c>
      <c r="AC17" s="91">
        <v>2618.6999999999998</v>
      </c>
      <c r="AD17" s="91">
        <v>2651.1109999999999</v>
      </c>
      <c r="AE17" s="91">
        <v>2651.1109999999999</v>
      </c>
      <c r="AF17" s="91">
        <v>2684.6149999999998</v>
      </c>
      <c r="AG17" s="91">
        <v>2742.3359999999998</v>
      </c>
      <c r="AH17" s="91">
        <v>2799.86</v>
      </c>
      <c r="AI17" s="91">
        <v>2817.82</v>
      </c>
      <c r="AJ17" s="91">
        <v>2817.82</v>
      </c>
    </row>
    <row r="18" spans="1:36">
      <c r="A18" s="89" t="s">
        <v>283</v>
      </c>
      <c r="B18" s="90">
        <v>1595.0740000000001</v>
      </c>
      <c r="C18" s="90">
        <v>1587.6680000000001</v>
      </c>
      <c r="D18" s="90">
        <v>1608.9290000000001</v>
      </c>
      <c r="E18" s="90">
        <v>1625.692</v>
      </c>
      <c r="F18" s="90">
        <v>1625.692</v>
      </c>
      <c r="G18" s="90">
        <v>1661.326</v>
      </c>
      <c r="H18" s="90">
        <v>1673.799</v>
      </c>
      <c r="I18" s="90">
        <v>1725.078</v>
      </c>
      <c r="J18" s="90">
        <v>1754.1489999999999</v>
      </c>
      <c r="K18" s="90">
        <v>1754.1489999999999</v>
      </c>
      <c r="L18" s="90">
        <v>1817.066</v>
      </c>
      <c r="M18" s="90">
        <v>1852.5529999999999</v>
      </c>
      <c r="N18" s="90">
        <v>1895.3109999999999</v>
      </c>
      <c r="O18" s="90">
        <v>1908.1279999999999</v>
      </c>
      <c r="P18" s="90">
        <v>1908.1279999999999</v>
      </c>
      <c r="Q18" s="90">
        <v>1918.383</v>
      </c>
      <c r="R18" s="90">
        <v>1959.403</v>
      </c>
      <c r="S18" s="90">
        <f>1941792/1000</f>
        <v>1941.7919999999999</v>
      </c>
      <c r="T18" s="90">
        <v>1973</v>
      </c>
      <c r="U18" s="90">
        <v>1973</v>
      </c>
      <c r="V18" s="90">
        <v>2005</v>
      </c>
      <c r="W18" s="90">
        <v>2053</v>
      </c>
      <c r="X18" s="90">
        <v>2069</v>
      </c>
      <c r="Y18" s="90">
        <v>2041</v>
      </c>
      <c r="Z18" s="90">
        <v>2041</v>
      </c>
      <c r="AA18" s="90">
        <v>2015.883</v>
      </c>
      <c r="AB18" s="90">
        <v>2061.232</v>
      </c>
      <c r="AC18" s="91">
        <v>2028.2269999999999</v>
      </c>
      <c r="AD18" s="91">
        <v>2041.3489999999999</v>
      </c>
      <c r="AE18" s="91">
        <v>2041.3489999999999</v>
      </c>
      <c r="AF18" s="91">
        <v>2056.864</v>
      </c>
      <c r="AG18" s="91">
        <v>2063.2750000000001</v>
      </c>
      <c r="AH18" s="91">
        <v>2068.3989999999999</v>
      </c>
      <c r="AI18" s="91">
        <v>2055.259</v>
      </c>
      <c r="AJ18" s="91">
        <v>2055.259</v>
      </c>
    </row>
    <row r="19" spans="1:36">
      <c r="A19" s="89" t="s">
        <v>150</v>
      </c>
      <c r="B19" s="90">
        <v>113.926</v>
      </c>
      <c r="C19" s="90">
        <v>125.33199999999999</v>
      </c>
      <c r="D19" s="90">
        <v>149.071</v>
      </c>
      <c r="E19" s="90">
        <v>168.30799999999999</v>
      </c>
      <c r="F19" s="90">
        <v>168.30799999999999</v>
      </c>
      <c r="G19" s="90">
        <v>182.67400000000001</v>
      </c>
      <c r="H19" s="90">
        <v>221.20099999999999</v>
      </c>
      <c r="I19" s="90">
        <v>247.922</v>
      </c>
      <c r="J19" s="90">
        <v>264.851</v>
      </c>
      <c r="K19" s="90">
        <v>264.851</v>
      </c>
      <c r="L19" s="90">
        <v>279.93400000000003</v>
      </c>
      <c r="M19" s="90">
        <v>440.447</v>
      </c>
      <c r="N19" s="90">
        <v>463.68900000000002</v>
      </c>
      <c r="O19" s="90">
        <v>494.87200000000001</v>
      </c>
      <c r="P19" s="90">
        <v>494.87200000000001</v>
      </c>
      <c r="Q19" s="90">
        <v>511.61700000000002</v>
      </c>
      <c r="R19" s="90">
        <v>540.59699999999998</v>
      </c>
      <c r="S19" s="90">
        <f>S17-S18</f>
        <v>539.54800000000023</v>
      </c>
      <c r="T19" s="90">
        <v>524</v>
      </c>
      <c r="U19" s="90">
        <v>524</v>
      </c>
      <c r="V19" s="90">
        <v>555</v>
      </c>
      <c r="W19" s="90">
        <v>603</v>
      </c>
      <c r="X19" s="90">
        <v>619</v>
      </c>
      <c r="Y19" s="90">
        <v>626</v>
      </c>
      <c r="Z19" s="90">
        <v>626</v>
      </c>
      <c r="AA19" s="90">
        <v>564.17400000000009</v>
      </c>
      <c r="AB19" s="90">
        <v>577.17399999999998</v>
      </c>
      <c r="AC19" s="91">
        <v>590.47299999999996</v>
      </c>
      <c r="AD19" s="91">
        <v>609.76200000000006</v>
      </c>
      <c r="AE19" s="91">
        <v>609.76200000000006</v>
      </c>
      <c r="AF19" s="91">
        <v>627.75100000000009</v>
      </c>
      <c r="AG19" s="91">
        <v>679.06100000000004</v>
      </c>
      <c r="AH19" s="91">
        <v>731.46100000000001</v>
      </c>
      <c r="AI19" s="91">
        <v>762.56100000000004</v>
      </c>
      <c r="AJ19" s="91">
        <v>762.56100000000004</v>
      </c>
    </row>
    <row r="20" spans="1:36">
      <c r="A20" s="57" t="s">
        <v>152</v>
      </c>
      <c r="B20" s="90">
        <v>862.02700000000004</v>
      </c>
      <c r="C20" s="90">
        <v>906.03700000000003</v>
      </c>
      <c r="D20" s="90">
        <v>976.34699999999998</v>
      </c>
      <c r="E20" s="90">
        <v>1041.0319999999999</v>
      </c>
      <c r="F20" s="90">
        <v>1041.0319999999999</v>
      </c>
      <c r="G20" s="90">
        <v>1146.325</v>
      </c>
      <c r="H20" s="90">
        <v>1171.8130000000001</v>
      </c>
      <c r="I20" s="90">
        <v>1271.903</v>
      </c>
      <c r="J20" s="90">
        <v>1307.348</v>
      </c>
      <c r="K20" s="90">
        <v>1307.348</v>
      </c>
      <c r="L20" s="90">
        <v>1372.2070000000001</v>
      </c>
      <c r="M20" s="90">
        <v>1415.8050000000001</v>
      </c>
      <c r="N20" s="90">
        <v>1392.883</v>
      </c>
      <c r="O20" s="90">
        <v>1407.357</v>
      </c>
      <c r="P20" s="90">
        <v>1407.357</v>
      </c>
      <c r="Q20" s="90">
        <v>1387.1120000000001</v>
      </c>
      <c r="R20" s="90">
        <v>1367.329</v>
      </c>
      <c r="S20" s="90">
        <v>1352.37</v>
      </c>
      <c r="T20" s="90">
        <v>1320.701</v>
      </c>
      <c r="U20" s="90">
        <v>1320.701</v>
      </c>
      <c r="V20" s="90">
        <v>1372.3440000000001</v>
      </c>
      <c r="W20" s="90">
        <v>1397.162</v>
      </c>
      <c r="X20" s="90">
        <v>1432.6880000000001</v>
      </c>
      <c r="Y20" s="90">
        <v>1441.18</v>
      </c>
      <c r="Z20" s="90">
        <v>1441.18</v>
      </c>
      <c r="AA20" s="91">
        <v>1451.1420000000001</v>
      </c>
      <c r="AB20" s="91">
        <v>1491.1389999999999</v>
      </c>
      <c r="AC20" s="91">
        <v>1517.0809999999999</v>
      </c>
      <c r="AD20" s="91">
        <v>1544.0129999999999</v>
      </c>
      <c r="AE20" s="91">
        <v>1544.0129999999999</v>
      </c>
      <c r="AF20" s="91">
        <v>1546.0150000000001</v>
      </c>
      <c r="AG20" s="91">
        <v>1585.0830000000001</v>
      </c>
      <c r="AH20" s="91">
        <v>1659.1780000000001</v>
      </c>
      <c r="AI20" s="91">
        <v>1692.098</v>
      </c>
      <c r="AJ20" s="91">
        <v>1692.098</v>
      </c>
    </row>
    <row r="21" spans="1:36">
      <c r="A21" s="57" t="s">
        <v>153</v>
      </c>
      <c r="B21" s="90">
        <v>2188</v>
      </c>
      <c r="C21" s="90">
        <v>2143</v>
      </c>
      <c r="D21" s="90">
        <v>2770</v>
      </c>
      <c r="E21" s="90">
        <v>2484</v>
      </c>
      <c r="F21" s="90">
        <v>2484</v>
      </c>
      <c r="G21" s="90">
        <v>2404</v>
      </c>
      <c r="H21" s="90">
        <v>2227</v>
      </c>
      <c r="I21" s="90">
        <v>2331</v>
      </c>
      <c r="J21" s="90">
        <v>2347</v>
      </c>
      <c r="K21" s="90">
        <v>2347</v>
      </c>
      <c r="L21" s="90">
        <v>2405</v>
      </c>
      <c r="M21" s="90">
        <v>2245</v>
      </c>
      <c r="N21" s="90">
        <v>2090</v>
      </c>
      <c r="O21" s="90">
        <v>2346</v>
      </c>
      <c r="P21" s="90">
        <v>2346</v>
      </c>
      <c r="Q21" s="90">
        <v>2386</v>
      </c>
      <c r="R21" s="90">
        <v>2366</v>
      </c>
      <c r="S21" s="90">
        <v>2728</v>
      </c>
      <c r="T21" s="90">
        <v>2699</v>
      </c>
      <c r="U21" s="90">
        <v>2699</v>
      </c>
      <c r="V21" s="90">
        <v>2866</v>
      </c>
      <c r="W21" s="90">
        <v>2700</v>
      </c>
      <c r="X21" s="90">
        <v>2873</v>
      </c>
      <c r="Y21" s="90">
        <v>2221</v>
      </c>
      <c r="Z21" s="90">
        <v>2221</v>
      </c>
      <c r="AA21" s="91">
        <v>2167</v>
      </c>
      <c r="AB21" s="91">
        <v>2111.5126411115239</v>
      </c>
      <c r="AC21" s="91">
        <v>2232.0858827258135</v>
      </c>
      <c r="AD21" s="91">
        <v>2399.8975138646674</v>
      </c>
      <c r="AE21" s="91">
        <v>2399.8975138646674</v>
      </c>
      <c r="AF21" s="91">
        <v>2365.1110973295054</v>
      </c>
      <c r="AG21" s="91">
        <v>2413.7898320120908</v>
      </c>
      <c r="AH21" s="91">
        <v>2384.3522655056231</v>
      </c>
      <c r="AI21" s="91">
        <v>2536.3528561522726</v>
      </c>
      <c r="AJ21" s="91">
        <v>2536.3528561522726</v>
      </c>
    </row>
    <row r="22" spans="1:36">
      <c r="A22" s="134" t="s">
        <v>200</v>
      </c>
      <c r="B22" s="90">
        <v>13094.980350976275</v>
      </c>
      <c r="C22" s="90">
        <v>13209.675909363978</v>
      </c>
      <c r="D22" s="90">
        <v>13572.802892349591</v>
      </c>
      <c r="E22" s="90">
        <v>15664.92353554</v>
      </c>
      <c r="F22" s="90">
        <v>15664.92353554</v>
      </c>
      <c r="G22" s="90">
        <v>16773.862282360707</v>
      </c>
      <c r="H22" s="90">
        <v>18340.28</v>
      </c>
      <c r="I22" s="90">
        <v>17950.75</v>
      </c>
      <c r="J22" s="90">
        <v>20022.239999999998</v>
      </c>
      <c r="K22" s="90">
        <v>20022.239999999998</v>
      </c>
      <c r="L22" s="90">
        <v>20789.55</v>
      </c>
      <c r="M22" s="90">
        <v>18881.66</v>
      </c>
      <c r="N22" s="90">
        <v>21401.329999999998</v>
      </c>
      <c r="O22" s="90">
        <v>22366.23</v>
      </c>
      <c r="P22" s="90">
        <v>22366.23</v>
      </c>
      <c r="Q22" s="90">
        <v>25815.13</v>
      </c>
      <c r="R22" s="90">
        <v>23877.16</v>
      </c>
      <c r="S22" s="90">
        <v>26085.96</v>
      </c>
      <c r="T22" s="90">
        <v>26170.129999999997</v>
      </c>
      <c r="U22" s="90">
        <v>26170.129999999997</v>
      </c>
      <c r="V22" s="90">
        <v>24669.599999999999</v>
      </c>
      <c r="W22" s="90">
        <v>23726.3</v>
      </c>
      <c r="X22" s="90">
        <v>24387.809256467794</v>
      </c>
      <c r="Y22" s="90">
        <v>24684.879483019999</v>
      </c>
      <c r="Z22" s="90">
        <v>24684.879483019999</v>
      </c>
      <c r="AA22" s="91">
        <v>24482.953677539419</v>
      </c>
      <c r="AB22" s="91">
        <v>25021.543647880029</v>
      </c>
      <c r="AC22" s="91">
        <v>27550.290252675</v>
      </c>
      <c r="AD22" s="91">
        <v>28361.405343140701</v>
      </c>
      <c r="AE22" s="91">
        <v>28361.405343140701</v>
      </c>
      <c r="AF22" s="91">
        <v>27909.369099981988</v>
      </c>
      <c r="AG22" s="91">
        <v>28505.308507147871</v>
      </c>
      <c r="AH22" s="91">
        <v>28790.053396675052</v>
      </c>
      <c r="AI22" s="91">
        <v>30279.36362992262</v>
      </c>
      <c r="AJ22" s="91">
        <v>30279.36362992262</v>
      </c>
    </row>
    <row r="23" spans="1:36">
      <c r="A23" s="134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>
      <c r="A24" s="62" t="s">
        <v>143</v>
      </c>
    </row>
    <row r="25" spans="1:36" ht="36.75" customHeight="1">
      <c r="A25" s="152" t="s">
        <v>252</v>
      </c>
    </row>
  </sheetData>
  <pageMargins left="0.511811024" right="0.511811024" top="0.78740157499999996" bottom="0.78740157499999996" header="0.31496062000000002" footer="0.31496062000000002"/>
  <pageSetup paperSize="9" scale="3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1:L54"/>
  <sheetViews>
    <sheetView showGridLines="0" showRowColHeaders="0" view="pageBreakPreview" zoomScaleNormal="100" zoomScaleSheetLayoutView="100" workbookViewId="0">
      <pane xSplit="1" topLeftCell="B1" activePane="topRight" state="frozen"/>
      <selection activeCell="R25" sqref="R25"/>
      <selection pane="topRight"/>
    </sheetView>
  </sheetViews>
  <sheetFormatPr defaultColWidth="9.1796875" defaultRowHeight="12.5"/>
  <cols>
    <col min="1" max="1" width="70" style="17" customWidth="1"/>
    <col min="2" max="12" width="10.54296875" style="17" customWidth="1"/>
    <col min="13" max="16384" width="9.1796875" style="17"/>
  </cols>
  <sheetData>
    <row r="1" spans="1:12" ht="61.5" customHeight="1">
      <c r="H1" s="35"/>
      <c r="I1" s="35"/>
      <c r="J1" s="35"/>
      <c r="K1" s="35"/>
      <c r="L1" s="35"/>
    </row>
    <row r="2" spans="1:12">
      <c r="A2" s="18" t="s">
        <v>167</v>
      </c>
      <c r="B2" s="20">
        <v>2011</v>
      </c>
      <c r="C2" s="20">
        <v>2012</v>
      </c>
      <c r="D2" s="20">
        <v>2013</v>
      </c>
      <c r="E2" s="20">
        <v>2014</v>
      </c>
      <c r="F2" s="20">
        <v>2015</v>
      </c>
      <c r="G2" s="20">
        <v>2016</v>
      </c>
      <c r="H2" s="20">
        <v>2017</v>
      </c>
      <c r="I2" s="20">
        <v>2018</v>
      </c>
      <c r="J2" s="20">
        <v>2019</v>
      </c>
      <c r="K2" s="20">
        <v>2020</v>
      </c>
      <c r="L2" s="20">
        <v>2021</v>
      </c>
    </row>
    <row r="3" spans="1:12">
      <c r="A3" s="245" t="s">
        <v>418</v>
      </c>
      <c r="B3" s="246" t="s">
        <v>116</v>
      </c>
      <c r="C3" s="246" t="s">
        <v>116</v>
      </c>
      <c r="D3" s="246" t="s">
        <v>116</v>
      </c>
      <c r="E3" s="246" t="s">
        <v>116</v>
      </c>
      <c r="F3" s="246" t="s">
        <v>116</v>
      </c>
      <c r="G3" s="246" t="s">
        <v>116</v>
      </c>
      <c r="H3" s="246" t="s">
        <v>116</v>
      </c>
      <c r="I3" s="246" t="s">
        <v>116</v>
      </c>
      <c r="J3" s="247">
        <v>1</v>
      </c>
      <c r="K3" s="247">
        <v>1</v>
      </c>
      <c r="L3" s="247">
        <v>1</v>
      </c>
    </row>
    <row r="4" spans="1:12">
      <c r="A4" s="245" t="s">
        <v>419</v>
      </c>
      <c r="B4" s="246">
        <v>12530</v>
      </c>
      <c r="C4" s="246">
        <v>16256.944444444443</v>
      </c>
      <c r="D4" s="246">
        <v>15593.611111111111</v>
      </c>
      <c r="E4" s="246">
        <v>15995.833333333299</v>
      </c>
      <c r="F4" s="246">
        <v>15419.722222222223</v>
      </c>
      <c r="G4" s="248">
        <v>12261</v>
      </c>
      <c r="H4" s="248">
        <v>11471</v>
      </c>
      <c r="I4" s="248">
        <v>10563</v>
      </c>
      <c r="J4" s="248">
        <v>9101</v>
      </c>
      <c r="K4" s="248">
        <v>3664</v>
      </c>
      <c r="L4" s="248">
        <v>2382</v>
      </c>
    </row>
    <row r="5" spans="1:12">
      <c r="A5" s="245" t="s">
        <v>403</v>
      </c>
      <c r="B5" s="248">
        <v>61891</v>
      </c>
      <c r="C5" s="248">
        <v>83401</v>
      </c>
      <c r="D5" s="248">
        <v>74430</v>
      </c>
      <c r="E5" s="248">
        <v>82231</v>
      </c>
      <c r="F5" s="248">
        <v>83326</v>
      </c>
      <c r="G5" s="248">
        <v>56679.679999999993</v>
      </c>
      <c r="H5" s="248">
        <v>54161</v>
      </c>
      <c r="I5" s="248">
        <v>40805</v>
      </c>
      <c r="J5" s="248">
        <v>40132</v>
      </c>
      <c r="K5" s="248">
        <v>15988</v>
      </c>
      <c r="L5" s="248">
        <v>6943</v>
      </c>
    </row>
    <row r="6" spans="1:12">
      <c r="A6" s="245" t="s">
        <v>421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7" spans="1:12">
      <c r="A7" s="249" t="s">
        <v>166</v>
      </c>
      <c r="B7" s="246">
        <v>1709.6</v>
      </c>
      <c r="C7" s="246">
        <v>2104.1999999999998</v>
      </c>
      <c r="D7" s="246">
        <v>1764.1</v>
      </c>
      <c r="E7" s="246">
        <v>2095.37</v>
      </c>
      <c r="F7" s="246">
        <v>1861.25</v>
      </c>
      <c r="G7" s="246">
        <v>1107.03</v>
      </c>
      <c r="H7" s="246">
        <v>1192.5030000000002</v>
      </c>
      <c r="I7" s="246">
        <v>968.55</v>
      </c>
      <c r="J7" s="246">
        <v>528</v>
      </c>
      <c r="K7" s="246">
        <v>110.12299999999999</v>
      </c>
      <c r="L7" s="255">
        <v>189.89999999999998</v>
      </c>
    </row>
    <row r="8" spans="1:12">
      <c r="A8" s="249" t="s">
        <v>256</v>
      </c>
      <c r="B8" s="246">
        <v>301.8</v>
      </c>
      <c r="C8" s="246">
        <v>1061.3</v>
      </c>
      <c r="D8" s="246">
        <v>1497.5</v>
      </c>
      <c r="E8" s="246">
        <v>2167.17</v>
      </c>
      <c r="F8" s="246">
        <v>1918.92</v>
      </c>
      <c r="G8" s="246">
        <v>1001.574821</v>
      </c>
      <c r="H8" s="246">
        <v>1065.7829999999999</v>
      </c>
      <c r="I8" s="246">
        <v>781.51</v>
      </c>
      <c r="J8" s="246">
        <v>682.97</v>
      </c>
      <c r="K8" s="246">
        <v>226.21700000000001</v>
      </c>
      <c r="L8" s="255">
        <v>301.12</v>
      </c>
    </row>
    <row r="9" spans="1:12" s="35" customFormat="1">
      <c r="A9" s="249" t="s">
        <v>422</v>
      </c>
      <c r="B9" s="246">
        <v>25148.6</v>
      </c>
      <c r="C9" s="246">
        <v>13081</v>
      </c>
      <c r="D9" s="246">
        <v>11091.4</v>
      </c>
      <c r="E9" s="246">
        <v>10939.1</v>
      </c>
      <c r="F9" s="246">
        <v>10901.26</v>
      </c>
      <c r="G9" s="246">
        <v>10117.120000000001</v>
      </c>
      <c r="H9" s="246">
        <v>9619.9750000000004</v>
      </c>
      <c r="I9" s="246">
        <v>9267.83</v>
      </c>
      <c r="J9" s="246">
        <v>9958.32</v>
      </c>
      <c r="K9" s="246">
        <v>556.94899999999996</v>
      </c>
      <c r="L9" s="255">
        <v>501.49</v>
      </c>
    </row>
    <row r="10" spans="1:12" s="35" customFormat="1">
      <c r="A10" s="245" t="s">
        <v>404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</row>
    <row r="11" spans="1:12" s="35" customFormat="1">
      <c r="A11" s="250" t="s">
        <v>165</v>
      </c>
      <c r="B11" s="246">
        <v>73</v>
      </c>
      <c r="C11" s="246">
        <v>143.03</v>
      </c>
      <c r="D11" s="246">
        <v>103.92</v>
      </c>
      <c r="E11" s="246">
        <v>50.33</v>
      </c>
      <c r="F11" s="246">
        <v>60.4</v>
      </c>
      <c r="G11" s="246">
        <v>294</v>
      </c>
      <c r="H11" s="246">
        <v>123.32</v>
      </c>
      <c r="I11" s="246">
        <v>118.00999999999999</v>
      </c>
      <c r="J11" s="246">
        <v>83</v>
      </c>
      <c r="K11" s="246">
        <v>20</v>
      </c>
      <c r="L11" s="246">
        <v>7.2</v>
      </c>
    </row>
    <row r="12" spans="1:12" s="35" customFormat="1">
      <c r="A12" s="250" t="s">
        <v>164</v>
      </c>
      <c r="B12" s="246">
        <v>104</v>
      </c>
      <c r="C12" s="246">
        <v>96</v>
      </c>
      <c r="D12" s="246">
        <v>106.4</v>
      </c>
      <c r="E12" s="246">
        <v>755.69999999999993</v>
      </c>
      <c r="F12" s="246">
        <v>617.38</v>
      </c>
      <c r="G12" s="246">
        <v>66.2</v>
      </c>
      <c r="H12" s="246">
        <v>33.69</v>
      </c>
      <c r="I12" s="246">
        <v>36.76</v>
      </c>
      <c r="J12" s="246">
        <v>75</v>
      </c>
      <c r="K12" s="246">
        <v>22.78</v>
      </c>
      <c r="L12" s="246">
        <v>13.424999999999999</v>
      </c>
    </row>
    <row r="13" spans="1:12" s="61" customFormat="1" ht="13.5" customHeight="1">
      <c r="A13" s="245" t="s">
        <v>409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2">
      <c r="A14" s="249" t="s">
        <v>257</v>
      </c>
      <c r="B14" s="246" t="s">
        <v>116</v>
      </c>
      <c r="C14" s="246">
        <v>3583</v>
      </c>
      <c r="D14" s="246">
        <v>3374</v>
      </c>
      <c r="E14" s="246">
        <v>5215</v>
      </c>
      <c r="F14" s="246">
        <v>1500</v>
      </c>
      <c r="G14" s="246">
        <v>0</v>
      </c>
      <c r="H14" s="246">
        <v>1672</v>
      </c>
      <c r="I14" s="246">
        <v>3500</v>
      </c>
      <c r="J14" s="246">
        <v>0</v>
      </c>
      <c r="K14" s="246">
        <v>0</v>
      </c>
      <c r="L14" s="255">
        <v>3050</v>
      </c>
    </row>
    <row r="15" spans="1:12">
      <c r="A15" s="249" t="s">
        <v>408</v>
      </c>
      <c r="B15" s="246">
        <v>1786</v>
      </c>
      <c r="C15" s="246">
        <v>5175</v>
      </c>
      <c r="D15" s="246">
        <v>3122</v>
      </c>
      <c r="E15" s="246">
        <v>3596</v>
      </c>
      <c r="F15" s="246">
        <v>9498</v>
      </c>
      <c r="G15" s="246">
        <v>1334</v>
      </c>
      <c r="H15" s="246">
        <v>137</v>
      </c>
      <c r="I15" s="246">
        <v>84</v>
      </c>
      <c r="J15" s="246">
        <v>87</v>
      </c>
      <c r="K15" s="246">
        <v>0</v>
      </c>
      <c r="L15" s="255">
        <v>255</v>
      </c>
    </row>
    <row r="16" spans="1:12">
      <c r="A16" s="62"/>
    </row>
    <row r="17" spans="1:12">
      <c r="A17" s="18" t="s">
        <v>163</v>
      </c>
      <c r="B17" s="20">
        <v>2011</v>
      </c>
      <c r="C17" s="20">
        <v>2012</v>
      </c>
      <c r="D17" s="20">
        <v>2013</v>
      </c>
      <c r="E17" s="20">
        <v>2014</v>
      </c>
      <c r="F17" s="20">
        <v>2015</v>
      </c>
      <c r="G17" s="20">
        <v>2016</v>
      </c>
      <c r="H17" s="20">
        <v>2017</v>
      </c>
      <c r="I17" s="20">
        <v>2018</v>
      </c>
      <c r="J17" s="20">
        <v>2019</v>
      </c>
      <c r="K17" s="20">
        <v>2020</v>
      </c>
      <c r="L17" s="20">
        <v>2021</v>
      </c>
    </row>
    <row r="18" spans="1:12">
      <c r="A18" s="100" t="s">
        <v>456</v>
      </c>
      <c r="B18" s="90">
        <v>5141</v>
      </c>
      <c r="C18" s="90">
        <v>4791</v>
      </c>
      <c r="D18" s="90">
        <v>5065</v>
      </c>
      <c r="E18" s="90">
        <v>4991</v>
      </c>
      <c r="F18" s="90">
        <v>5316</v>
      </c>
      <c r="G18" s="90">
        <v>5163</v>
      </c>
      <c r="H18" s="90">
        <v>5182</v>
      </c>
      <c r="I18" s="90">
        <v>5266</v>
      </c>
      <c r="J18" s="90">
        <v>5469</v>
      </c>
      <c r="K18" s="90">
        <v>3964</v>
      </c>
      <c r="L18" s="90">
        <v>4149</v>
      </c>
    </row>
    <row r="19" spans="1:12">
      <c r="A19" s="251" t="s">
        <v>410</v>
      </c>
      <c r="B19" s="252">
        <v>7.0000000000000007E-2</v>
      </c>
      <c r="C19" s="252">
        <v>0.08</v>
      </c>
      <c r="D19" s="252">
        <v>0.08</v>
      </c>
      <c r="E19" s="252">
        <v>0.09</v>
      </c>
      <c r="F19" s="252">
        <v>0.1</v>
      </c>
      <c r="G19" s="252">
        <v>0.09</v>
      </c>
      <c r="H19" s="252">
        <v>0.09</v>
      </c>
      <c r="I19" s="252">
        <v>0.10199999999999999</v>
      </c>
      <c r="J19" s="252">
        <v>0.1</v>
      </c>
      <c r="K19" s="252">
        <v>9.4100000000000003E-2</v>
      </c>
      <c r="L19" s="252">
        <v>0.10363943118823812</v>
      </c>
    </row>
    <row r="20" spans="1:12">
      <c r="A20" s="251" t="s">
        <v>448</v>
      </c>
      <c r="B20" s="252" t="s">
        <v>116</v>
      </c>
      <c r="C20" s="252" t="s">
        <v>116</v>
      </c>
      <c r="D20" s="252" t="s">
        <v>116</v>
      </c>
      <c r="E20" s="252" t="s">
        <v>116</v>
      </c>
      <c r="F20" s="252" t="s">
        <v>116</v>
      </c>
      <c r="G20" s="252">
        <v>0.35799999999999998</v>
      </c>
      <c r="H20" s="252">
        <v>0.39600000000000002</v>
      </c>
      <c r="I20" s="252">
        <v>0.437</v>
      </c>
      <c r="J20" s="252">
        <v>0.47499999999999998</v>
      </c>
      <c r="K20" s="252">
        <v>0.4556</v>
      </c>
      <c r="L20" s="252">
        <v>0.43090000000000001</v>
      </c>
    </row>
    <row r="21" spans="1:12">
      <c r="A21" s="249" t="s">
        <v>449</v>
      </c>
      <c r="B21" s="252">
        <v>0.5570885822835433</v>
      </c>
      <c r="C21" s="252">
        <v>0.55954181975362005</v>
      </c>
      <c r="D21" s="252">
        <v>0.56630901287553648</v>
      </c>
      <c r="E21" s="252">
        <v>0.58729216152019004</v>
      </c>
      <c r="F21" s="252">
        <v>0.60688639292947888</v>
      </c>
      <c r="G21" s="252">
        <v>0.60830571261454469</v>
      </c>
      <c r="H21" s="252">
        <v>0.60537069468768245</v>
      </c>
      <c r="I21" s="252">
        <v>0.6069927397783722</v>
      </c>
      <c r="J21" s="252">
        <v>0.61518661518661522</v>
      </c>
      <c r="K21" s="252">
        <v>0.63949999999999996</v>
      </c>
      <c r="L21" s="252">
        <v>0.64160038563509281</v>
      </c>
    </row>
    <row r="22" spans="1:12">
      <c r="A22" s="249" t="s">
        <v>450</v>
      </c>
      <c r="B22" s="252">
        <v>0.09</v>
      </c>
      <c r="C22" s="252">
        <v>0.09</v>
      </c>
      <c r="D22" s="252">
        <v>0.10810810810810811</v>
      </c>
      <c r="E22" s="252">
        <v>0.11</v>
      </c>
      <c r="F22" s="252">
        <v>0.2</v>
      </c>
      <c r="G22" s="252">
        <v>0.21</v>
      </c>
      <c r="H22" s="252">
        <v>0.20588235294117646</v>
      </c>
      <c r="I22" s="252">
        <v>0.21875</v>
      </c>
      <c r="J22" s="252">
        <v>0.23333333333333334</v>
      </c>
      <c r="K22" s="252">
        <v>0.28000000000000003</v>
      </c>
      <c r="L22" s="252">
        <v>0.37037037037037035</v>
      </c>
    </row>
    <row r="23" spans="1:12">
      <c r="A23" s="100" t="s">
        <v>411</v>
      </c>
      <c r="B23" s="253" t="s">
        <v>116</v>
      </c>
      <c r="C23" s="253" t="s">
        <v>116</v>
      </c>
      <c r="D23" s="253" t="s">
        <v>116</v>
      </c>
      <c r="E23" s="254">
        <v>0.74</v>
      </c>
      <c r="F23" s="254">
        <v>0.88</v>
      </c>
      <c r="G23" s="254">
        <v>0.85</v>
      </c>
      <c r="H23" s="254">
        <v>0.94</v>
      </c>
      <c r="I23" s="254">
        <v>0.97</v>
      </c>
      <c r="J23" s="254">
        <v>0.83</v>
      </c>
      <c r="K23" s="254">
        <v>0.88</v>
      </c>
      <c r="L23" s="254">
        <v>0.96</v>
      </c>
    </row>
    <row r="24" spans="1:12">
      <c r="A24" s="100" t="s">
        <v>412</v>
      </c>
      <c r="B24" s="253" t="s">
        <v>116</v>
      </c>
      <c r="C24" s="253" t="s">
        <v>116</v>
      </c>
      <c r="D24" s="253" t="s">
        <v>116</v>
      </c>
      <c r="E24" s="254">
        <v>0.73</v>
      </c>
      <c r="F24" s="254">
        <v>0.75</v>
      </c>
      <c r="G24" s="254">
        <v>0.76</v>
      </c>
      <c r="H24" s="254">
        <v>0.78</v>
      </c>
      <c r="I24" s="254">
        <v>0.79</v>
      </c>
      <c r="J24" s="254">
        <v>0.8</v>
      </c>
      <c r="K24" s="254">
        <v>0.87</v>
      </c>
      <c r="L24" s="254">
        <v>0.87</v>
      </c>
    </row>
    <row r="25" spans="1:12">
      <c r="A25" s="100" t="s">
        <v>413</v>
      </c>
      <c r="B25" s="101">
        <v>0.187</v>
      </c>
      <c r="C25" s="101">
        <v>0.21299999999999999</v>
      </c>
      <c r="D25" s="101">
        <v>0.19700000000000001</v>
      </c>
      <c r="E25" s="101">
        <v>0.189</v>
      </c>
      <c r="F25" s="101">
        <v>0.19320000000000001</v>
      </c>
      <c r="G25" s="101">
        <v>0.14164554494053422</v>
      </c>
      <c r="H25" s="101">
        <v>0.13719999999999999</v>
      </c>
      <c r="I25" s="101">
        <v>0.1472</v>
      </c>
      <c r="J25" s="101">
        <v>0.17499999999999999</v>
      </c>
      <c r="K25" s="101">
        <v>0.14230000000000001</v>
      </c>
      <c r="L25" s="101">
        <v>0.2011</v>
      </c>
    </row>
    <row r="26" spans="1:12">
      <c r="A26" s="100" t="s">
        <v>405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>
      <c r="A27" s="99" t="s">
        <v>436</v>
      </c>
      <c r="B27" s="253">
        <v>124473</v>
      </c>
      <c r="C27" s="253">
        <v>55399</v>
      </c>
      <c r="D27" s="253">
        <v>74182</v>
      </c>
      <c r="E27" s="253">
        <v>40986</v>
      </c>
      <c r="F27" s="253">
        <v>72941</v>
      </c>
      <c r="G27" s="253">
        <v>57601.600000000006</v>
      </c>
      <c r="H27" s="253">
        <v>42906</v>
      </c>
      <c r="I27" s="253">
        <v>44383</v>
      </c>
      <c r="J27" s="253">
        <v>23292</v>
      </c>
      <c r="K27" s="253">
        <v>51446</v>
      </c>
      <c r="L27" s="253">
        <v>68268</v>
      </c>
    </row>
    <row r="28" spans="1:12">
      <c r="A28" s="99" t="s">
        <v>477</v>
      </c>
      <c r="B28" s="253" t="s">
        <v>116</v>
      </c>
      <c r="C28" s="253" t="s">
        <v>116</v>
      </c>
      <c r="D28" s="253" t="s">
        <v>116</v>
      </c>
      <c r="E28" s="253" t="s">
        <v>116</v>
      </c>
      <c r="F28" s="253" t="s">
        <v>116</v>
      </c>
      <c r="G28" s="253" t="s">
        <v>116</v>
      </c>
      <c r="H28" s="253" t="s">
        <v>116</v>
      </c>
      <c r="I28" s="253" t="s">
        <v>116</v>
      </c>
      <c r="J28" s="253" t="s">
        <v>116</v>
      </c>
      <c r="K28" s="253" t="s">
        <v>116</v>
      </c>
      <c r="L28" s="253">
        <v>3793</v>
      </c>
    </row>
    <row r="29" spans="1:12">
      <c r="A29" s="99" t="s">
        <v>161</v>
      </c>
      <c r="B29" s="255">
        <v>1.4</v>
      </c>
      <c r="C29" s="255">
        <v>3.1</v>
      </c>
      <c r="D29" s="255">
        <v>3.4</v>
      </c>
      <c r="E29" s="255">
        <v>5.5</v>
      </c>
      <c r="F29" s="255">
        <v>5.3</v>
      </c>
      <c r="G29" s="255">
        <v>6.6</v>
      </c>
      <c r="H29" s="255">
        <v>5.6</v>
      </c>
      <c r="I29" s="255">
        <v>6.1</v>
      </c>
      <c r="J29" s="255">
        <v>7.5</v>
      </c>
      <c r="K29" s="255">
        <v>6.8</v>
      </c>
      <c r="L29" s="255">
        <v>4.8</v>
      </c>
    </row>
    <row r="30" spans="1:12">
      <c r="A30" s="100" t="s">
        <v>406</v>
      </c>
      <c r="B30" s="256">
        <v>-0.27050605117873422</v>
      </c>
      <c r="C30" s="256">
        <v>-0.27057663136093812</v>
      </c>
      <c r="D30" s="256">
        <v>-0.27098365978640498</v>
      </c>
      <c r="E30" s="256">
        <v>-0.27599315576206646</v>
      </c>
      <c r="F30" s="256">
        <v>-0.29744320960265641</v>
      </c>
      <c r="G30" s="256">
        <v>-0.29516386198267303</v>
      </c>
      <c r="H30" s="256">
        <v>-0.28335263492566698</v>
      </c>
      <c r="I30" s="256">
        <v>-0.2784211737612034</v>
      </c>
      <c r="J30" s="256">
        <v>-0.27730533743874358</v>
      </c>
      <c r="K30" s="256">
        <v>-0.28093106473834284</v>
      </c>
      <c r="L30" s="256">
        <v>-0.30637257525861289</v>
      </c>
    </row>
    <row r="31" spans="1:12">
      <c r="A31" s="100" t="s">
        <v>430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>
      <c r="A32" s="99" t="s">
        <v>476</v>
      </c>
      <c r="B32" s="253" t="s">
        <v>116</v>
      </c>
      <c r="C32" s="253" t="s">
        <v>116</v>
      </c>
      <c r="D32" s="253" t="s">
        <v>116</v>
      </c>
      <c r="E32" s="253" t="s">
        <v>116</v>
      </c>
      <c r="F32" s="253" t="s">
        <v>116</v>
      </c>
      <c r="G32" s="253" t="s">
        <v>116</v>
      </c>
      <c r="H32" s="253" t="s">
        <v>116</v>
      </c>
      <c r="I32" s="253" t="s">
        <v>116</v>
      </c>
      <c r="J32" s="253" t="s">
        <v>116</v>
      </c>
      <c r="K32" s="253" t="s">
        <v>116</v>
      </c>
      <c r="L32" s="256">
        <v>0.39</v>
      </c>
    </row>
    <row r="33" spans="1:12">
      <c r="A33" s="99" t="s">
        <v>429</v>
      </c>
      <c r="B33" s="253" t="s">
        <v>116</v>
      </c>
      <c r="C33" s="253" t="s">
        <v>116</v>
      </c>
      <c r="D33" s="253" t="s">
        <v>116</v>
      </c>
      <c r="E33" s="253" t="s">
        <v>116</v>
      </c>
      <c r="F33" s="253" t="s">
        <v>116</v>
      </c>
      <c r="G33" s="253" t="s">
        <v>116</v>
      </c>
      <c r="H33" s="253" t="s">
        <v>116</v>
      </c>
      <c r="I33" s="253" t="s">
        <v>116</v>
      </c>
      <c r="J33" s="257">
        <v>81</v>
      </c>
      <c r="K33" s="257">
        <v>90</v>
      </c>
      <c r="L33" s="253">
        <v>87</v>
      </c>
    </row>
    <row r="34" spans="1:12">
      <c r="A34" s="100" t="s">
        <v>451</v>
      </c>
      <c r="B34" s="253" t="s">
        <v>116</v>
      </c>
      <c r="C34" s="253" t="s">
        <v>116</v>
      </c>
      <c r="D34" s="253" t="s">
        <v>116</v>
      </c>
      <c r="E34" s="253" t="s">
        <v>116</v>
      </c>
      <c r="F34" s="253" t="s">
        <v>116</v>
      </c>
      <c r="G34" s="253" t="s">
        <v>116</v>
      </c>
      <c r="H34" s="253" t="s">
        <v>116</v>
      </c>
      <c r="I34" s="253" t="s">
        <v>116</v>
      </c>
      <c r="J34" s="253">
        <v>341</v>
      </c>
      <c r="K34" s="248">
        <v>593</v>
      </c>
      <c r="L34" s="248">
        <v>826</v>
      </c>
    </row>
    <row r="35" spans="1:12">
      <c r="A35" s="100" t="s">
        <v>478</v>
      </c>
      <c r="B35" s="253" t="s">
        <v>116</v>
      </c>
      <c r="C35" s="253" t="s">
        <v>116</v>
      </c>
      <c r="D35" s="253" t="s">
        <v>116</v>
      </c>
      <c r="E35" s="253" t="s">
        <v>116</v>
      </c>
      <c r="F35" s="253" t="s">
        <v>116</v>
      </c>
      <c r="G35" s="253" t="s">
        <v>116</v>
      </c>
      <c r="H35" s="253" t="s">
        <v>116</v>
      </c>
      <c r="I35" s="253" t="s">
        <v>116</v>
      </c>
      <c r="J35" s="253" t="s">
        <v>116</v>
      </c>
      <c r="K35" s="248">
        <v>3212</v>
      </c>
      <c r="L35" s="248">
        <v>3571</v>
      </c>
    </row>
    <row r="36" spans="1:12" s="338" customFormat="1" hidden="1">
      <c r="A36" s="336" t="s">
        <v>414</v>
      </c>
      <c r="B36" s="337" t="s">
        <v>116</v>
      </c>
      <c r="C36" s="337" t="s">
        <v>116</v>
      </c>
      <c r="D36" s="337" t="s">
        <v>116</v>
      </c>
      <c r="E36" s="337" t="s">
        <v>116</v>
      </c>
      <c r="F36" s="337" t="s">
        <v>116</v>
      </c>
      <c r="G36" s="337" t="s">
        <v>116</v>
      </c>
      <c r="H36" s="337" t="s">
        <v>116</v>
      </c>
      <c r="I36" s="337">
        <v>792</v>
      </c>
      <c r="J36" s="337">
        <v>1738</v>
      </c>
      <c r="K36" s="337">
        <v>2283</v>
      </c>
      <c r="L36" s="337">
        <v>2439</v>
      </c>
    </row>
    <row r="37" spans="1:12">
      <c r="A37" s="100" t="s">
        <v>479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>
      <c r="A38" s="339" t="s">
        <v>481</v>
      </c>
      <c r="B38" s="340">
        <v>1.6653048500000001</v>
      </c>
      <c r="C38" s="340">
        <v>1.2083901400000001</v>
      </c>
      <c r="D38" s="340">
        <v>1.3181991200000001</v>
      </c>
      <c r="E38" s="340">
        <v>4.0787300000000002</v>
      </c>
      <c r="F38" s="340">
        <v>6.3614643700000002</v>
      </c>
      <c r="G38" s="340">
        <v>7.1059357800000003</v>
      </c>
      <c r="H38" s="340">
        <v>6.4671547799999995</v>
      </c>
      <c r="I38" s="340">
        <v>6.7390730400000001</v>
      </c>
      <c r="J38" s="340">
        <v>8.243422240000001</v>
      </c>
      <c r="K38" s="340">
        <v>39.741737090000001</v>
      </c>
      <c r="L38" s="340">
        <v>9.3541730399999992</v>
      </c>
    </row>
    <row r="39" spans="1:12">
      <c r="A39" s="341" t="s">
        <v>482</v>
      </c>
      <c r="B39" s="255">
        <v>1.1869958500000002</v>
      </c>
      <c r="C39" s="255">
        <v>1.03127243</v>
      </c>
      <c r="D39" s="255">
        <v>1.1399430800000001</v>
      </c>
      <c r="E39" s="255">
        <v>3.88273</v>
      </c>
      <c r="F39" s="255">
        <v>6.2181160000000002</v>
      </c>
      <c r="G39" s="255">
        <v>6.9815680000000002</v>
      </c>
      <c r="H39" s="255">
        <v>6.2944507600000001</v>
      </c>
      <c r="I39" s="255">
        <v>6.4467586600000004</v>
      </c>
      <c r="J39" s="255">
        <v>7.8477351999999998</v>
      </c>
      <c r="K39" s="255">
        <v>29.064892440000001</v>
      </c>
      <c r="L39" s="255">
        <v>3.2141455800000003</v>
      </c>
    </row>
    <row r="40" spans="1:12">
      <c r="A40" s="341" t="s">
        <v>483</v>
      </c>
      <c r="B40" s="255">
        <v>0.47830899999999998</v>
      </c>
      <c r="C40" s="255">
        <v>0.17711770999999998</v>
      </c>
      <c r="D40" s="255">
        <v>0.17825604</v>
      </c>
      <c r="E40" s="255">
        <v>0.19600000000000001</v>
      </c>
      <c r="F40" s="255">
        <v>0.14334837</v>
      </c>
      <c r="G40" s="255">
        <v>0.12436778</v>
      </c>
      <c r="H40" s="255">
        <v>0.17270401999999999</v>
      </c>
      <c r="I40" s="255">
        <v>0.29231437999999998</v>
      </c>
      <c r="J40" s="255">
        <v>0.39568703999999999</v>
      </c>
      <c r="K40" s="255">
        <v>10.67684465</v>
      </c>
      <c r="L40" s="255">
        <v>6.1400274599999998</v>
      </c>
    </row>
    <row r="41" spans="1:12">
      <c r="A41" s="99" t="s">
        <v>160</v>
      </c>
      <c r="B41" s="253">
        <v>13830</v>
      </c>
      <c r="C41" s="253">
        <v>4319</v>
      </c>
      <c r="D41" s="253">
        <v>5206</v>
      </c>
      <c r="E41" s="253">
        <v>4855</v>
      </c>
      <c r="F41" s="253">
        <v>408313</v>
      </c>
      <c r="G41" s="253">
        <v>18400</v>
      </c>
      <c r="H41" s="253">
        <v>341474</v>
      </c>
      <c r="I41" s="253">
        <v>330265</v>
      </c>
      <c r="J41" s="253">
        <v>44859</v>
      </c>
      <c r="K41" s="253">
        <v>335946</v>
      </c>
      <c r="L41" s="253">
        <v>230777</v>
      </c>
    </row>
    <row r="42" spans="1:12">
      <c r="A42" s="99" t="s">
        <v>159</v>
      </c>
      <c r="B42" s="253">
        <v>41</v>
      </c>
      <c r="C42" s="253">
        <v>35</v>
      </c>
      <c r="D42" s="253">
        <v>58</v>
      </c>
      <c r="E42" s="253">
        <v>18</v>
      </c>
      <c r="F42" s="253">
        <v>6</v>
      </c>
      <c r="G42" s="253">
        <v>5</v>
      </c>
      <c r="H42" s="253">
        <v>8</v>
      </c>
      <c r="I42" s="253">
        <v>24</v>
      </c>
      <c r="J42" s="253">
        <v>39</v>
      </c>
      <c r="K42" s="253">
        <v>40</v>
      </c>
      <c r="L42" s="253">
        <v>25</v>
      </c>
    </row>
    <row r="43" spans="1:12">
      <c r="A43" s="258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</row>
    <row r="44" spans="1:12">
      <c r="A44" s="18" t="s">
        <v>415</v>
      </c>
      <c r="B44" s="20">
        <v>2011</v>
      </c>
      <c r="C44" s="20">
        <v>2012</v>
      </c>
      <c r="D44" s="20">
        <v>2013</v>
      </c>
      <c r="E44" s="20">
        <v>2014</v>
      </c>
      <c r="F44" s="20">
        <v>2015</v>
      </c>
      <c r="G44" s="20">
        <v>2016</v>
      </c>
      <c r="H44" s="20">
        <v>2017</v>
      </c>
      <c r="I44" s="20">
        <v>2018</v>
      </c>
      <c r="J44" s="20">
        <v>2019</v>
      </c>
      <c r="K44" s="20">
        <v>2020</v>
      </c>
      <c r="L44" s="20">
        <v>2021</v>
      </c>
    </row>
    <row r="45" spans="1:12">
      <c r="A45" s="100" t="s">
        <v>416</v>
      </c>
      <c r="B45" s="256">
        <v>0.33333333333333331</v>
      </c>
      <c r="C45" s="256">
        <v>0.33333333333333331</v>
      </c>
      <c r="D45" s="256">
        <v>0.33333333333333331</v>
      </c>
      <c r="E45" s="256">
        <v>0.5</v>
      </c>
      <c r="F45" s="256">
        <v>0.5</v>
      </c>
      <c r="G45" s="256">
        <v>0.6</v>
      </c>
      <c r="H45" s="256">
        <v>0.6</v>
      </c>
      <c r="I45" s="256">
        <v>0.6</v>
      </c>
      <c r="J45" s="256">
        <v>0.6</v>
      </c>
      <c r="K45" s="256">
        <v>0.6</v>
      </c>
      <c r="L45" s="256">
        <v>0.5454</v>
      </c>
    </row>
    <row r="46" spans="1:12">
      <c r="A46" s="100" t="s">
        <v>417</v>
      </c>
      <c r="B46" s="256">
        <v>0.1111111111111111</v>
      </c>
      <c r="C46" s="256">
        <v>0.1111111111111111</v>
      </c>
      <c r="D46" s="256">
        <v>0.1111111111111111</v>
      </c>
      <c r="E46" s="256">
        <v>0.1</v>
      </c>
      <c r="F46" s="256">
        <v>0.1</v>
      </c>
      <c r="G46" s="256">
        <v>0.1</v>
      </c>
      <c r="H46" s="256">
        <v>0.1</v>
      </c>
      <c r="I46" s="256">
        <v>0.1</v>
      </c>
      <c r="J46" s="256">
        <v>0.2</v>
      </c>
      <c r="K46" s="256">
        <v>0.2</v>
      </c>
      <c r="L46" s="256">
        <v>9.0909090909090898E-2</v>
      </c>
    </row>
    <row r="47" spans="1:12">
      <c r="A47" s="259"/>
      <c r="B47" s="98"/>
    </row>
    <row r="48" spans="1:12">
      <c r="A48" s="259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1:2" ht="19">
      <c r="A49" s="107" t="s">
        <v>423</v>
      </c>
      <c r="B49" s="98"/>
    </row>
    <row r="50" spans="1:2">
      <c r="A50" s="107" t="s">
        <v>420</v>
      </c>
    </row>
    <row r="51" spans="1:2" ht="118.5" customHeight="1">
      <c r="A51" s="107" t="s">
        <v>480</v>
      </c>
    </row>
    <row r="53" spans="1:2">
      <c r="A53" s="107"/>
    </row>
    <row r="54" spans="1:2">
      <c r="A54" s="107"/>
    </row>
  </sheetData>
  <pageMargins left="0.511811024" right="0.511811024" top="0.78740157499999996" bottom="0.78740157499999996" header="0.31496062000000002" footer="0.31496062000000002"/>
  <pageSetup paperSize="9" scale="3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pageSetUpPr fitToPage="1"/>
  </sheetPr>
  <dimension ref="A1:AT135"/>
  <sheetViews>
    <sheetView showGridLines="0" showRowColHeaders="0" view="pageBreakPreview" zoomScaleNormal="100" zoomScaleSheetLayoutView="100" workbookViewId="0">
      <pane xSplit="1" topLeftCell="AI1" activePane="topRight" state="frozen"/>
      <selection pane="topRight" activeCell="AR7" sqref="AR7"/>
    </sheetView>
  </sheetViews>
  <sheetFormatPr defaultColWidth="9.1796875" defaultRowHeight="12.5" outlineLevelRow="2"/>
  <cols>
    <col min="1" max="1" width="58.81640625" style="17" customWidth="1"/>
    <col min="2" max="6" width="9.1796875" style="17" customWidth="1"/>
    <col min="7" max="10" width="9.1796875" style="17"/>
    <col min="11" max="11" width="9.81640625" style="17" bestFit="1" customWidth="1"/>
    <col min="12" max="13" width="9.1796875" style="17"/>
    <col min="14" max="23" width="9.1796875" style="17" customWidth="1"/>
    <col min="24" max="24" width="9.81640625" style="17" bestFit="1" customWidth="1"/>
    <col min="25" max="26" width="9.1796875" style="17"/>
    <col min="27" max="27" width="9.1796875" style="17" customWidth="1"/>
    <col min="28" max="29" width="9.1796875" style="17"/>
    <col min="30" max="31" width="9.1796875" style="17" customWidth="1"/>
    <col min="32" max="35" width="9.1796875" style="17"/>
    <col min="36" max="36" width="9.1796875" style="17" customWidth="1"/>
    <col min="37" max="37" width="9.1796875" style="17"/>
    <col min="38" max="38" width="9.54296875" style="17" bestFit="1" customWidth="1"/>
    <col min="39" max="39" width="9.1796875" style="17" customWidth="1"/>
    <col min="40" max="41" width="9.1796875" style="17"/>
    <col min="42" max="42" width="9.54296875" style="17" bestFit="1" customWidth="1"/>
    <col min="43" max="16384" width="9.1796875" style="17"/>
  </cols>
  <sheetData>
    <row r="1" spans="1:46" ht="61.5" customHeight="1">
      <c r="A1" s="15"/>
    </row>
    <row r="2" spans="1:46" ht="21.75" customHeight="1">
      <c r="A2" s="18" t="s">
        <v>74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</row>
    <row r="3" spans="1:46" ht="14.5">
      <c r="N3" s="184"/>
      <c r="O3" s="184"/>
      <c r="P3" s="184"/>
      <c r="Q3" s="184"/>
      <c r="R3" s="184"/>
      <c r="S3" s="184"/>
      <c r="T3" s="184"/>
      <c r="U3" s="184"/>
      <c r="V3" s="184"/>
      <c r="W3" s="184"/>
      <c r="AF3" s="175"/>
      <c r="AG3" s="175"/>
      <c r="AH3" s="175"/>
      <c r="AI3" s="175"/>
      <c r="AJ3" s="175"/>
      <c r="AK3" s="168"/>
      <c r="AL3" s="168"/>
      <c r="AM3" s="168"/>
      <c r="AN3" s="168"/>
      <c r="AO3" s="168"/>
      <c r="AP3" s="168"/>
      <c r="AQ3" s="168"/>
      <c r="AR3" s="168"/>
    </row>
    <row r="4" spans="1:46">
      <c r="A4" s="18" t="s">
        <v>83</v>
      </c>
      <c r="B4" s="20" t="s">
        <v>138</v>
      </c>
      <c r="C4" s="20" t="s">
        <v>145</v>
      </c>
      <c r="D4" s="20" t="s">
        <v>157</v>
      </c>
      <c r="E4" s="20" t="s">
        <v>158</v>
      </c>
      <c r="F4" s="20">
        <v>2014</v>
      </c>
      <c r="G4" s="20" t="s">
        <v>177</v>
      </c>
      <c r="H4" s="20" t="s">
        <v>179</v>
      </c>
      <c r="I4" s="20" t="s">
        <v>199</v>
      </c>
      <c r="J4" s="20" t="s">
        <v>201</v>
      </c>
      <c r="K4" s="20">
        <v>2015</v>
      </c>
      <c r="L4" s="20" t="s">
        <v>259</v>
      </c>
      <c r="M4" s="20" t="s">
        <v>336</v>
      </c>
      <c r="N4" s="20" t="s">
        <v>339</v>
      </c>
      <c r="O4" s="20" t="s">
        <v>341</v>
      </c>
      <c r="P4" s="20">
        <v>2016</v>
      </c>
      <c r="Q4" s="20" t="s">
        <v>348</v>
      </c>
      <c r="R4" s="20" t="s">
        <v>349</v>
      </c>
      <c r="S4" s="20" t="s">
        <v>350</v>
      </c>
      <c r="T4" s="20" t="s">
        <v>352</v>
      </c>
      <c r="U4" s="20">
        <v>2017</v>
      </c>
      <c r="V4" s="20" t="s">
        <v>358</v>
      </c>
      <c r="W4" s="20" t="s">
        <v>359</v>
      </c>
      <c r="X4" s="20" t="s">
        <v>362</v>
      </c>
      <c r="Y4" s="20" t="s">
        <v>363</v>
      </c>
      <c r="Z4" s="20">
        <v>2018</v>
      </c>
      <c r="AA4" s="20" t="s">
        <v>367</v>
      </c>
      <c r="AB4" s="20" t="s">
        <v>369</v>
      </c>
      <c r="AC4" s="20" t="s">
        <v>372</v>
      </c>
      <c r="AD4" s="20" t="s">
        <v>373</v>
      </c>
      <c r="AE4" s="20">
        <v>2019</v>
      </c>
      <c r="AF4" s="20" t="s">
        <v>374</v>
      </c>
      <c r="AG4" s="20" t="s">
        <v>380</v>
      </c>
      <c r="AH4" s="20" t="s">
        <v>407</v>
      </c>
      <c r="AI4" s="20" t="s">
        <v>432</v>
      </c>
      <c r="AJ4" s="20">
        <v>2020</v>
      </c>
      <c r="AK4" s="20" t="s">
        <v>457</v>
      </c>
      <c r="AL4" s="20" t="s">
        <v>464</v>
      </c>
      <c r="AM4" s="20" t="s">
        <v>466</v>
      </c>
      <c r="AN4" s="20" t="s">
        <v>471</v>
      </c>
      <c r="AO4" s="20">
        <v>2021</v>
      </c>
      <c r="AP4" s="20" t="s">
        <v>484</v>
      </c>
      <c r="AQ4" s="20" t="s">
        <v>488</v>
      </c>
      <c r="AR4" s="20" t="s">
        <v>491</v>
      </c>
    </row>
    <row r="5" spans="1:46">
      <c r="A5" s="22" t="s">
        <v>265</v>
      </c>
      <c r="B5" s="21">
        <v>2243.0112661600006</v>
      </c>
      <c r="C5" s="21">
        <v>2302.1864629399993</v>
      </c>
      <c r="D5" s="21">
        <v>2468.5694843182005</v>
      </c>
      <c r="E5" s="21">
        <v>2528.0431368808008</v>
      </c>
      <c r="F5" s="21">
        <v>9541.8103502990034</v>
      </c>
      <c r="G5" s="21">
        <v>2583.1882291753595</v>
      </c>
      <c r="H5" s="21">
        <v>2620.7453961940359</v>
      </c>
      <c r="I5" s="21">
        <v>2850.9345354084876</v>
      </c>
      <c r="J5" s="21">
        <v>2869.7830107842369</v>
      </c>
      <c r="K5" s="21">
        <v>10924.65117156212</v>
      </c>
      <c r="L5" s="21">
        <v>2937.3270929799151</v>
      </c>
      <c r="M5" s="21">
        <v>3019.3604579300008</v>
      </c>
      <c r="N5" s="21">
        <v>3168.9999068299999</v>
      </c>
      <c r="O5" s="21">
        <v>3182.6073853299995</v>
      </c>
      <c r="P5" s="21">
        <v>12308.294843069914</v>
      </c>
      <c r="Q5" s="21">
        <v>3278.5382675000001</v>
      </c>
      <c r="R5" s="21">
        <v>3318.6303424500002</v>
      </c>
      <c r="S5" s="21">
        <v>3583.5369435499997</v>
      </c>
      <c r="T5" s="21">
        <v>3647.2116384199994</v>
      </c>
      <c r="U5" s="21">
        <v>13827.91719192</v>
      </c>
      <c r="V5" s="21">
        <v>3732.6908022000002</v>
      </c>
      <c r="W5" s="21">
        <v>3808.4204404099996</v>
      </c>
      <c r="X5" s="21">
        <v>4027.4843813900002</v>
      </c>
      <c r="Y5" s="21">
        <v>4108.9510982999991</v>
      </c>
      <c r="Z5" s="21">
        <v>15677.5467223</v>
      </c>
      <c r="AA5" s="21">
        <v>4189.7113514700013</v>
      </c>
      <c r="AB5" s="21">
        <v>4221.8216866099992</v>
      </c>
      <c r="AC5" s="21">
        <v>4466.0325578399988</v>
      </c>
      <c r="AD5" s="21">
        <v>4508.7798538399984</v>
      </c>
      <c r="AE5" s="21">
        <v>17386.345449759996</v>
      </c>
      <c r="AF5" s="21">
        <v>4571.0393338799995</v>
      </c>
      <c r="AG5" s="21">
        <v>4502.8857596600001</v>
      </c>
      <c r="AH5" s="21">
        <v>4647.9994431200003</v>
      </c>
      <c r="AI5" s="21">
        <v>4799.82424455</v>
      </c>
      <c r="AJ5" s="21">
        <v>18521.748781209997</v>
      </c>
      <c r="AK5" s="21">
        <v>4837.8567666134077</v>
      </c>
      <c r="AL5" s="21">
        <v>4840.0195919570415</v>
      </c>
      <c r="AM5" s="21">
        <v>4887.6650132775439</v>
      </c>
      <c r="AN5" s="21">
        <v>4966.1074927179998</v>
      </c>
      <c r="AO5" s="21">
        <v>19531.638948545991</v>
      </c>
      <c r="AP5" s="21">
        <v>5102.4790379300002</v>
      </c>
      <c r="AQ5" s="21">
        <v>5269.5243978599992</v>
      </c>
      <c r="AR5" s="21">
        <v>5737.0698936500012</v>
      </c>
      <c r="AS5" s="168"/>
      <c r="AT5" s="168"/>
    </row>
    <row r="6" spans="1:46" ht="12.75" hidden="1" customHeight="1" outlineLevel="1">
      <c r="A6" s="159" t="s">
        <v>334</v>
      </c>
      <c r="B6" s="21">
        <v>2250.3240623800007</v>
      </c>
      <c r="C6" s="21">
        <v>2309.1268435499996</v>
      </c>
      <c r="D6" s="21">
        <v>2484.2579706699998</v>
      </c>
      <c r="E6" s="21">
        <v>2566.7781033100005</v>
      </c>
      <c r="F6" s="21">
        <v>9610.4869799100015</v>
      </c>
      <c r="G6" s="21">
        <v>2591.54470537</v>
      </c>
      <c r="H6" s="21">
        <v>2633.82191599</v>
      </c>
      <c r="I6" s="21">
        <v>2868.0171620199999</v>
      </c>
      <c r="J6" s="21">
        <v>2896.0089649999995</v>
      </c>
      <c r="K6" s="21">
        <v>10989.39274838</v>
      </c>
      <c r="L6" s="21">
        <v>2950.93932197</v>
      </c>
      <c r="M6" s="21">
        <v>3035.3774497500003</v>
      </c>
      <c r="N6" s="21">
        <v>3185.4364873599998</v>
      </c>
      <c r="O6" s="21">
        <v>3192.3436346599997</v>
      </c>
      <c r="P6" s="21">
        <v>12364.096893739999</v>
      </c>
      <c r="Q6" s="21">
        <v>3291.5797817199996</v>
      </c>
      <c r="R6" s="21">
        <v>3325.1933899099995</v>
      </c>
      <c r="S6" s="21">
        <v>3601.8338983600001</v>
      </c>
      <c r="T6" s="21">
        <v>3655.7989532999995</v>
      </c>
      <c r="U6" s="21">
        <v>13874.406023289996</v>
      </c>
      <c r="V6" s="21">
        <v>3751.4275254599997</v>
      </c>
      <c r="W6" s="21">
        <v>3825.0056921699997</v>
      </c>
      <c r="X6" s="21">
        <v>4052.8171907700003</v>
      </c>
      <c r="Y6" s="21">
        <v>4134.8841160399998</v>
      </c>
      <c r="Z6" s="21">
        <v>15764.13452444</v>
      </c>
      <c r="AA6" s="21">
        <v>4214.4264542700012</v>
      </c>
      <c r="AB6" s="21">
        <v>4241.9375726799999</v>
      </c>
      <c r="AC6" s="21">
        <v>4489.9104504399993</v>
      </c>
      <c r="AD6" s="21">
        <v>4541.393874379999</v>
      </c>
      <c r="AE6" s="21">
        <v>17487.66835177</v>
      </c>
      <c r="AF6" s="21">
        <v>4574.2310949599996</v>
      </c>
      <c r="AG6" s="21">
        <v>4537.0570067099998</v>
      </c>
      <c r="AH6" s="21">
        <v>4678.1766197699999</v>
      </c>
      <c r="AI6" s="21">
        <v>4819.8476796300001</v>
      </c>
      <c r="AJ6" s="21">
        <v>18609.312401069998</v>
      </c>
      <c r="AK6" s="21">
        <v>4856.988463059999</v>
      </c>
      <c r="AL6" s="21">
        <v>4838.0342305499989</v>
      </c>
      <c r="AM6" s="21">
        <v>4908.3647909299998</v>
      </c>
      <c r="AN6" s="21">
        <v>4960.9547276800004</v>
      </c>
      <c r="AO6" s="21">
        <v>19564.332296199998</v>
      </c>
      <c r="AP6" s="21">
        <v>5117.9657980699994</v>
      </c>
      <c r="AQ6" s="21">
        <v>5244.1513759700001</v>
      </c>
      <c r="AR6" s="21">
        <v>5751.0850249000014</v>
      </c>
      <c r="AS6" s="168"/>
      <c r="AT6" s="168"/>
    </row>
    <row r="7" spans="1:46" ht="12.75" hidden="1" customHeight="1" outlineLevel="1">
      <c r="A7" s="159" t="s">
        <v>333</v>
      </c>
      <c r="B7" s="21">
        <v>0</v>
      </c>
      <c r="C7" s="21">
        <v>-6.6666660000000003E-2</v>
      </c>
      <c r="D7" s="21">
        <v>-9.9999989999999997E-2</v>
      </c>
      <c r="E7" s="21">
        <v>-9.9999989999999997E-2</v>
      </c>
      <c r="F7" s="21">
        <v>-0.26666664000000001</v>
      </c>
      <c r="G7" s="21">
        <v>-9.9999989999999997E-2</v>
      </c>
      <c r="H7" s="21">
        <v>-3.3789990000000006E-2</v>
      </c>
      <c r="I7" s="21">
        <v>-0.16575343000000001</v>
      </c>
      <c r="J7" s="21">
        <v>-8.591668999999999E-2</v>
      </c>
      <c r="K7" s="21">
        <v>-0.38546010000000003</v>
      </c>
      <c r="L7" s="21">
        <v>-5.7750099999999999E-2</v>
      </c>
      <c r="M7" s="21">
        <v>-5.7749999999999996E-2</v>
      </c>
      <c r="N7" s="21">
        <v>-0.77133202999999995</v>
      </c>
      <c r="O7" s="21">
        <v>-3.85E-2</v>
      </c>
      <c r="P7" s="21">
        <v>-0.92533212999999992</v>
      </c>
      <c r="Q7" s="21">
        <v>-5.7749999999999996E-2</v>
      </c>
      <c r="R7" s="21">
        <v>-5.7749999999999996E-2</v>
      </c>
      <c r="S7" s="21">
        <v>-5.7749999999999996E-2</v>
      </c>
      <c r="T7" s="21">
        <v>-5.7749999999999996E-2</v>
      </c>
      <c r="U7" s="21">
        <v>-0.23099999999999998</v>
      </c>
      <c r="V7" s="21">
        <v>-5.7749999999999996E-2</v>
      </c>
      <c r="W7" s="21">
        <v>-5.7749999999999996E-2</v>
      </c>
      <c r="X7" s="21">
        <v>-5.7749999999999996E-2</v>
      </c>
      <c r="Y7" s="21">
        <v>-5.7749999999999996E-2</v>
      </c>
      <c r="Z7" s="21">
        <v>-0.23099999999999998</v>
      </c>
      <c r="AA7" s="21">
        <v>0</v>
      </c>
      <c r="AB7" s="21">
        <v>-3.1718669999999997E-2</v>
      </c>
      <c r="AC7" s="21">
        <v>-1.9556113899999998</v>
      </c>
      <c r="AD7" s="21">
        <v>-2.0273794599999997</v>
      </c>
      <c r="AE7" s="21">
        <v>-4.0147095199999994</v>
      </c>
      <c r="AF7" s="21">
        <v>-1.9729319199999997</v>
      </c>
      <c r="AG7" s="21">
        <v>-4.8557422099999998</v>
      </c>
      <c r="AH7" s="21">
        <v>-10.595017289999999</v>
      </c>
      <c r="AI7" s="21">
        <v>-12.12162343</v>
      </c>
      <c r="AJ7" s="21">
        <v>-29.54531485</v>
      </c>
      <c r="AK7" s="21">
        <v>-13.880131110000001</v>
      </c>
      <c r="AL7" s="21">
        <v>-15.650421289999999</v>
      </c>
      <c r="AM7" s="21">
        <v>-18.203543150000002</v>
      </c>
      <c r="AN7" s="21">
        <v>-19.436339140000001</v>
      </c>
      <c r="AO7" s="21">
        <v>-67.170434689999993</v>
      </c>
      <c r="AP7" s="21">
        <v>-20.406210579999996</v>
      </c>
      <c r="AQ7" s="21">
        <v>-23.460131069999999</v>
      </c>
      <c r="AR7" s="21">
        <v>-31.37856167</v>
      </c>
      <c r="AS7" s="168"/>
      <c r="AT7" s="168"/>
    </row>
    <row r="8" spans="1:46" ht="12.75" hidden="1" customHeight="1" outlineLevel="1">
      <c r="A8" s="159" t="s">
        <v>332</v>
      </c>
      <c r="B8" s="21">
        <v>-18.138081413509994</v>
      </c>
      <c r="C8" s="21">
        <v>-15.232688393689999</v>
      </c>
      <c r="D8" s="21">
        <v>-24.882456179105002</v>
      </c>
      <c r="E8" s="21">
        <v>-48.200721423319997</v>
      </c>
      <c r="F8" s="21">
        <v>-106.45394740962499</v>
      </c>
      <c r="G8" s="21">
        <v>-15.811201097490255</v>
      </c>
      <c r="H8" s="21">
        <v>-21.869688039214747</v>
      </c>
      <c r="I8" s="21">
        <v>-25.196819405257152</v>
      </c>
      <c r="J8" s="21">
        <v>-34.884021072802675</v>
      </c>
      <c r="K8" s="21">
        <v>-97.761729614764832</v>
      </c>
      <c r="L8" s="21">
        <v>-26.850242358085001</v>
      </c>
      <c r="M8" s="21">
        <v>-26.278287220000003</v>
      </c>
      <c r="N8" s="21">
        <v>-29.271655760000002</v>
      </c>
      <c r="O8" s="21">
        <v>-37.104948610000001</v>
      </c>
      <c r="P8" s="21">
        <v>-119.505133948085</v>
      </c>
      <c r="Q8" s="21">
        <v>-32.337520479999995</v>
      </c>
      <c r="R8" s="21">
        <v>-20.803463729999997</v>
      </c>
      <c r="S8" s="21">
        <v>-32.801471549999995</v>
      </c>
      <c r="T8" s="21">
        <v>-52.417155300000005</v>
      </c>
      <c r="U8" s="21">
        <v>-138.35961105999996</v>
      </c>
      <c r="V8" s="21">
        <v>-33.75037347</v>
      </c>
      <c r="W8" s="21">
        <v>-31.216710929999998</v>
      </c>
      <c r="X8" s="21">
        <v>-40.215487049999993</v>
      </c>
      <c r="Y8" s="21">
        <v>-49.502753580000004</v>
      </c>
      <c r="Z8" s="21">
        <v>-154.68532503</v>
      </c>
      <c r="AA8" s="21">
        <v>-40.84947296</v>
      </c>
      <c r="AB8" s="21">
        <v>-36.120604209999996</v>
      </c>
      <c r="AC8" s="21">
        <v>-42.29381622999999</v>
      </c>
      <c r="AD8" s="21">
        <v>-56.57551314000002</v>
      </c>
      <c r="AE8" s="21">
        <v>-175.83940654</v>
      </c>
      <c r="AF8" s="21">
        <v>-37.836431549999993</v>
      </c>
      <c r="AG8" s="21">
        <v>-64.934622389999973</v>
      </c>
      <c r="AH8" s="21">
        <v>-54.498969720000005</v>
      </c>
      <c r="AI8" s="21">
        <v>-46.181414010000005</v>
      </c>
      <c r="AJ8" s="21">
        <v>-203.45143766999999</v>
      </c>
      <c r="AK8" s="21">
        <v>-45.705340489999969</v>
      </c>
      <c r="AL8" s="21">
        <v>-34.838214307999984</v>
      </c>
      <c r="AM8" s="21">
        <v>-38.071030149999999</v>
      </c>
      <c r="AN8" s="21">
        <v>-26.791041151999998</v>
      </c>
      <c r="AO8" s="21">
        <v>-145.40562609999998</v>
      </c>
      <c r="AP8" s="21">
        <v>-33.457286139999994</v>
      </c>
      <c r="AQ8" s="21">
        <v>-25.5308627</v>
      </c>
      <c r="AR8" s="21">
        <v>-31.590510639999998</v>
      </c>
      <c r="AS8" s="168"/>
      <c r="AT8" s="168"/>
    </row>
    <row r="9" spans="1:46" collapsed="1">
      <c r="A9" s="158" t="s">
        <v>335</v>
      </c>
      <c r="B9" s="21">
        <v>2232.1859809664907</v>
      </c>
      <c r="C9" s="21">
        <v>2293.8274884963098</v>
      </c>
      <c r="D9" s="21">
        <v>2459.2755145008955</v>
      </c>
      <c r="E9" s="21">
        <v>2518.4773818966805</v>
      </c>
      <c r="F9" s="21">
        <v>9503.7663658603778</v>
      </c>
      <c r="G9" s="21">
        <v>2575.6335042825099</v>
      </c>
      <c r="H9" s="21">
        <v>2611.9184379607859</v>
      </c>
      <c r="I9" s="21">
        <v>2842.6545891847427</v>
      </c>
      <c r="J9" s="21">
        <v>2861.0390272371969</v>
      </c>
      <c r="K9" s="21">
        <v>10891.24555866524</v>
      </c>
      <c r="L9" s="21">
        <v>2924.0313295119149</v>
      </c>
      <c r="M9" s="21">
        <v>3009.0414125300003</v>
      </c>
      <c r="N9" s="21">
        <v>3155.3934995699997</v>
      </c>
      <c r="O9" s="21">
        <v>3155.2001860499995</v>
      </c>
      <c r="P9" s="21">
        <v>12243.666427661914</v>
      </c>
      <c r="Q9" s="21">
        <v>3259.1845112399997</v>
      </c>
      <c r="R9" s="21">
        <v>3304.3321761799998</v>
      </c>
      <c r="S9" s="21">
        <v>3568.9746768099999</v>
      </c>
      <c r="T9" s="21">
        <v>3603.3240479999995</v>
      </c>
      <c r="U9" s="21">
        <v>13735.815412229998</v>
      </c>
      <c r="V9" s="21">
        <v>3717.6194019899999</v>
      </c>
      <c r="W9" s="21">
        <v>3793.7312312399999</v>
      </c>
      <c r="X9" s="21">
        <v>4012.54395372</v>
      </c>
      <c r="Y9" s="21">
        <v>4085.3236124599998</v>
      </c>
      <c r="Z9" s="21">
        <v>15609.218199410001</v>
      </c>
      <c r="AA9" s="21">
        <v>4173.5769813100005</v>
      </c>
      <c r="AB9" s="21">
        <v>4205.7852497999993</v>
      </c>
      <c r="AC9" s="21">
        <v>4445.6610228199997</v>
      </c>
      <c r="AD9" s="21">
        <v>4482.7909817799982</v>
      </c>
      <c r="AE9" s="21">
        <v>17307.814235710001</v>
      </c>
      <c r="AF9" s="21">
        <v>4534.4217314899997</v>
      </c>
      <c r="AG9" s="21">
        <v>4467.2666421099993</v>
      </c>
      <c r="AH9" s="21">
        <v>4613.0826327600007</v>
      </c>
      <c r="AI9" s="21">
        <v>4761.5446421899996</v>
      </c>
      <c r="AJ9" s="21">
        <v>18376.315648549997</v>
      </c>
      <c r="AK9" s="21">
        <v>4797.4029914600005</v>
      </c>
      <c r="AL9" s="21">
        <v>4787.5455949519992</v>
      </c>
      <c r="AM9" s="21">
        <v>4852.0902176299996</v>
      </c>
      <c r="AN9" s="21">
        <v>4914.7273473879995</v>
      </c>
      <c r="AO9" s="21">
        <v>19351.756235409997</v>
      </c>
      <c r="AP9" s="21">
        <v>5064.1023013499989</v>
      </c>
      <c r="AQ9" s="21">
        <v>5195.1603822000006</v>
      </c>
      <c r="AR9" s="21">
        <v>5688.1159525900002</v>
      </c>
      <c r="AS9" s="168"/>
      <c r="AT9" s="168"/>
    </row>
    <row r="10" spans="1:46" ht="12.75" hidden="1" customHeight="1" outlineLevel="1">
      <c r="A10" s="160" t="s">
        <v>263</v>
      </c>
      <c r="B10" s="21">
        <v>1815.3828782473233</v>
      </c>
      <c r="C10" s="21">
        <v>1873.7293098758771</v>
      </c>
      <c r="D10" s="21">
        <v>2024.6793419364594</v>
      </c>
      <c r="E10" s="21">
        <v>2084.4956058903963</v>
      </c>
      <c r="F10" s="21">
        <v>7798.2871359500577</v>
      </c>
      <c r="G10" s="21">
        <v>2130.9357136541548</v>
      </c>
      <c r="H10" s="21">
        <v>2165.5559232990317</v>
      </c>
      <c r="I10" s="21">
        <v>2376.7466216750945</v>
      </c>
      <c r="J10" s="21">
        <v>2397.1482003156298</v>
      </c>
      <c r="K10" s="21">
        <v>9070.4595927272239</v>
      </c>
      <c r="L10" s="21">
        <v>2450.2642556213441</v>
      </c>
      <c r="M10" s="21">
        <v>2533.9414778026853</v>
      </c>
      <c r="N10" s="21">
        <v>2657.1421122834399</v>
      </c>
      <c r="O10" s="21">
        <v>2659.6816436237473</v>
      </c>
      <c r="P10" s="21">
        <v>10301.041003614533</v>
      </c>
      <c r="Q10" s="21">
        <v>2756.4044194182161</v>
      </c>
      <c r="R10" s="21">
        <v>2800.4213410184589</v>
      </c>
      <c r="S10" s="21">
        <v>3036.2297210427259</v>
      </c>
      <c r="T10" s="21">
        <v>3070.9232243185284</v>
      </c>
      <c r="U10" s="21">
        <v>11664.039346449261</v>
      </c>
      <c r="V10" s="21">
        <v>3176.7142765661024</v>
      </c>
      <c r="W10" s="21">
        <v>3249.7416122766444</v>
      </c>
      <c r="X10" s="21">
        <v>3454.9396443258461</v>
      </c>
      <c r="Y10" s="21">
        <v>3529.3093821617567</v>
      </c>
      <c r="Z10" s="21">
        <v>13410.747247450623</v>
      </c>
      <c r="AA10" s="21">
        <v>3614.2564982982972</v>
      </c>
      <c r="AB10" s="21">
        <v>3653.7353552382974</v>
      </c>
      <c r="AC10" s="21">
        <v>3877.4789824023292</v>
      </c>
      <c r="AD10" s="21">
        <v>3920.2056515632789</v>
      </c>
      <c r="AE10" s="21">
        <v>15065.846147603403</v>
      </c>
      <c r="AF10" s="21">
        <v>3968.5827058769037</v>
      </c>
      <c r="AG10" s="21">
        <v>3908.6051088848194</v>
      </c>
      <c r="AH10" s="21">
        <v>4062.0039411831071</v>
      </c>
      <c r="AI10" s="21">
        <v>4162.3555960566437</v>
      </c>
      <c r="AJ10" s="21">
        <v>16101.546782198708</v>
      </c>
      <c r="AK10" s="21">
        <v>4222.6718148389346</v>
      </c>
      <c r="AL10" s="21">
        <v>4221.4003867446181</v>
      </c>
      <c r="AM10" s="21">
        <v>4316.4135966435615</v>
      </c>
      <c r="AN10" s="21">
        <v>4398.7778977025637</v>
      </c>
      <c r="AO10" s="21">
        <v>17159.258002424696</v>
      </c>
      <c r="AP10" s="21">
        <v>4549.4633483308808</v>
      </c>
      <c r="AQ10" s="21">
        <v>4686.9364282919487</v>
      </c>
      <c r="AR10" s="21">
        <v>5124.480961231141</v>
      </c>
      <c r="AS10" s="168"/>
      <c r="AT10" s="168"/>
    </row>
    <row r="11" spans="1:46" ht="12.75" hidden="1" customHeight="1" outlineLevel="2">
      <c r="A11" s="179" t="s">
        <v>284</v>
      </c>
      <c r="B11" s="21">
        <v>1318.4054097732308</v>
      </c>
      <c r="C11" s="21">
        <v>1356.127318068681</v>
      </c>
      <c r="D11" s="21">
        <v>1460.8616336183625</v>
      </c>
      <c r="E11" s="21">
        <v>1495.7710065664633</v>
      </c>
      <c r="F11" s="21">
        <v>5631.1974304267387</v>
      </c>
      <c r="G11" s="21">
        <v>1502.7994057923188</v>
      </c>
      <c r="H11" s="21">
        <v>1512.1702698676031</v>
      </c>
      <c r="I11" s="21">
        <v>1679.4692129581138</v>
      </c>
      <c r="J11" s="21">
        <v>1674.9238405605342</v>
      </c>
      <c r="K11" s="21">
        <v>6369.3774124302727</v>
      </c>
      <c r="L11" s="21">
        <v>1701.6836635280513</v>
      </c>
      <c r="M11" s="21">
        <v>1763.5236746409755</v>
      </c>
      <c r="N11" s="21">
        <v>1831.6009059403602</v>
      </c>
      <c r="O11" s="21">
        <v>1818.3482887908556</v>
      </c>
      <c r="P11" s="21">
        <v>7115.1334515748322</v>
      </c>
      <c r="Q11" s="21">
        <v>1884.0828357433118</v>
      </c>
      <c r="R11" s="21">
        <v>1894.4047619069327</v>
      </c>
      <c r="S11" s="21">
        <v>2063.5233026876886</v>
      </c>
      <c r="T11" s="21">
        <v>2042.9005922197462</v>
      </c>
      <c r="U11" s="21">
        <v>7884.6923286490482</v>
      </c>
      <c r="V11" s="21">
        <v>2090.0575870161661</v>
      </c>
      <c r="W11" s="21">
        <v>2117.4776094817335</v>
      </c>
      <c r="X11" s="21">
        <v>2256.342360031002</v>
      </c>
      <c r="Y11" s="21">
        <v>2281.2941865442517</v>
      </c>
      <c r="Z11" s="21">
        <v>8745.154583515312</v>
      </c>
      <c r="AA11" s="21">
        <v>2313.5393959796329</v>
      </c>
      <c r="AB11" s="21">
        <v>2313.6495483382746</v>
      </c>
      <c r="AC11" s="21">
        <v>2475.2000218066205</v>
      </c>
      <c r="AD11" s="21">
        <v>2491.8483857989281</v>
      </c>
      <c r="AE11" s="21">
        <v>9594.4188278512993</v>
      </c>
      <c r="AF11" s="21">
        <v>2515.774067192257</v>
      </c>
      <c r="AG11" s="21">
        <v>2455.881268763801</v>
      </c>
      <c r="AH11" s="21">
        <v>2586.3591295520732</v>
      </c>
      <c r="AI11" s="21">
        <v>2627.713994085404</v>
      </c>
      <c r="AJ11" s="21">
        <v>10185.727186015823</v>
      </c>
      <c r="AK11" s="21">
        <v>2622.4487479153595</v>
      </c>
      <c r="AL11" s="21">
        <v>2601.1350287549435</v>
      </c>
      <c r="AM11" s="21">
        <v>2674.4737650757011</v>
      </c>
      <c r="AN11" s="21">
        <v>2687.1096488903695</v>
      </c>
      <c r="AO11" s="21">
        <v>10585.168526583424</v>
      </c>
      <c r="AP11" s="21">
        <v>2772.3891828049796</v>
      </c>
      <c r="AQ11" s="21">
        <v>2843.0535253147914</v>
      </c>
      <c r="AR11" s="21">
        <v>3180.5027928385025</v>
      </c>
      <c r="AS11" s="168"/>
      <c r="AT11" s="168"/>
    </row>
    <row r="12" spans="1:46" ht="12.75" hidden="1" customHeight="1" outlineLevel="2">
      <c r="A12" s="179" t="s">
        <v>261</v>
      </c>
      <c r="B12" s="21">
        <v>469.79220618926314</v>
      </c>
      <c r="C12" s="21">
        <v>489.18912965502312</v>
      </c>
      <c r="D12" s="21">
        <v>535.37759310805211</v>
      </c>
      <c r="E12" s="21">
        <v>561.39367617859648</v>
      </c>
      <c r="F12" s="21">
        <v>2055.7378323142939</v>
      </c>
      <c r="G12" s="21">
        <v>596.55371627222212</v>
      </c>
      <c r="H12" s="21">
        <v>618.68886174133252</v>
      </c>
      <c r="I12" s="21">
        <v>661.45543294839263</v>
      </c>
      <c r="J12" s="21">
        <v>683.93233586100087</v>
      </c>
      <c r="K12" s="21">
        <v>2560.6798230197364</v>
      </c>
      <c r="L12" s="21">
        <v>709.25920258636654</v>
      </c>
      <c r="M12" s="21">
        <v>728.15612534277864</v>
      </c>
      <c r="N12" s="21">
        <v>780.65537454947696</v>
      </c>
      <c r="O12" s="21">
        <v>795.32042698660291</v>
      </c>
      <c r="P12" s="21">
        <v>3013.4223603579871</v>
      </c>
      <c r="Q12" s="21">
        <v>823.98972596838291</v>
      </c>
      <c r="R12" s="21">
        <v>856.80706681764991</v>
      </c>
      <c r="S12" s="21">
        <v>926.20909022094384</v>
      </c>
      <c r="T12" s="21">
        <v>976.66402188208554</v>
      </c>
      <c r="U12" s="21">
        <v>3583.9366808985487</v>
      </c>
      <c r="V12" s="21">
        <v>1030.3481449645972</v>
      </c>
      <c r="W12" s="21">
        <v>1075.4001775958664</v>
      </c>
      <c r="X12" s="21">
        <v>1137.7594674701518</v>
      </c>
      <c r="Y12" s="21">
        <v>1183.1469655931753</v>
      </c>
      <c r="Z12" s="21">
        <v>4426.7089815040572</v>
      </c>
      <c r="AA12" s="21">
        <v>1233.4192372026655</v>
      </c>
      <c r="AB12" s="21">
        <v>1268.4518721396823</v>
      </c>
      <c r="AC12" s="21">
        <v>1323.068157151127</v>
      </c>
      <c r="AD12" s="21">
        <v>1334.1754727140915</v>
      </c>
      <c r="AE12" s="21">
        <v>5159.05672323201</v>
      </c>
      <c r="AF12" s="21">
        <v>1358.8098495508998</v>
      </c>
      <c r="AG12" s="21">
        <v>1361.4432681895098</v>
      </c>
      <c r="AH12" s="21">
        <v>1384.4376480059809</v>
      </c>
      <c r="AI12" s="21">
        <v>1432.775064645366</v>
      </c>
      <c r="AJ12" s="21">
        <v>5537.4663841994798</v>
      </c>
      <c r="AK12" s="21">
        <v>1500.9051773917818</v>
      </c>
      <c r="AL12" s="21">
        <v>1517.2384069470199</v>
      </c>
      <c r="AM12" s="21">
        <v>1537.7704970307639</v>
      </c>
      <c r="AN12" s="21">
        <v>1599.1448021397694</v>
      </c>
      <c r="AO12" s="21">
        <v>6155.0613488576009</v>
      </c>
      <c r="AP12" s="21">
        <v>1663.9451508323523</v>
      </c>
      <c r="AQ12" s="21">
        <v>1733.3899093868024</v>
      </c>
      <c r="AR12" s="21">
        <v>1824.4456596970081</v>
      </c>
      <c r="AS12" s="168"/>
      <c r="AT12" s="168"/>
    </row>
    <row r="13" spans="1:46" ht="12.75" hidden="1" customHeight="1" outlineLevel="2">
      <c r="A13" s="179" t="s">
        <v>262</v>
      </c>
      <c r="B13" s="21">
        <v>27.185262284829367</v>
      </c>
      <c r="C13" s="21">
        <v>28.412862152172906</v>
      </c>
      <c r="D13" s="21">
        <v>28.440115210044883</v>
      </c>
      <c r="E13" s="21">
        <v>27.33092314533679</v>
      </c>
      <c r="F13" s="21">
        <v>111.35187320902502</v>
      </c>
      <c r="G13" s="21">
        <v>31.582591589613738</v>
      </c>
      <c r="H13" s="21">
        <v>34.696791690096255</v>
      </c>
      <c r="I13" s="21">
        <v>35.821975768588153</v>
      </c>
      <c r="J13" s="21">
        <v>38.292023894094591</v>
      </c>
      <c r="K13" s="21">
        <v>140.40235727721515</v>
      </c>
      <c r="L13" s="21">
        <v>39.321389506925939</v>
      </c>
      <c r="M13" s="21">
        <v>42.261677818931418</v>
      </c>
      <c r="N13" s="21">
        <v>44.885831793602641</v>
      </c>
      <c r="O13" s="21">
        <v>46.012927846288612</v>
      </c>
      <c r="P13" s="21">
        <v>172.48519168171404</v>
      </c>
      <c r="Q13" s="21">
        <v>48.331857706521539</v>
      </c>
      <c r="R13" s="21">
        <v>49.209512293876323</v>
      </c>
      <c r="S13" s="21">
        <v>46.497328134093394</v>
      </c>
      <c r="T13" s="21">
        <v>51.358610216696789</v>
      </c>
      <c r="U13" s="21">
        <v>195.41033690166481</v>
      </c>
      <c r="V13" s="21">
        <v>56.308544585338765</v>
      </c>
      <c r="W13" s="21">
        <v>56.863825199044534</v>
      </c>
      <c r="X13" s="21">
        <v>60.837816824692098</v>
      </c>
      <c r="Y13" s="21">
        <v>64.868230024329947</v>
      </c>
      <c r="Z13" s="21">
        <v>238.88368243125555</v>
      </c>
      <c r="AA13" s="21">
        <v>67.29786511599886</v>
      </c>
      <c r="AB13" s="21">
        <v>71.633934760340907</v>
      </c>
      <c r="AC13" s="21">
        <v>79.210803444581671</v>
      </c>
      <c r="AD13" s="21">
        <v>94.181793050259259</v>
      </c>
      <c r="AE13" s="21">
        <v>312.37059652009367</v>
      </c>
      <c r="AF13" s="21">
        <v>93.998789133746683</v>
      </c>
      <c r="AG13" s="21">
        <v>91.280571931508916</v>
      </c>
      <c r="AH13" s="21">
        <v>91.207163625052956</v>
      </c>
      <c r="AI13" s="21">
        <v>101.8665373258734</v>
      </c>
      <c r="AJ13" s="21">
        <v>378.35321198340489</v>
      </c>
      <c r="AK13" s="21">
        <v>99.317889531793</v>
      </c>
      <c r="AL13" s="21">
        <v>103.0269510426544</v>
      </c>
      <c r="AM13" s="21">
        <v>104.16933453709709</v>
      </c>
      <c r="AN13" s="21">
        <v>112.52344667242524</v>
      </c>
      <c r="AO13" s="21">
        <v>419.02812698367023</v>
      </c>
      <c r="AP13" s="21">
        <v>113.12901469354877</v>
      </c>
      <c r="AQ13" s="21">
        <v>110.49299359035464</v>
      </c>
      <c r="AR13" s="21">
        <v>119.53250869563007</v>
      </c>
      <c r="AS13" s="168"/>
      <c r="AT13" s="168"/>
    </row>
    <row r="14" spans="1:46" ht="12.75" hidden="1" customHeight="1" outlineLevel="1">
      <c r="A14" s="160" t="s">
        <v>267</v>
      </c>
      <c r="B14" s="21">
        <v>416.82713805580829</v>
      </c>
      <c r="C14" s="21">
        <v>420.43981336043277</v>
      </c>
      <c r="D14" s="21">
        <v>434.23601278443545</v>
      </c>
      <c r="E14" s="21">
        <v>433.92729748223684</v>
      </c>
      <c r="F14" s="21">
        <v>1705.4154888662715</v>
      </c>
      <c r="G14" s="21">
        <v>444.69779062835499</v>
      </c>
      <c r="H14" s="21">
        <v>446.36251466175361</v>
      </c>
      <c r="I14" s="21">
        <v>465.90796750964847</v>
      </c>
      <c r="J14" s="21">
        <v>463.89082692156757</v>
      </c>
      <c r="K14" s="21">
        <v>1820.785965938011</v>
      </c>
      <c r="L14" s="21">
        <v>473.76707389057083</v>
      </c>
      <c r="M14" s="21">
        <v>475.09993472731429</v>
      </c>
      <c r="N14" s="21">
        <v>498.25138728656003</v>
      </c>
      <c r="O14" s="21">
        <v>495.51854242625257</v>
      </c>
      <c r="P14" s="21">
        <v>1942.6254240473809</v>
      </c>
      <c r="Q14" s="21">
        <v>502.78009182178369</v>
      </c>
      <c r="R14" s="21">
        <v>503.91183823154068</v>
      </c>
      <c r="S14" s="21">
        <v>532.74495576727406</v>
      </c>
      <c r="T14" s="21">
        <v>532.40082368147171</v>
      </c>
      <c r="U14" s="21">
        <v>2071.7770688507376</v>
      </c>
      <c r="V14" s="21">
        <v>540.90512542389774</v>
      </c>
      <c r="W14" s="21">
        <v>543.98961896335561</v>
      </c>
      <c r="X14" s="21">
        <v>557.6041468041542</v>
      </c>
      <c r="Y14" s="21">
        <v>556.01423029824264</v>
      </c>
      <c r="Z14" s="21">
        <v>2198.4707893693776</v>
      </c>
      <c r="AA14" s="21">
        <v>559.32048301170323</v>
      </c>
      <c r="AB14" s="21">
        <v>552.04989456170188</v>
      </c>
      <c r="AC14" s="21">
        <v>568.18204041767012</v>
      </c>
      <c r="AD14" s="21">
        <v>562.58533021672122</v>
      </c>
      <c r="AE14" s="21">
        <v>2241.9680881065965</v>
      </c>
      <c r="AF14" s="21">
        <v>565.83902561309651</v>
      </c>
      <c r="AG14" s="21">
        <v>558.66153322518016</v>
      </c>
      <c r="AH14" s="21">
        <v>551.07869157689254</v>
      </c>
      <c r="AI14" s="21">
        <v>599.18904613335599</v>
      </c>
      <c r="AJ14" s="21">
        <v>2274.7688663512895</v>
      </c>
      <c r="AK14" s="21">
        <v>574.73117662106597</v>
      </c>
      <c r="AL14" s="21">
        <v>566.14520820738267</v>
      </c>
      <c r="AM14" s="21">
        <v>535.6766209864378</v>
      </c>
      <c r="AN14" s="21">
        <v>515.94944968543564</v>
      </c>
      <c r="AO14" s="21">
        <v>2192.498232985306</v>
      </c>
      <c r="AP14" s="21">
        <v>514.63895301911873</v>
      </c>
      <c r="AQ14" s="21">
        <v>508.22395390805116</v>
      </c>
      <c r="AR14" s="21">
        <v>563.63499135886025</v>
      </c>
      <c r="AS14" s="168"/>
      <c r="AT14" s="168"/>
    </row>
    <row r="15" spans="1:46" collapsed="1">
      <c r="A15" s="158" t="s">
        <v>268</v>
      </c>
      <c r="B15" s="21">
        <v>6.3621709399999986</v>
      </c>
      <c r="C15" s="21">
        <v>8.5531341199999975</v>
      </c>
      <c r="D15" s="21">
        <v>8.3341550899999959</v>
      </c>
      <c r="E15" s="21">
        <v>8.089990929999999</v>
      </c>
      <c r="F15" s="21">
        <v>31.339451080000114</v>
      </c>
      <c r="G15" s="21">
        <v>7.4600207499999982</v>
      </c>
      <c r="H15" s="21">
        <v>8.3504762499999998</v>
      </c>
      <c r="I15" s="21">
        <v>8.2640879199999997</v>
      </c>
      <c r="J15" s="21">
        <v>8.8511236200000258</v>
      </c>
      <c r="K15" s="21">
        <v>32.925708539999889</v>
      </c>
      <c r="L15" s="21">
        <v>10.814846657999997</v>
      </c>
      <c r="M15" s="21">
        <v>9.6522314999999992</v>
      </c>
      <c r="N15" s="21">
        <v>11.780036879999882</v>
      </c>
      <c r="O15" s="21">
        <v>11.09268395</v>
      </c>
      <c r="P15" s="21">
        <v>43.339798987999998</v>
      </c>
      <c r="Q15" s="21">
        <v>11.300065729999998</v>
      </c>
      <c r="R15" s="21">
        <v>14.243391720000117</v>
      </c>
      <c r="S15" s="21">
        <v>14.458697410000001</v>
      </c>
      <c r="T15" s="21">
        <v>28.272050740000054</v>
      </c>
      <c r="U15" s="21">
        <v>68.274205600000016</v>
      </c>
      <c r="V15" s="21">
        <v>15.06146005999994</v>
      </c>
      <c r="W15" s="21">
        <v>14.687153109999819</v>
      </c>
      <c r="X15" s="21">
        <v>14.915972809999998</v>
      </c>
      <c r="Y15" s="21">
        <v>15.917645859999993</v>
      </c>
      <c r="Z15" s="21">
        <v>60.582231839999999</v>
      </c>
      <c r="AA15" s="21">
        <v>15.02856332</v>
      </c>
      <c r="AB15" s="21">
        <v>15.083803889999881</v>
      </c>
      <c r="AC15" s="21">
        <v>15.679573399999905</v>
      </c>
      <c r="AD15" s="21">
        <v>15.883165160000171</v>
      </c>
      <c r="AE15" s="21">
        <v>61.675105769999959</v>
      </c>
      <c r="AF15" s="21">
        <v>17.197826749999962</v>
      </c>
      <c r="AG15" s="21">
        <v>18.248547430000119</v>
      </c>
      <c r="AH15" s="21">
        <v>18.496851039999875</v>
      </c>
      <c r="AI15" s="21">
        <v>19.195622070000045</v>
      </c>
      <c r="AJ15" s="21">
        <v>73.138847290000086</v>
      </c>
      <c r="AK15" s="21">
        <v>18.492000590000117</v>
      </c>
      <c r="AL15" s="21">
        <v>21.519513529999877</v>
      </c>
      <c r="AM15" s="21">
        <v>20.182787800000035</v>
      </c>
      <c r="AN15" s="21">
        <v>20.053016310000046</v>
      </c>
      <c r="AO15" s="21">
        <v>80.247318230000033</v>
      </c>
      <c r="AP15" s="21">
        <v>16.833536219999999</v>
      </c>
      <c r="AQ15" s="21">
        <v>28.775115830000001</v>
      </c>
      <c r="AR15" s="21">
        <v>23.946823120000005</v>
      </c>
      <c r="AS15" s="168"/>
      <c r="AT15" s="168"/>
    </row>
    <row r="16" spans="1:46">
      <c r="A16" s="158" t="s">
        <v>325</v>
      </c>
      <c r="B16" s="21">
        <v>4.4631142535099997</v>
      </c>
      <c r="C16" s="21">
        <v>-0.19415967631</v>
      </c>
      <c r="D16" s="21">
        <v>0.95981472730499984</v>
      </c>
      <c r="E16" s="21">
        <v>1.4757640541200001</v>
      </c>
      <c r="F16" s="21">
        <v>6.7045333586249996</v>
      </c>
      <c r="G16" s="21">
        <v>9.4704142849877826E-2</v>
      </c>
      <c r="H16" s="21">
        <v>0.47648198324986879</v>
      </c>
      <c r="I16" s="21">
        <v>1.5858303745062585E-2</v>
      </c>
      <c r="J16" s="21">
        <v>-0.1071400729601919</v>
      </c>
      <c r="K16" s="21">
        <v>0.47990435688006983</v>
      </c>
      <c r="L16" s="21">
        <v>2.4809168100000534</v>
      </c>
      <c r="M16" s="21">
        <v>0.6668139000012161</v>
      </c>
      <c r="N16" s="21">
        <v>1.8263703799998439</v>
      </c>
      <c r="O16" s="21">
        <v>16.314515329999999</v>
      </c>
      <c r="P16" s="21">
        <v>21.28861642</v>
      </c>
      <c r="Q16" s="21">
        <v>8.0536905300004946</v>
      </c>
      <c r="R16" s="21">
        <v>5.3771480000705196E-2</v>
      </c>
      <c r="S16" s="21">
        <v>0.10356933000002755</v>
      </c>
      <c r="T16" s="21">
        <v>15.615539679999529</v>
      </c>
      <c r="U16" s="21">
        <v>23.826571020001211</v>
      </c>
      <c r="V16" s="21">
        <v>9.9401500001476961E-3</v>
      </c>
      <c r="W16" s="21">
        <v>2.0560600000862905E-3</v>
      </c>
      <c r="X16" s="21">
        <v>2.4617449999823293E-2</v>
      </c>
      <c r="Y16" s="21">
        <v>7.7098399799997424</v>
      </c>
      <c r="Z16" s="21">
        <v>7.7464536399984354</v>
      </c>
      <c r="AA16" s="21">
        <v>1.105806840000696</v>
      </c>
      <c r="AB16" s="21">
        <v>0.95263291999981448</v>
      </c>
      <c r="AC16" s="21">
        <v>4.6919616200002565</v>
      </c>
      <c r="AD16" s="21">
        <v>10.10570689999804</v>
      </c>
      <c r="AE16" s="21">
        <v>16.856108279998807</v>
      </c>
      <c r="AF16" s="21">
        <v>19.419775639999898</v>
      </c>
      <c r="AG16" s="21">
        <v>17.370570120000593</v>
      </c>
      <c r="AH16" s="21">
        <v>16.419959320000999</v>
      </c>
      <c r="AI16" s="21">
        <v>19.08398029</v>
      </c>
      <c r="AJ16" s="21">
        <v>72.29428537000058</v>
      </c>
      <c r="AK16" s="21">
        <v>21.961774563406834</v>
      </c>
      <c r="AL16" s="21">
        <v>30.954483475040433</v>
      </c>
      <c r="AM16" s="21">
        <v>15.392007847543937</v>
      </c>
      <c r="AN16" s="21">
        <v>31.327129020000029</v>
      </c>
      <c r="AO16" s="21">
        <v>99.635394905988505</v>
      </c>
      <c r="AP16" s="21">
        <v>21.54320036000081</v>
      </c>
      <c r="AQ16" s="21">
        <v>45.588899829999995</v>
      </c>
      <c r="AR16" s="21">
        <v>25.007117940000171</v>
      </c>
      <c r="AS16" s="168"/>
      <c r="AT16" s="168"/>
    </row>
    <row r="17" spans="1:46">
      <c r="A17" s="22" t="s">
        <v>269</v>
      </c>
      <c r="B17" s="21">
        <v>-6.1212412600000112</v>
      </c>
      <c r="C17" s="21">
        <v>-9.2278674199999458</v>
      </c>
      <c r="D17" s="21">
        <v>-20.310538670000021</v>
      </c>
      <c r="E17" s="21">
        <v>1.8455388299999189</v>
      </c>
      <c r="F17" s="21">
        <v>-33.814108520000161</v>
      </c>
      <c r="G17" s="21">
        <v>-10.529566870000094</v>
      </c>
      <c r="H17" s="21">
        <v>-11.533410270000145</v>
      </c>
      <c r="I17" s="21">
        <v>-15.748673879999894</v>
      </c>
      <c r="J17" s="21">
        <v>-1.6362923400001359</v>
      </c>
      <c r="K17" s="21">
        <v>-39.447943359999776</v>
      </c>
      <c r="L17" s="21">
        <v>-7.8445818600000692</v>
      </c>
      <c r="M17" s="21">
        <v>-15.666755760000038</v>
      </c>
      <c r="N17" s="21">
        <v>-22.538744429999792</v>
      </c>
      <c r="O17" s="21">
        <v>2.3789263199999664</v>
      </c>
      <c r="P17" s="21">
        <v>-43.671155729999747</v>
      </c>
      <c r="Q17" s="21">
        <v>-7.5013774000000861</v>
      </c>
      <c r="R17" s="21">
        <v>-18.011477800000005</v>
      </c>
      <c r="S17" s="21">
        <v>-28.327710799999945</v>
      </c>
      <c r="T17" s="21">
        <v>1.0244415700001051</v>
      </c>
      <c r="U17" s="21">
        <v>-52.816124429999952</v>
      </c>
      <c r="V17" s="21">
        <v>-17.093314509999953</v>
      </c>
      <c r="W17" s="21">
        <v>-21.219910330000285</v>
      </c>
      <c r="X17" s="21">
        <v>-19.783607750000208</v>
      </c>
      <c r="Y17" s="21">
        <v>4.9708989999904293E-2</v>
      </c>
      <c r="Z17" s="21">
        <v>-58.047123600000099</v>
      </c>
      <c r="AA17" s="21">
        <v>-12.284983490000128</v>
      </c>
      <c r="AB17" s="21">
        <v>-16.871804230000006</v>
      </c>
      <c r="AC17" s="21">
        <v>-19.692643240000002</v>
      </c>
      <c r="AD17" s="21">
        <v>14.621422579999997</v>
      </c>
      <c r="AE17" s="21">
        <v>-34.228008380000134</v>
      </c>
      <c r="AF17" s="21">
        <v>-10.365600889999998</v>
      </c>
      <c r="AG17" s="21">
        <v>-11.418957989999999</v>
      </c>
      <c r="AH17" s="21">
        <v>-6.2251884900000016</v>
      </c>
      <c r="AI17" s="21">
        <v>-3.2630327600000015</v>
      </c>
      <c r="AJ17" s="21">
        <v>-31.272780129999997</v>
      </c>
      <c r="AK17" s="21">
        <v>-11.497973430000004</v>
      </c>
      <c r="AL17" s="21">
        <v>-17.750735989999999</v>
      </c>
      <c r="AM17" s="21">
        <v>-6.1515845099999984</v>
      </c>
      <c r="AN17" s="21">
        <v>9.1670221099999996</v>
      </c>
      <c r="AO17" s="21">
        <v>-26.233271820000013</v>
      </c>
      <c r="AP17" s="21">
        <v>-10.057956590000002</v>
      </c>
      <c r="AQ17" s="21">
        <v>-25.699011490000004</v>
      </c>
      <c r="AR17" s="21">
        <v>-30.158477829999995</v>
      </c>
      <c r="AS17" s="168"/>
      <c r="AT17" s="168"/>
    </row>
    <row r="18" spans="1:46" ht="12.75" customHeight="1">
      <c r="A18" s="22" t="s">
        <v>346</v>
      </c>
      <c r="B18" s="21">
        <v>2244.2028211200009</v>
      </c>
      <c r="C18" s="21">
        <v>2299.8323094699995</v>
      </c>
      <c r="D18" s="21">
        <v>2463.8474320099999</v>
      </c>
      <c r="E18" s="21">
        <v>2568.5236421500003</v>
      </c>
      <c r="F18" s="21">
        <v>9576.4062047500011</v>
      </c>
      <c r="G18" s="21">
        <v>2580.9151385099999</v>
      </c>
      <c r="H18" s="21">
        <v>2622.2547157299996</v>
      </c>
      <c r="I18" s="21">
        <v>2852.1027347099998</v>
      </c>
      <c r="J18" s="21">
        <v>2894.2867559699994</v>
      </c>
      <c r="K18" s="21">
        <v>10949.559344920001</v>
      </c>
      <c r="L18" s="21">
        <v>2943.03699001</v>
      </c>
      <c r="M18" s="21">
        <v>3019.6529439900005</v>
      </c>
      <c r="N18" s="21">
        <v>3162.1264108999999</v>
      </c>
      <c r="O18" s="21">
        <v>3194.6840609799997</v>
      </c>
      <c r="P18" s="21">
        <v>12319.500405879999</v>
      </c>
      <c r="Q18" s="21">
        <v>3284.0206543199993</v>
      </c>
      <c r="R18" s="21">
        <v>3307.1241621099994</v>
      </c>
      <c r="S18" s="21">
        <v>3573.44843756</v>
      </c>
      <c r="T18" s="21">
        <v>3656.7656448699995</v>
      </c>
      <c r="U18" s="21">
        <v>13821.358898859995</v>
      </c>
      <c r="V18" s="21">
        <v>3734.27646095</v>
      </c>
      <c r="W18" s="21">
        <v>3803.7280318399994</v>
      </c>
      <c r="X18" s="21">
        <v>4032.9758330200002</v>
      </c>
      <c r="Y18" s="21">
        <v>4134.8760750299998</v>
      </c>
      <c r="Z18" s="21">
        <v>15705.856400839999</v>
      </c>
      <c r="AA18" s="21">
        <v>4202.1414707800013</v>
      </c>
      <c r="AB18" s="21">
        <v>4225.0340497799998</v>
      </c>
      <c r="AC18" s="21">
        <v>4468.262195809999</v>
      </c>
      <c r="AD18" s="21">
        <v>4553.9879174999987</v>
      </c>
      <c r="AE18" s="21">
        <v>17449.42563387</v>
      </c>
      <c r="AF18" s="21">
        <v>4561.8925621499993</v>
      </c>
      <c r="AG18" s="21">
        <v>4520.7823065100001</v>
      </c>
      <c r="AH18" s="21">
        <v>4661.35641399</v>
      </c>
      <c r="AI18" s="21">
        <v>4804.4630234400001</v>
      </c>
      <c r="AJ18" s="21">
        <v>18548.494306089997</v>
      </c>
      <c r="AK18" s="21">
        <v>4831.610358519999</v>
      </c>
      <c r="AL18" s="21">
        <v>4804.6330732699989</v>
      </c>
      <c r="AM18" s="21">
        <v>4884.0096632699997</v>
      </c>
      <c r="AN18" s="21">
        <v>4950.6854106500004</v>
      </c>
      <c r="AO18" s="21">
        <v>19470.92858969</v>
      </c>
      <c r="AP18" s="21">
        <v>5087.5016308999993</v>
      </c>
      <c r="AQ18" s="21">
        <v>5194.9922334100002</v>
      </c>
      <c r="AR18" s="21">
        <v>5689.5479854000014</v>
      </c>
      <c r="AS18" s="168"/>
      <c r="AT18" s="168"/>
    </row>
    <row r="19" spans="1:46">
      <c r="A19" s="22" t="s">
        <v>270</v>
      </c>
      <c r="B19" s="21">
        <v>-2112.4781158231999</v>
      </c>
      <c r="C19" s="21">
        <v>-2205.8042280549998</v>
      </c>
      <c r="D19" s="21">
        <v>-2247.2639764800001</v>
      </c>
      <c r="E19" s="21">
        <v>-2062.7519388307196</v>
      </c>
      <c r="F19" s="21">
        <v>-8628.2982591889195</v>
      </c>
      <c r="G19" s="21">
        <v>-2406.1768738600003</v>
      </c>
      <c r="H19" s="21">
        <v>-2402.0359938900001</v>
      </c>
      <c r="I19" s="21">
        <v>-2599.8452759000002</v>
      </c>
      <c r="J19" s="21">
        <v>-2385.7681273839999</v>
      </c>
      <c r="K19" s="21">
        <v>-9793.8262710340005</v>
      </c>
      <c r="L19" s="21">
        <v>-2676.9023864200008</v>
      </c>
      <c r="M19" s="21">
        <v>-2745.3453078899993</v>
      </c>
      <c r="N19" s="21">
        <v>-2850.5815970599997</v>
      </c>
      <c r="O19" s="21">
        <v>-2711.6204026199998</v>
      </c>
      <c r="P19" s="21">
        <v>-10984.449684989997</v>
      </c>
      <c r="Q19" s="21">
        <v>-2924.6391837300002</v>
      </c>
      <c r="R19" s="21">
        <v>-3130.4708587699997</v>
      </c>
      <c r="S19" s="21">
        <v>-3215.7335386099994</v>
      </c>
      <c r="T19" s="21">
        <v>-2988.2735196000003</v>
      </c>
      <c r="U19" s="21">
        <v>-12259.11710071</v>
      </c>
      <c r="V19" s="21">
        <v>-3391.2116805000001</v>
      </c>
      <c r="W19" s="21">
        <v>-3489.9178095100001</v>
      </c>
      <c r="X19" s="21">
        <v>-3529.06514479</v>
      </c>
      <c r="Y19" s="21">
        <v>-3448.73718994</v>
      </c>
      <c r="Z19" s="21">
        <v>-13858.931824739999</v>
      </c>
      <c r="AA19" s="21">
        <v>-3737.8290894899997</v>
      </c>
      <c r="AB19" s="21">
        <v>-3817.7114686599994</v>
      </c>
      <c r="AC19" s="21">
        <v>-3978.5179674699998</v>
      </c>
      <c r="AD19" s="21">
        <v>-3795.4906183599983</v>
      </c>
      <c r="AE19" s="21">
        <v>-15329.549143979997</v>
      </c>
      <c r="AF19" s="21">
        <v>-4203.0666628400004</v>
      </c>
      <c r="AG19" s="21">
        <v>-3584.6078832500011</v>
      </c>
      <c r="AH19" s="21">
        <v>-3900.4903363899994</v>
      </c>
      <c r="AI19" s="21">
        <v>-4318.9755125239999</v>
      </c>
      <c r="AJ19" s="21">
        <v>-16007.140395003998</v>
      </c>
      <c r="AK19" s="21">
        <v>-4353.9987474509999</v>
      </c>
      <c r="AL19" s="21">
        <v>-4543.128431266</v>
      </c>
      <c r="AM19" s="21">
        <v>-4512.3015429799989</v>
      </c>
      <c r="AN19" s="21">
        <v>-4859.3330298330002</v>
      </c>
      <c r="AO19" s="21">
        <v>-18268.75183551</v>
      </c>
      <c r="AP19" s="21">
        <v>-4867.4277603099999</v>
      </c>
      <c r="AQ19" s="21">
        <v>-5107.8769543400003</v>
      </c>
      <c r="AR19" s="21">
        <v>-5504.6978681699984</v>
      </c>
      <c r="AS19" s="168"/>
      <c r="AT19" s="168"/>
    </row>
    <row r="20" spans="1:46">
      <c r="A20" s="158" t="s">
        <v>266</v>
      </c>
      <c r="B20" s="21">
        <v>-2110.9929961131998</v>
      </c>
      <c r="C20" s="21">
        <v>-2203.8341562549995</v>
      </c>
      <c r="D20" s="21">
        <v>-2245.59695831</v>
      </c>
      <c r="E20" s="21">
        <v>-2060.6316300300196</v>
      </c>
      <c r="F20" s="21">
        <v>-8621.0557407082197</v>
      </c>
      <c r="G20" s="21">
        <v>-2404.3705549200004</v>
      </c>
      <c r="H20" s="21">
        <v>-2400.3113780200006</v>
      </c>
      <c r="I20" s="21">
        <v>-2598.0884401199996</v>
      </c>
      <c r="J20" s="21">
        <v>-2383.4549343939993</v>
      </c>
      <c r="K20" s="21">
        <v>-9786.2253074540004</v>
      </c>
      <c r="L20" s="21">
        <v>-2674.9725620600007</v>
      </c>
      <c r="M20" s="21">
        <v>-2743.1147554099994</v>
      </c>
      <c r="N20" s="21">
        <v>-2848.5563533899999</v>
      </c>
      <c r="O20" s="21">
        <v>-2709.0610125599997</v>
      </c>
      <c r="P20" s="21">
        <v>-10975.704674419998</v>
      </c>
      <c r="Q20" s="21">
        <v>-2922.5231570100004</v>
      </c>
      <c r="R20" s="21">
        <v>-3128.1063763699999</v>
      </c>
      <c r="S20" s="21">
        <v>-3213.1413733499994</v>
      </c>
      <c r="T20" s="21">
        <v>-2984.6233067799999</v>
      </c>
      <c r="U20" s="21">
        <v>-12248.394213510001</v>
      </c>
      <c r="V20" s="21">
        <v>-3388.63576182</v>
      </c>
      <c r="W20" s="21">
        <v>-3485.9141093399999</v>
      </c>
      <c r="X20" s="21">
        <v>-3526.90335521</v>
      </c>
      <c r="Y20" s="21">
        <v>-3445.06623154</v>
      </c>
      <c r="Z20" s="21">
        <v>-13846.519457909999</v>
      </c>
      <c r="AA20" s="21">
        <v>-3734.2722335899994</v>
      </c>
      <c r="AB20" s="21">
        <v>-3812.1300110599991</v>
      </c>
      <c r="AC20" s="21">
        <v>-3973.513121</v>
      </c>
      <c r="AD20" s="21">
        <v>-3789.2206589099983</v>
      </c>
      <c r="AE20" s="21">
        <v>-15309.136024559997</v>
      </c>
      <c r="AF20" s="21">
        <v>-4196.9626354900001</v>
      </c>
      <c r="AG20" s="21">
        <v>-3581.1032748200009</v>
      </c>
      <c r="AH20" s="21">
        <v>-3897.0592945399994</v>
      </c>
      <c r="AI20" s="21">
        <v>-4314.8831861039998</v>
      </c>
      <c r="AJ20" s="21">
        <v>-15990.009392294</v>
      </c>
      <c r="AK20" s="6">
        <v>-4350.6319536110004</v>
      </c>
      <c r="AL20" s="21">
        <v>-4540.0240675959994</v>
      </c>
      <c r="AM20" s="21">
        <v>-4508.7205374399991</v>
      </c>
      <c r="AN20" s="21">
        <v>-4844.7284498230001</v>
      </c>
      <c r="AO20" s="21">
        <v>-18244.074850560002</v>
      </c>
      <c r="AP20" s="21">
        <v>-4863.7293258299997</v>
      </c>
      <c r="AQ20" s="21">
        <v>-5103.4169543400003</v>
      </c>
      <c r="AR20" s="21">
        <v>-5499.1058681699988</v>
      </c>
      <c r="AS20" s="168"/>
      <c r="AT20" s="168"/>
    </row>
    <row r="21" spans="1:46" ht="12.75" hidden="1" customHeight="1" outlineLevel="1">
      <c r="A21" s="159" t="s">
        <v>271</v>
      </c>
      <c r="B21" s="21">
        <v>-1912.3649268199999</v>
      </c>
      <c r="C21" s="21">
        <v>-2004.0552863399998</v>
      </c>
      <c r="D21" s="21">
        <v>-2040.6535489</v>
      </c>
      <c r="E21" s="21">
        <v>-1842.6343514299995</v>
      </c>
      <c r="F21" s="21">
        <v>-7799.7081134899991</v>
      </c>
      <c r="G21" s="21">
        <v>-2178.5926862200004</v>
      </c>
      <c r="H21" s="21">
        <v>-2165.3492115400004</v>
      </c>
      <c r="I21" s="21">
        <v>-2347.0469310200001</v>
      </c>
      <c r="J21" s="21">
        <v>-2120.2673478499996</v>
      </c>
      <c r="K21" s="21">
        <v>-8811.2561766300005</v>
      </c>
      <c r="L21" s="21">
        <v>-2403.5605562900009</v>
      </c>
      <c r="M21" s="21">
        <v>-2480.3109773899992</v>
      </c>
      <c r="N21" s="21">
        <v>-2558.7587905199998</v>
      </c>
      <c r="O21" s="21">
        <v>-2423.6229993000002</v>
      </c>
      <c r="P21" s="21">
        <v>-9866.2533234999974</v>
      </c>
      <c r="Q21" s="21">
        <v>-2613.8576992300009</v>
      </c>
      <c r="R21" s="21">
        <v>-2838.8680825199999</v>
      </c>
      <c r="S21" s="21">
        <v>-2886.5966902999994</v>
      </c>
      <c r="T21" s="21">
        <v>-2661.9193252999999</v>
      </c>
      <c r="U21" s="21">
        <v>-11001.24179735</v>
      </c>
      <c r="V21" s="21">
        <v>-3029.5652856500001</v>
      </c>
      <c r="W21" s="21">
        <v>-3148.3309495899998</v>
      </c>
      <c r="X21" s="21">
        <v>-3182.0662299299997</v>
      </c>
      <c r="Y21" s="21">
        <v>-3083.11548404</v>
      </c>
      <c r="Z21" s="21">
        <v>-12443.077949209999</v>
      </c>
      <c r="AA21" s="21">
        <v>-3338.0885649099996</v>
      </c>
      <c r="AB21" s="21">
        <v>-3456.7320217699998</v>
      </c>
      <c r="AC21" s="21">
        <v>-3584.9754248599993</v>
      </c>
      <c r="AD21" s="21">
        <v>-3385.8085003599986</v>
      </c>
      <c r="AE21" s="21">
        <v>-13765.604511899997</v>
      </c>
      <c r="AF21" s="21">
        <v>-3761.5076272199994</v>
      </c>
      <c r="AG21" s="21">
        <v>-3140.5122308100008</v>
      </c>
      <c r="AH21" s="21">
        <v>-3502.94351246</v>
      </c>
      <c r="AI21" s="21">
        <v>-3852.3852743839998</v>
      </c>
      <c r="AJ21" s="21">
        <v>-14257.349146214001</v>
      </c>
      <c r="AK21" s="6">
        <v>-3895.5669668930009</v>
      </c>
      <c r="AL21" s="21">
        <v>-4115.4362741079995</v>
      </c>
      <c r="AM21" s="21">
        <v>-4104.9049693899997</v>
      </c>
      <c r="AN21" s="21">
        <v>-4425.972621639</v>
      </c>
      <c r="AO21" s="21">
        <v>-16541.880832029998</v>
      </c>
      <c r="AP21" s="21">
        <v>-4403.0275315899999</v>
      </c>
      <c r="AQ21" s="21">
        <v>-4658.5093862999993</v>
      </c>
      <c r="AR21" s="21">
        <v>-5021.7344871599998</v>
      </c>
      <c r="AS21" s="168"/>
      <c r="AT21" s="168"/>
    </row>
    <row r="22" spans="1:46" ht="12.75" hidden="1" customHeight="1" outlineLevel="1">
      <c r="A22" s="169" t="s">
        <v>260</v>
      </c>
      <c r="B22" s="21">
        <v>-139.75676762499998</v>
      </c>
      <c r="C22" s="21">
        <v>-142.49647903499996</v>
      </c>
      <c r="D22" s="21">
        <v>-154.04396645000003</v>
      </c>
      <c r="E22" s="21">
        <v>-159.46702506</v>
      </c>
      <c r="F22" s="21">
        <v>-595.76423817</v>
      </c>
      <c r="G22" s="21">
        <v>-161.48600767000005</v>
      </c>
      <c r="H22" s="21">
        <v>-164.89276986000004</v>
      </c>
      <c r="I22" s="21">
        <v>-180.72825122000003</v>
      </c>
      <c r="J22" s="21">
        <v>-178.82468431999993</v>
      </c>
      <c r="K22" s="21">
        <v>-685.93171306999989</v>
      </c>
      <c r="L22" s="21">
        <v>-187.96113600000001</v>
      </c>
      <c r="M22" s="21">
        <v>-188.57281879999999</v>
      </c>
      <c r="N22" s="21">
        <v>-205.66368318000002</v>
      </c>
      <c r="O22" s="21">
        <v>-205.29494389000001</v>
      </c>
      <c r="P22" s="21">
        <v>-787.49258186999998</v>
      </c>
      <c r="Q22" s="21">
        <v>-211.12391492999993</v>
      </c>
      <c r="R22" s="21">
        <v>-199.24443054000002</v>
      </c>
      <c r="S22" s="21">
        <v>-232.38287468999999</v>
      </c>
      <c r="T22" s="21">
        <v>-233.27576956999997</v>
      </c>
      <c r="U22" s="21">
        <v>-876.02698972999997</v>
      </c>
      <c r="V22" s="21">
        <v>-239.77882449999998</v>
      </c>
      <c r="W22" s="21">
        <v>-239.99693408999997</v>
      </c>
      <c r="X22" s="21">
        <v>-248.72169736000001</v>
      </c>
      <c r="Y22" s="21">
        <v>-259.87034464000004</v>
      </c>
      <c r="Z22" s="21">
        <v>-988.36780059000012</v>
      </c>
      <c r="AA22" s="21">
        <v>-266.92077515999995</v>
      </c>
      <c r="AB22" s="21">
        <v>-260.97097214000001</v>
      </c>
      <c r="AC22" s="21">
        <v>-280.56192865999992</v>
      </c>
      <c r="AD22" s="21">
        <v>-294.96181350999996</v>
      </c>
      <c r="AE22" s="21">
        <v>-1103.4154894699998</v>
      </c>
      <c r="AF22" s="21">
        <v>-303.75133087</v>
      </c>
      <c r="AG22" s="21">
        <v>-294.46781836999997</v>
      </c>
      <c r="AH22" s="21">
        <v>-297.05873793000001</v>
      </c>
      <c r="AI22" s="21">
        <v>-324.23159645999999</v>
      </c>
      <c r="AJ22" s="21">
        <v>-1219.50948363</v>
      </c>
      <c r="AK22" s="6">
        <v>-329.53860373999999</v>
      </c>
      <c r="AL22" s="21">
        <v>-311.73429292000009</v>
      </c>
      <c r="AM22" s="21">
        <v>-302.03433080999997</v>
      </c>
      <c r="AN22" s="21">
        <v>-313.61035120999998</v>
      </c>
      <c r="AO22" s="21">
        <v>-1256.9076626600004</v>
      </c>
      <c r="AP22" s="21">
        <v>-329.98279423999998</v>
      </c>
      <c r="AQ22" s="21">
        <v>-329.23060372999998</v>
      </c>
      <c r="AR22" s="21">
        <v>-356.16779230999998</v>
      </c>
      <c r="AS22" s="182"/>
      <c r="AT22" s="168"/>
    </row>
    <row r="23" spans="1:46" ht="12.75" hidden="1" customHeight="1" outlineLevel="1">
      <c r="A23" s="169" t="s">
        <v>272</v>
      </c>
      <c r="B23" s="21">
        <v>-58.862401768199994</v>
      </c>
      <c r="C23" s="21">
        <v>-57.300190679999993</v>
      </c>
      <c r="D23" s="21">
        <v>-50.899442959999959</v>
      </c>
      <c r="E23" s="21">
        <v>-58.530253540019878</v>
      </c>
      <c r="F23" s="21">
        <v>-225.59228894821985</v>
      </c>
      <c r="G23" s="21">
        <v>-64.291861029999993</v>
      </c>
      <c r="H23" s="21">
        <v>-70.069396619999992</v>
      </c>
      <c r="I23" s="21">
        <v>-70.313257880000009</v>
      </c>
      <c r="J23" s="21">
        <v>-84.362902223999839</v>
      </c>
      <c r="K23" s="21">
        <v>-289.03741775399982</v>
      </c>
      <c r="L23" s="21">
        <v>-83.450869769999997</v>
      </c>
      <c r="M23" s="21">
        <v>-74.230959220000017</v>
      </c>
      <c r="N23" s="21">
        <v>-84.133879690000001</v>
      </c>
      <c r="O23" s="21">
        <v>-80.143069369999992</v>
      </c>
      <c r="P23" s="21">
        <v>-321.95876905</v>
      </c>
      <c r="Q23" s="21">
        <v>-97.541542850000013</v>
      </c>
      <c r="R23" s="21">
        <v>-89.993863309999995</v>
      </c>
      <c r="S23" s="21">
        <v>-94.161808359999782</v>
      </c>
      <c r="T23" s="21">
        <v>-89.428211910000002</v>
      </c>
      <c r="U23" s="21">
        <v>-371.12542642999983</v>
      </c>
      <c r="V23" s="21">
        <v>-119.29165166999998</v>
      </c>
      <c r="W23" s="21">
        <v>-97.586225659999997</v>
      </c>
      <c r="X23" s="21">
        <v>-96.115427920000016</v>
      </c>
      <c r="Y23" s="21">
        <v>-102.08040285999999</v>
      </c>
      <c r="Z23" s="21">
        <v>-415.07370810999993</v>
      </c>
      <c r="AA23" s="21">
        <v>-129.26289351999998</v>
      </c>
      <c r="AB23" s="21">
        <v>-94.427017149999969</v>
      </c>
      <c r="AC23" s="21">
        <v>-107.97576748</v>
      </c>
      <c r="AD23" s="21">
        <v>-108.45034504000002</v>
      </c>
      <c r="AE23" s="21">
        <v>-440.11602318999996</v>
      </c>
      <c r="AF23" s="21">
        <v>-131.7036774</v>
      </c>
      <c r="AG23" s="21">
        <v>-146.12322563999996</v>
      </c>
      <c r="AH23" s="21">
        <v>-97.057044149999996</v>
      </c>
      <c r="AI23" s="21">
        <v>-138.26631525999997</v>
      </c>
      <c r="AJ23" s="21">
        <v>-513.15076245</v>
      </c>
      <c r="AK23" s="6">
        <v>-125.52638297800002</v>
      </c>
      <c r="AL23" s="21">
        <v>-112.83325867800002</v>
      </c>
      <c r="AM23" s="21">
        <v>-101.78123724</v>
      </c>
      <c r="AN23" s="21">
        <v>-105.145476974</v>
      </c>
      <c r="AO23" s="21">
        <v>-445.28635587000008</v>
      </c>
      <c r="AP23" s="21">
        <v>-130.71899999999999</v>
      </c>
      <c r="AQ23" s="21">
        <v>-115.63696431</v>
      </c>
      <c r="AR23" s="21">
        <v>-121.20358869999995</v>
      </c>
      <c r="AS23" s="168"/>
      <c r="AT23" s="168"/>
    </row>
    <row r="24" spans="1:46" collapsed="1">
      <c r="A24" s="158" t="s">
        <v>268</v>
      </c>
      <c r="B24" s="21">
        <v>-1.4851197099999702</v>
      </c>
      <c r="C24" s="21">
        <v>-1.9700718000000033</v>
      </c>
      <c r="D24" s="21">
        <v>-1.6670181700001454</v>
      </c>
      <c r="E24" s="21">
        <v>-2.1203053007001702</v>
      </c>
      <c r="F24" s="21">
        <v>-7.2425149807002898</v>
      </c>
      <c r="G24" s="21">
        <v>-1.8063189399999997</v>
      </c>
      <c r="H24" s="21">
        <v>-1.7246158700000001</v>
      </c>
      <c r="I24" s="21">
        <v>-1.7568357799999998</v>
      </c>
      <c r="J24" s="21">
        <v>-2.3131929900001791</v>
      </c>
      <c r="K24" s="21">
        <v>-7.6009635800001467</v>
      </c>
      <c r="L24" s="21">
        <v>-1.9298243600000398</v>
      </c>
      <c r="M24" s="21">
        <v>-2.2305524799999707</v>
      </c>
      <c r="N24" s="21">
        <v>-2.0252436700000023</v>
      </c>
      <c r="O24" s="21">
        <v>-2.5593900600000001</v>
      </c>
      <c r="P24" s="21">
        <v>-8.7450105700000105</v>
      </c>
      <c r="Q24" s="21">
        <v>-2.1160267200000002</v>
      </c>
      <c r="R24" s="21">
        <v>-2.3644824000000004</v>
      </c>
      <c r="S24" s="21">
        <v>-2.5921652600002072</v>
      </c>
      <c r="T24" s="21">
        <v>-3.6502128200000006</v>
      </c>
      <c r="U24" s="21">
        <v>-10.72288720000029</v>
      </c>
      <c r="V24" s="21">
        <v>-2.5759186800000595</v>
      </c>
      <c r="W24" s="21">
        <v>-4.0037001699999992</v>
      </c>
      <c r="X24" s="21">
        <v>-2.1617895799999998</v>
      </c>
      <c r="Y24" s="21">
        <v>-3.670958400000075</v>
      </c>
      <c r="Z24" s="21">
        <v>-12.412366830000039</v>
      </c>
      <c r="AA24" s="21">
        <v>-3.5568559000000217</v>
      </c>
      <c r="AB24" s="21">
        <v>-5.5814575999998706</v>
      </c>
      <c r="AC24" s="21">
        <v>-5.0048464699999906</v>
      </c>
      <c r="AD24" s="21">
        <v>-6.2699594499999245</v>
      </c>
      <c r="AE24" s="21">
        <v>-20.413119419999806</v>
      </c>
      <c r="AF24" s="21">
        <v>-6.0040273500000101</v>
      </c>
      <c r="AG24" s="21">
        <v>-3.504608429999994</v>
      </c>
      <c r="AH24" s="21">
        <v>-3.4310418499998283</v>
      </c>
      <c r="AI24" s="21">
        <v>-4.092326419999984</v>
      </c>
      <c r="AJ24" s="21">
        <v>-17.131002710000015</v>
      </c>
      <c r="AK24" s="6">
        <v>-3.3450000000000002</v>
      </c>
      <c r="AL24" s="21">
        <v>-3.1043636700002009</v>
      </c>
      <c r="AM24" s="21">
        <v>-3.5810055399999738</v>
      </c>
      <c r="AN24" s="21">
        <v>-14.604580010000014</v>
      </c>
      <c r="AO24" s="21">
        <v>-24.67698494999987</v>
      </c>
      <c r="AP24" s="6">
        <v>-3.6989999999999998</v>
      </c>
      <c r="AQ24" s="21">
        <v>-4.46</v>
      </c>
      <c r="AR24" s="21">
        <v>-5.5919999999999996</v>
      </c>
      <c r="AS24" s="168"/>
      <c r="AT24" s="168"/>
    </row>
    <row r="25" spans="1:46" s="167" customFormat="1" ht="13">
      <c r="A25" s="23" t="s">
        <v>80</v>
      </c>
      <c r="B25" s="166">
        <v>124.41190907680114</v>
      </c>
      <c r="C25" s="166">
        <v>87.154367465000163</v>
      </c>
      <c r="D25" s="166">
        <v>200.99496916820044</v>
      </c>
      <c r="E25" s="166">
        <v>467.13674038008071</v>
      </c>
      <c r="F25" s="166">
        <v>879.69798609008251</v>
      </c>
      <c r="G25" s="166">
        <v>166.48178844535923</v>
      </c>
      <c r="H25" s="166">
        <v>207.17599203403569</v>
      </c>
      <c r="I25" s="166">
        <v>235.34058562848759</v>
      </c>
      <c r="J25" s="166">
        <v>482.37859106023689</v>
      </c>
      <c r="K25" s="166">
        <v>1091.3769571681194</v>
      </c>
      <c r="L25" s="166">
        <v>252.58012469991397</v>
      </c>
      <c r="M25" s="166">
        <v>258.34839428000117</v>
      </c>
      <c r="N25" s="166">
        <v>295.87956534000011</v>
      </c>
      <c r="O25" s="166">
        <v>473.36590902999973</v>
      </c>
      <c r="P25" s="166">
        <v>1280.1740023499183</v>
      </c>
      <c r="Q25" s="166">
        <v>346.39770636999941</v>
      </c>
      <c r="R25" s="166">
        <v>170.14800588000011</v>
      </c>
      <c r="S25" s="166">
        <v>339.47569414000031</v>
      </c>
      <c r="T25" s="166">
        <v>659.96256038999934</v>
      </c>
      <c r="U25" s="166">
        <v>1515.9839667799997</v>
      </c>
      <c r="V25" s="166">
        <v>324.38580719000049</v>
      </c>
      <c r="W25" s="166">
        <v>297.28272056999919</v>
      </c>
      <c r="X25" s="166">
        <v>478.63562885000039</v>
      </c>
      <c r="Y25" s="166">
        <v>660.26361734999944</v>
      </c>
      <c r="Z25" s="166">
        <v>1760.5677739600014</v>
      </c>
      <c r="AA25" s="166">
        <v>439.5972784900012</v>
      </c>
      <c r="AB25" s="166">
        <v>387.23841372000021</v>
      </c>
      <c r="AC25" s="166">
        <v>467.8219471299999</v>
      </c>
      <c r="AD25" s="166">
        <v>727.91065806000097</v>
      </c>
      <c r="AE25" s="166">
        <v>2022.5682974000024</v>
      </c>
      <c r="AF25" s="166">
        <v>357.70707014999942</v>
      </c>
      <c r="AG25" s="166">
        <v>906.85891841999853</v>
      </c>
      <c r="AH25" s="166">
        <v>741.28391824000153</v>
      </c>
      <c r="AI25" s="166">
        <v>477.58569926600006</v>
      </c>
      <c r="AJ25" s="166">
        <v>2483.3356060760002</v>
      </c>
      <c r="AK25" s="166">
        <v>472.36004573240876</v>
      </c>
      <c r="AL25" s="166">
        <v>279.14042470104289</v>
      </c>
      <c r="AM25" s="166">
        <v>369.21188578754402</v>
      </c>
      <c r="AN25" s="166">
        <v>115.94148499499983</v>
      </c>
      <c r="AO25" s="166">
        <v>1236.6538412159971</v>
      </c>
      <c r="AP25" s="166">
        <v>224.99332102999978</v>
      </c>
      <c r="AQ25" s="166">
        <v>135.97843202999982</v>
      </c>
      <c r="AR25" s="166">
        <v>202.21354765000228</v>
      </c>
      <c r="AS25" s="168"/>
      <c r="AT25" s="168"/>
    </row>
    <row r="26" spans="1:46">
      <c r="A26" s="158" t="s">
        <v>266</v>
      </c>
      <c r="B26" s="21">
        <v>115.0717435932911</v>
      </c>
      <c r="C26" s="21">
        <v>80.765464821310161</v>
      </c>
      <c r="D26" s="21">
        <v>193.36801752089559</v>
      </c>
      <c r="E26" s="21">
        <v>459.69129069666087</v>
      </c>
      <c r="F26" s="21">
        <v>848.89651663215773</v>
      </c>
      <c r="G26" s="21">
        <v>160.73338249250946</v>
      </c>
      <c r="H26" s="21">
        <v>200.07364967078502</v>
      </c>
      <c r="I26" s="21">
        <v>228.81747518474322</v>
      </c>
      <c r="J26" s="21">
        <v>475.94780050319741</v>
      </c>
      <c r="K26" s="21">
        <v>1065.5723078512401</v>
      </c>
      <c r="L26" s="21">
        <v>241.21418559191397</v>
      </c>
      <c r="M26" s="21">
        <v>250.25990136000019</v>
      </c>
      <c r="N26" s="21">
        <v>284.29840175000027</v>
      </c>
      <c r="O26" s="21">
        <v>448.51809981000042</v>
      </c>
      <c r="P26" s="21">
        <v>1224.2905975119156</v>
      </c>
      <c r="Q26" s="21">
        <v>329.15997682999932</v>
      </c>
      <c r="R26" s="21">
        <v>158.21532507999927</v>
      </c>
      <c r="S26" s="21">
        <v>327.50559266000073</v>
      </c>
      <c r="T26" s="21">
        <v>619.72518278999996</v>
      </c>
      <c r="U26" s="21">
        <v>1434.6060773599966</v>
      </c>
      <c r="V26" s="21">
        <v>311.8903256600006</v>
      </c>
      <c r="W26" s="21">
        <v>286.59721156999967</v>
      </c>
      <c r="X26" s="21">
        <v>465.85682817000043</v>
      </c>
      <c r="Y26" s="21">
        <v>640.30708990999938</v>
      </c>
      <c r="Z26" s="21">
        <v>1704.6514553100023</v>
      </c>
      <c r="AA26" s="21">
        <v>427.01976423000099</v>
      </c>
      <c r="AB26" s="21">
        <v>376.78343451000001</v>
      </c>
      <c r="AC26" s="21">
        <v>452.455258579999</v>
      </c>
      <c r="AD26" s="21">
        <v>708.16203918000087</v>
      </c>
      <c r="AE26" s="21">
        <v>1964.4204965000008</v>
      </c>
      <c r="AF26" s="21">
        <v>327.06378883999855</v>
      </c>
      <c r="AG26" s="21">
        <v>874.7444092999981</v>
      </c>
      <c r="AH26" s="21">
        <v>709.79814973000066</v>
      </c>
      <c r="AI26" s="21">
        <v>443.39842332599983</v>
      </c>
      <c r="AJ26" s="21">
        <v>2355.0334761259983</v>
      </c>
      <c r="AK26" s="21">
        <v>435.27306441899964</v>
      </c>
      <c r="AL26" s="21">
        <v>229.79103325600045</v>
      </c>
      <c r="AM26" s="21">
        <v>337.21809568000026</v>
      </c>
      <c r="AN26" s="21">
        <v>79.165919674999714</v>
      </c>
      <c r="AO26" s="21">
        <v>1081.4481130299973</v>
      </c>
      <c r="AP26" s="21">
        <v>190.29479676000028</v>
      </c>
      <c r="AQ26" s="6">
        <v>66.044416369999453</v>
      </c>
      <c r="AR26" s="6">
        <v>158.85160659000212</v>
      </c>
      <c r="AS26" s="168"/>
      <c r="AT26" s="168"/>
    </row>
    <row r="27" spans="1:46">
      <c r="A27" s="158" t="s">
        <v>268</v>
      </c>
      <c r="B27" s="21">
        <v>4.8770512300000286</v>
      </c>
      <c r="C27" s="21">
        <v>6.5830623199999945</v>
      </c>
      <c r="D27" s="21">
        <v>6.6671369199998507</v>
      </c>
      <c r="E27" s="21">
        <v>5.9696856292998284</v>
      </c>
      <c r="F27" s="21">
        <v>24.096936099299825</v>
      </c>
      <c r="G27" s="21">
        <v>5.6537018100000154</v>
      </c>
      <c r="H27" s="21">
        <v>6.6258603800004749</v>
      </c>
      <c r="I27" s="21">
        <v>6.5072521399994709</v>
      </c>
      <c r="J27" s="21">
        <v>6.5379306299995097</v>
      </c>
      <c r="K27" s="21">
        <v>25.324744959999791</v>
      </c>
      <c r="L27" s="21">
        <v>8.8850222979998854</v>
      </c>
      <c r="M27" s="21">
        <v>7.4216790200000844</v>
      </c>
      <c r="N27" s="21">
        <v>9.7547932100001002</v>
      </c>
      <c r="O27" s="21">
        <v>8.5332938899998307</v>
      </c>
      <c r="P27" s="21">
        <v>34.594788418000931</v>
      </c>
      <c r="Q27" s="21">
        <v>9.1840390100001894</v>
      </c>
      <c r="R27" s="21">
        <v>11.878909320000302</v>
      </c>
      <c r="S27" s="21">
        <v>11.866532149999999</v>
      </c>
      <c r="T27" s="21">
        <v>24.621837919999621</v>
      </c>
      <c r="U27" s="21">
        <v>57.551318400000412</v>
      </c>
      <c r="V27" s="21">
        <v>12.485541379999853</v>
      </c>
      <c r="W27" s="21">
        <v>10.68345293999959</v>
      </c>
      <c r="X27" s="21">
        <v>12.754183229999994</v>
      </c>
      <c r="Y27" s="21">
        <v>12.246687459999976</v>
      </c>
      <c r="Z27" s="21">
        <v>48.169865010000116</v>
      </c>
      <c r="AA27" s="21">
        <v>11.471707419999699</v>
      </c>
      <c r="AB27" s="21">
        <v>9.5023462899996325</v>
      </c>
      <c r="AC27" s="21">
        <v>10.674726930000057</v>
      </c>
      <c r="AD27" s="21">
        <v>9.6429119800014895</v>
      </c>
      <c r="AE27" s="21">
        <v>41.291692620000873</v>
      </c>
      <c r="AF27" s="21">
        <v>11.223505670001</v>
      </c>
      <c r="AG27" s="21">
        <v>14.74393899999993</v>
      </c>
      <c r="AH27" s="21">
        <v>15.065809189999946</v>
      </c>
      <c r="AI27" s="21">
        <v>15.103295649999982</v>
      </c>
      <c r="AJ27" s="21">
        <v>56.007844580001148</v>
      </c>
      <c r="AK27" s="21">
        <v>15.125206750000672</v>
      </c>
      <c r="AL27" s="21">
        <v>18.394907969999458</v>
      </c>
      <c r="AM27" s="21">
        <v>16.601782260000284</v>
      </c>
      <c r="AN27" s="21">
        <v>5.4484362999999831</v>
      </c>
      <c r="AO27" s="21">
        <v>55.570333280002174</v>
      </c>
      <c r="AP27" s="21">
        <v>13.155323909999836</v>
      </c>
      <c r="AQ27" s="6">
        <v>24.31511583</v>
      </c>
      <c r="AR27" s="6">
        <v>18.354823120000006</v>
      </c>
      <c r="AS27" s="168"/>
      <c r="AT27" s="168"/>
    </row>
    <row r="28" spans="1:46">
      <c r="A28" s="161" t="s">
        <v>326</v>
      </c>
      <c r="B28" s="21">
        <v>4.4631142535099997</v>
      </c>
      <c r="C28" s="21">
        <v>-0.19415967631</v>
      </c>
      <c r="D28" s="21">
        <v>0.95981472730499984</v>
      </c>
      <c r="E28" s="21">
        <v>1.4757640541200001</v>
      </c>
      <c r="F28" s="21">
        <v>6.7045333586249996</v>
      </c>
      <c r="G28" s="21">
        <v>9.4704142849877826E-2</v>
      </c>
      <c r="H28" s="21">
        <v>0.47648198324986879</v>
      </c>
      <c r="I28" s="21">
        <v>1.5858303745062585E-2</v>
      </c>
      <c r="J28" s="21">
        <v>-0.1071400729601919</v>
      </c>
      <c r="K28" s="21">
        <v>0.47990435688006983</v>
      </c>
      <c r="L28" s="21">
        <v>2.4809168100000534</v>
      </c>
      <c r="M28" s="21">
        <v>0.6668139000012161</v>
      </c>
      <c r="N28" s="21">
        <v>1.8263703799998439</v>
      </c>
      <c r="O28" s="21">
        <v>16.314515329999722</v>
      </c>
      <c r="P28" s="21">
        <v>21.288616420000835</v>
      </c>
      <c r="Q28" s="21">
        <v>8.0536905300004946</v>
      </c>
      <c r="R28" s="21">
        <v>5.3771480000705196E-2</v>
      </c>
      <c r="S28" s="21">
        <v>0.10356933000002755</v>
      </c>
      <c r="T28" s="21">
        <v>15.615539679999529</v>
      </c>
      <c r="U28" s="21">
        <v>23.826571020001211</v>
      </c>
      <c r="V28" s="21">
        <v>9.9401500001476961E-3</v>
      </c>
      <c r="W28" s="21">
        <v>2.0560600000862905E-3</v>
      </c>
      <c r="X28" s="21">
        <v>2.4617449999823293E-2</v>
      </c>
      <c r="Y28" s="21">
        <v>7.7098399799997424</v>
      </c>
      <c r="Z28" s="21">
        <v>7.7464536399984354</v>
      </c>
      <c r="AA28" s="21">
        <v>1.105806840000696</v>
      </c>
      <c r="AB28" s="21">
        <v>0.95263291999981448</v>
      </c>
      <c r="AC28" s="21">
        <v>4.6919616200002565</v>
      </c>
      <c r="AD28" s="21">
        <v>10.10570689999804</v>
      </c>
      <c r="AE28" s="21">
        <v>16.856108279998807</v>
      </c>
      <c r="AF28" s="21">
        <v>19.419775639999898</v>
      </c>
      <c r="AG28" s="21">
        <v>17.370570120000593</v>
      </c>
      <c r="AH28" s="21">
        <v>16.419959320000999</v>
      </c>
      <c r="AI28" s="21">
        <v>19.08398029</v>
      </c>
      <c r="AJ28" s="21">
        <v>72.29428537000058</v>
      </c>
      <c r="AK28" s="21">
        <v>21.961774563406834</v>
      </c>
      <c r="AL28" s="21">
        <v>30.954483475040433</v>
      </c>
      <c r="AM28" s="21">
        <v>15.392007847543937</v>
      </c>
      <c r="AN28" s="21">
        <v>31.327129020000029</v>
      </c>
      <c r="AO28" s="21">
        <v>99.635394905988505</v>
      </c>
      <c r="AP28" s="21">
        <v>21.54320036000081</v>
      </c>
      <c r="AQ28" s="6">
        <v>45.618899830000373</v>
      </c>
      <c r="AR28" s="6">
        <v>25.007117940000171</v>
      </c>
      <c r="AS28" s="168"/>
      <c r="AT28" s="168"/>
    </row>
    <row r="29" spans="1:46">
      <c r="A29" s="161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21"/>
      <c r="AD29" s="212"/>
      <c r="AE29" s="212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168"/>
    </row>
    <row r="30" spans="1:46">
      <c r="A30" s="163" t="s">
        <v>81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21"/>
      <c r="AL30" s="221"/>
      <c r="AM30" s="221"/>
      <c r="AN30" s="221"/>
      <c r="AO30" s="221"/>
      <c r="AP30" s="221"/>
      <c r="AQ30" s="221"/>
      <c r="AR30" s="221"/>
      <c r="AS30" s="168"/>
    </row>
    <row r="31" spans="1:46">
      <c r="A31" s="22" t="s">
        <v>87</v>
      </c>
      <c r="B31" s="43">
        <v>0.8521355150358505</v>
      </c>
      <c r="C31" s="43">
        <v>0.87142875984808599</v>
      </c>
      <c r="D31" s="43">
        <v>0.82826491927513057</v>
      </c>
      <c r="E31" s="43">
        <v>0.71736697952589623</v>
      </c>
      <c r="F31" s="43">
        <v>0.81448063279116312</v>
      </c>
      <c r="G31" s="43">
        <v>0.84411635768765869</v>
      </c>
      <c r="H31" s="43">
        <v>0.82575853464990179</v>
      </c>
      <c r="I31" s="43">
        <v>0.82291808862861549</v>
      </c>
      <c r="J31" s="43">
        <v>0.73256989601205158</v>
      </c>
      <c r="K31" s="43">
        <v>0.80471331302642268</v>
      </c>
      <c r="L31" s="43">
        <v>0.81669396764253177</v>
      </c>
      <c r="M31" s="43">
        <v>0.82138941904782437</v>
      </c>
      <c r="N31" s="43">
        <v>0.80918927899271731</v>
      </c>
      <c r="O31" s="43">
        <v>0.75864246762370946</v>
      </c>
      <c r="P31" s="43">
        <v>0.80086472652664664</v>
      </c>
      <c r="Q31" s="43">
        <v>0.79593217411454897</v>
      </c>
      <c r="R31" s="43">
        <v>0.85840988827850828</v>
      </c>
      <c r="S31" s="43">
        <v>0.80779021741559176</v>
      </c>
      <c r="T31" s="43">
        <v>0.72794364851746818</v>
      </c>
      <c r="U31" s="43">
        <v>0.79595949123768128</v>
      </c>
      <c r="V31" s="43">
        <v>0.81128575169265282</v>
      </c>
      <c r="W31" s="43">
        <v>0.82769612423289884</v>
      </c>
      <c r="X31" s="43">
        <v>0.78901197569219839</v>
      </c>
      <c r="Y31" s="43">
        <v>0.74563673205553838</v>
      </c>
      <c r="Z31" s="43">
        <v>0.79225720849864023</v>
      </c>
      <c r="AA31" s="43">
        <v>0.79437795898156272</v>
      </c>
      <c r="AB31" s="43">
        <v>0.81815483166342629</v>
      </c>
      <c r="AC31" s="43">
        <v>0.80231984332112838</v>
      </c>
      <c r="AD31" s="43">
        <v>0.74348210001810999</v>
      </c>
      <c r="AE31" s="43">
        <v>0.78888582356432613</v>
      </c>
      <c r="AF31" s="43">
        <v>0.82454980602331807</v>
      </c>
      <c r="AG31" s="43">
        <v>0.69468335741086495</v>
      </c>
      <c r="AH31" s="43">
        <v>0.75148587693202618</v>
      </c>
      <c r="AI31" s="43">
        <v>0.80183472233816633</v>
      </c>
      <c r="AJ31" s="43">
        <v>0.76865264160729796</v>
      </c>
      <c r="AK31" s="43">
        <v>0.80626678846807431</v>
      </c>
      <c r="AL31" s="43">
        <v>0.85655578924512188</v>
      </c>
      <c r="AM31" s="43">
        <v>0.84047847002858622</v>
      </c>
      <c r="AN31" s="43">
        <v>0.89401209216763622</v>
      </c>
      <c r="AO31" s="43">
        <v>0.84956815263495167</v>
      </c>
      <c r="AP31" s="43">
        <v>0.86545967962885684</v>
      </c>
      <c r="AQ31" s="43">
        <v>0.89673077013286451</v>
      </c>
      <c r="AR31" s="43">
        <v>0.88262450726249542</v>
      </c>
      <c r="AS31" s="168"/>
      <c r="AT31" s="272"/>
    </row>
    <row r="32" spans="1:46">
      <c r="A32" s="22" t="s">
        <v>258</v>
      </c>
      <c r="B32" s="43">
        <v>6.2274570867553079E-2</v>
      </c>
      <c r="C32" s="43">
        <v>6.1959508285992601E-2</v>
      </c>
      <c r="D32" s="43">
        <v>6.2521714798034936E-2</v>
      </c>
      <c r="E32" s="43">
        <v>6.2085091389899399E-2</v>
      </c>
      <c r="F32" s="43">
        <v>6.2211671626303255E-2</v>
      </c>
      <c r="G32" s="43">
        <v>6.2569282213295982E-2</v>
      </c>
      <c r="H32" s="43">
        <v>6.2882056754771098E-2</v>
      </c>
      <c r="I32" s="43">
        <v>6.3366669447261825E-2</v>
      </c>
      <c r="J32" s="43">
        <v>6.1785406698607569E-2</v>
      </c>
      <c r="K32" s="43">
        <v>6.2644686554279932E-2</v>
      </c>
      <c r="L32" s="43">
        <v>6.3866385858562164E-2</v>
      </c>
      <c r="M32" s="43">
        <v>6.2448507261510133E-2</v>
      </c>
      <c r="N32" s="43">
        <v>6.503967787975444E-2</v>
      </c>
      <c r="O32" s="43">
        <v>6.4261423030051945E-2</v>
      </c>
      <c r="P32" s="43">
        <v>6.3922444573656256E-2</v>
      </c>
      <c r="Q32" s="43">
        <v>6.4288242113299365E-2</v>
      </c>
      <c r="R32" s="43">
        <v>6.024703663163309E-2</v>
      </c>
      <c r="S32" s="43">
        <v>6.5030426141722705E-2</v>
      </c>
      <c r="T32" s="43">
        <v>6.3792923097835838E-2</v>
      </c>
      <c r="U32" s="43">
        <v>6.3382117210070851E-2</v>
      </c>
      <c r="V32" s="43">
        <v>6.421024983217237E-2</v>
      </c>
      <c r="W32" s="43">
        <v>6.3095187689826721E-2</v>
      </c>
      <c r="X32" s="43">
        <v>6.1672002922405447E-2</v>
      </c>
      <c r="Y32" s="43">
        <v>6.2848399788647744E-2</v>
      </c>
      <c r="Z32" s="43">
        <v>6.2929889040443485E-2</v>
      </c>
      <c r="AA32" s="43">
        <v>6.3520178227234728E-2</v>
      </c>
      <c r="AB32" s="43">
        <v>6.1767779635666827E-2</v>
      </c>
      <c r="AC32" s="43">
        <v>6.2789943017016736E-2</v>
      </c>
      <c r="AD32" s="43">
        <v>6.4770003533941092E-2</v>
      </c>
      <c r="AE32" s="43">
        <v>6.3235060719031816E-2</v>
      </c>
      <c r="AF32" s="43">
        <v>6.6584499027930497E-2</v>
      </c>
      <c r="AG32" s="43">
        <v>6.5136473823559596E-2</v>
      </c>
      <c r="AH32" s="43">
        <v>6.3727960607870671E-2</v>
      </c>
      <c r="AI32" s="43">
        <v>6.7485501476052548E-2</v>
      </c>
      <c r="AJ32" s="43">
        <v>6.5747087796209983E-2</v>
      </c>
      <c r="AK32" s="43">
        <v>6.8204714223053173E-2</v>
      </c>
      <c r="AL32" s="43">
        <v>6.4882018702800956E-2</v>
      </c>
      <c r="AM32" s="43">
        <v>6.1841468718097987E-2</v>
      </c>
      <c r="AN32" s="43">
        <v>6.3346855070886943E-2</v>
      </c>
      <c r="AO32" s="43">
        <v>6.455304157016642E-2</v>
      </c>
      <c r="AP32" s="43">
        <v>6.4861462104656806E-2</v>
      </c>
      <c r="AQ32" s="43">
        <v>6.3374609419558761E-2</v>
      </c>
      <c r="AR32" s="43">
        <v>6.2600367063247425E-2</v>
      </c>
      <c r="AS32" s="168"/>
      <c r="AT32" s="272"/>
    </row>
    <row r="33" spans="1:45">
      <c r="A33" s="16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22"/>
      <c r="AL33" s="222"/>
      <c r="AM33" s="222"/>
      <c r="AN33" s="222"/>
      <c r="AO33" s="222"/>
      <c r="AP33" s="35"/>
      <c r="AQ33" s="35"/>
      <c r="AR33" s="35"/>
      <c r="AS33" s="168"/>
    </row>
    <row r="34" spans="1:45">
      <c r="A34" s="18" t="s">
        <v>329</v>
      </c>
      <c r="B34" s="20" t="s">
        <v>138</v>
      </c>
      <c r="C34" s="20" t="s">
        <v>145</v>
      </c>
      <c r="D34" s="20" t="s">
        <v>157</v>
      </c>
      <c r="E34" s="20" t="s">
        <v>158</v>
      </c>
      <c r="F34" s="20">
        <v>2014</v>
      </c>
      <c r="G34" s="20" t="s">
        <v>177</v>
      </c>
      <c r="H34" s="20" t="s">
        <v>179</v>
      </c>
      <c r="I34" s="20" t="s">
        <v>199</v>
      </c>
      <c r="J34" s="20" t="s">
        <v>201</v>
      </c>
      <c r="K34" s="20">
        <v>2015</v>
      </c>
      <c r="L34" s="20" t="s">
        <v>259</v>
      </c>
      <c r="M34" s="20" t="s">
        <v>336</v>
      </c>
      <c r="N34" s="20" t="s">
        <v>339</v>
      </c>
      <c r="O34" s="20" t="s">
        <v>341</v>
      </c>
      <c r="P34" s="20">
        <v>2016</v>
      </c>
      <c r="Q34" s="20" t="s">
        <v>348</v>
      </c>
      <c r="R34" s="20" t="s">
        <v>349</v>
      </c>
      <c r="S34" s="20" t="s">
        <v>350</v>
      </c>
      <c r="T34" s="20" t="s">
        <v>352</v>
      </c>
      <c r="U34" s="20">
        <v>2017</v>
      </c>
      <c r="V34" s="20" t="s">
        <v>358</v>
      </c>
      <c r="W34" s="20" t="s">
        <v>359</v>
      </c>
      <c r="X34" s="20" t="s">
        <v>362</v>
      </c>
      <c r="Y34" s="20" t="s">
        <v>363</v>
      </c>
      <c r="Z34" s="20">
        <v>2018</v>
      </c>
      <c r="AA34" s="20" t="s">
        <v>367</v>
      </c>
      <c r="AB34" s="20" t="s">
        <v>369</v>
      </c>
      <c r="AC34" s="20" t="s">
        <v>372</v>
      </c>
      <c r="AD34" s="20" t="s">
        <v>373</v>
      </c>
      <c r="AE34" s="20">
        <v>2019</v>
      </c>
      <c r="AF34" s="20" t="s">
        <v>374</v>
      </c>
      <c r="AG34" s="20" t="s">
        <v>380</v>
      </c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</row>
    <row r="35" spans="1:45">
      <c r="A35" s="22" t="s">
        <v>265</v>
      </c>
      <c r="B35" s="21">
        <v>796.02728180018926</v>
      </c>
      <c r="C35" s="21">
        <v>873.31266018415135</v>
      </c>
      <c r="D35" s="21">
        <v>873.57500425452849</v>
      </c>
      <c r="E35" s="21">
        <v>797.64207715324551</v>
      </c>
      <c r="F35" s="21">
        <v>3340.5578775215718</v>
      </c>
      <c r="G35" s="21">
        <v>863.80948454235784</v>
      </c>
      <c r="H35" s="21">
        <v>982.11289694766651</v>
      </c>
      <c r="I35" s="21">
        <v>1058.5646655607052</v>
      </c>
      <c r="J35" s="21">
        <v>907.12860505898288</v>
      </c>
      <c r="K35" s="21">
        <v>3811.6156521097128</v>
      </c>
      <c r="L35" s="21">
        <v>725.4225600000857</v>
      </c>
      <c r="M35" s="21">
        <v>861.33454006999887</v>
      </c>
      <c r="N35" s="21">
        <v>1034.0280043399998</v>
      </c>
      <c r="O35" s="21">
        <v>803.49437449692061</v>
      </c>
      <c r="P35" s="21">
        <v>3424.2813718370048</v>
      </c>
      <c r="Q35" s="21">
        <v>722.67655810999986</v>
      </c>
      <c r="R35" s="21">
        <v>780.48301842999899</v>
      </c>
      <c r="S35" s="21">
        <v>911.27766161999864</v>
      </c>
      <c r="T35" s="21">
        <v>891.67405914000153</v>
      </c>
      <c r="U35" s="21">
        <v>3306.1112972999981</v>
      </c>
      <c r="V35" s="21">
        <v>761.02638834999971</v>
      </c>
      <c r="W35" s="21">
        <v>969.37409239000067</v>
      </c>
      <c r="X35" s="21">
        <v>964.54456021000044</v>
      </c>
      <c r="Y35" s="21">
        <v>907.29953413000146</v>
      </c>
      <c r="Z35" s="21">
        <v>3602.2445750799989</v>
      </c>
      <c r="AA35" s="21">
        <v>753.85198422000076</v>
      </c>
      <c r="AB35" s="21">
        <v>877.21455300000162</v>
      </c>
      <c r="AC35" s="21">
        <v>1036.4612664399983</v>
      </c>
      <c r="AD35" s="21">
        <v>817.32301798909634</v>
      </c>
      <c r="AE35" s="21">
        <v>3484.8508216490973</v>
      </c>
      <c r="AF35" s="21">
        <v>705.87774730387434</v>
      </c>
      <c r="AG35" s="21">
        <v>799.60585003944493</v>
      </c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</row>
    <row r="36" spans="1:45" ht="12.75" hidden="1" customHeight="1" outlineLevel="1">
      <c r="A36" s="159" t="s">
        <v>334</v>
      </c>
      <c r="B36" s="21">
        <v>836.9913270899998</v>
      </c>
      <c r="C36" s="21">
        <v>903.39863318000016</v>
      </c>
      <c r="D36" s="21">
        <v>927.27361993</v>
      </c>
      <c r="E36" s="21">
        <v>830.26791474999993</v>
      </c>
      <c r="F36" s="21">
        <v>3497.9314949500003</v>
      </c>
      <c r="G36" s="21">
        <v>892.85920092000015</v>
      </c>
      <c r="H36" s="21">
        <v>1013.99270983</v>
      </c>
      <c r="I36" s="21">
        <v>1131.0296780799999</v>
      </c>
      <c r="J36" s="21">
        <v>876.79224547999991</v>
      </c>
      <c r="K36" s="21">
        <v>3914.6738343100001</v>
      </c>
      <c r="L36" s="180">
        <v>726.08082669000009</v>
      </c>
      <c r="M36" s="180">
        <v>874.00200705999987</v>
      </c>
      <c r="N36" s="180">
        <v>1037.92545483</v>
      </c>
      <c r="O36" s="180">
        <v>804.37980340000001</v>
      </c>
      <c r="P36" s="180">
        <v>3442.3880919699996</v>
      </c>
      <c r="Q36" s="180">
        <v>719.57773163000002</v>
      </c>
      <c r="R36" s="180">
        <v>789.84648853999988</v>
      </c>
      <c r="S36" s="180">
        <v>916.95638869999982</v>
      </c>
      <c r="T36" s="21">
        <v>905.98898652000003</v>
      </c>
      <c r="U36" s="21">
        <v>3332.3695953899996</v>
      </c>
      <c r="V36" s="21">
        <v>769.4370024399999</v>
      </c>
      <c r="W36" s="21">
        <v>982.39181202999987</v>
      </c>
      <c r="X36" s="21">
        <v>978.37891921999983</v>
      </c>
      <c r="Y36" s="21">
        <v>916.23938364000014</v>
      </c>
      <c r="Z36" s="21">
        <v>3646.4471173300003</v>
      </c>
      <c r="AA36" s="21">
        <v>763.01575057000002</v>
      </c>
      <c r="AB36" s="21">
        <v>891.43719022999983</v>
      </c>
      <c r="AC36" s="21">
        <v>1048.5276287199999</v>
      </c>
      <c r="AD36" s="21">
        <v>824.7442200700001</v>
      </c>
      <c r="AE36" s="21">
        <v>3527.72478959</v>
      </c>
      <c r="AF36" s="21">
        <v>718.26632073000007</v>
      </c>
      <c r="AG36" s="21">
        <v>819.77963187999978</v>
      </c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</row>
    <row r="37" spans="1:45" ht="12.75" hidden="1" customHeight="1" outlineLevel="1">
      <c r="A37" s="159" t="s">
        <v>333</v>
      </c>
      <c r="B37" s="21">
        <v>-38.314549349999986</v>
      </c>
      <c r="C37" s="21">
        <v>-23.903640169999999</v>
      </c>
      <c r="D37" s="21">
        <v>-43.937702879999996</v>
      </c>
      <c r="E37" s="21">
        <v>-28.710912830000002</v>
      </c>
      <c r="F37" s="21">
        <v>-134.86680523000001</v>
      </c>
      <c r="G37" s="21">
        <v>-28.166501189999998</v>
      </c>
      <c r="H37" s="21">
        <v>-27.441102839999989</v>
      </c>
      <c r="I37" s="21">
        <v>-66.618525060000024</v>
      </c>
      <c r="J37" s="21">
        <v>-17.116419930000006</v>
      </c>
      <c r="K37" s="21">
        <v>-139.34254901999998</v>
      </c>
      <c r="L37" s="21">
        <v>-5.312894899999999</v>
      </c>
      <c r="M37" s="180">
        <v>-9.3063081100000034</v>
      </c>
      <c r="N37" s="180">
        <v>-0.27246663999999993</v>
      </c>
      <c r="O37" s="180">
        <v>-1.1518140799999999</v>
      </c>
      <c r="P37" s="180">
        <v>-16.043483730000005</v>
      </c>
      <c r="Q37" s="180">
        <v>-0.32310854999999999</v>
      </c>
      <c r="R37" s="180">
        <v>-5.9359487799999995</v>
      </c>
      <c r="S37" s="180">
        <v>-0.6206381900000002</v>
      </c>
      <c r="T37" s="180">
        <v>-0.23132503000000001</v>
      </c>
      <c r="U37" s="180">
        <v>-7.111020550000001</v>
      </c>
      <c r="V37" s="180">
        <v>-0.93363934000000004</v>
      </c>
      <c r="W37" s="180">
        <v>-5.5886868300000003</v>
      </c>
      <c r="X37" s="180">
        <v>-2.9369148000000007</v>
      </c>
      <c r="Y37" s="180">
        <v>-0.24786553000000006</v>
      </c>
      <c r="Z37" s="180">
        <v>-9.7071065000000001</v>
      </c>
      <c r="AA37" s="180">
        <v>-0.18327137999999998</v>
      </c>
      <c r="AB37" s="180">
        <v>-4.40929737</v>
      </c>
      <c r="AC37" s="180">
        <v>-0.66615366999999992</v>
      </c>
      <c r="AD37" s="180">
        <v>-0.23314781999999998</v>
      </c>
      <c r="AE37" s="180">
        <v>-5.4918702399999999</v>
      </c>
      <c r="AF37" s="180">
        <v>-0.10358419999999999</v>
      </c>
      <c r="AG37" s="180">
        <v>-3.47025988</v>
      </c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</row>
    <row r="38" spans="1:45" ht="12.75" hidden="1" customHeight="1" outlineLevel="1">
      <c r="A38" s="159" t="s">
        <v>332</v>
      </c>
      <c r="B38" s="21">
        <v>-17.179807054260763</v>
      </c>
      <c r="C38" s="21">
        <v>-17.848726941960141</v>
      </c>
      <c r="D38" s="21">
        <v>-17.113449943590009</v>
      </c>
      <c r="E38" s="21">
        <v>-19.129377140000003</v>
      </c>
      <c r="F38" s="21">
        <v>-71.27136107981093</v>
      </c>
      <c r="G38" s="21">
        <v>-15.538496582317517</v>
      </c>
      <c r="H38" s="21">
        <v>-19.722678302083125</v>
      </c>
      <c r="I38" s="21">
        <v>-20.730097016015133</v>
      </c>
      <c r="J38" s="21">
        <v>-19.080547017144962</v>
      </c>
      <c r="K38" s="21">
        <v>-75.071818917560719</v>
      </c>
      <c r="L38" s="21">
        <v>-15.102299541914993</v>
      </c>
      <c r="M38" s="180">
        <v>-14.436013420000005</v>
      </c>
      <c r="N38" s="180">
        <v>-14.71979361</v>
      </c>
      <c r="O38" s="180">
        <v>-14.22417154</v>
      </c>
      <c r="P38" s="180">
        <v>-58.482278111914979</v>
      </c>
      <c r="Q38" s="180">
        <v>-13.201412860000005</v>
      </c>
      <c r="R38" s="180">
        <v>-15.217153539999998</v>
      </c>
      <c r="S38" s="180">
        <v>-16.370622270000005</v>
      </c>
      <c r="T38" s="180">
        <v>-17.161183189999988</v>
      </c>
      <c r="U38" s="180">
        <v>-61.950371860000004</v>
      </c>
      <c r="V38" s="180">
        <v>-16.483258700000007</v>
      </c>
      <c r="W38" s="180">
        <v>-18.177532010000004</v>
      </c>
      <c r="X38" s="180">
        <v>-19.40628851</v>
      </c>
      <c r="Y38" s="180">
        <v>-18.753756909999989</v>
      </c>
      <c r="Z38" s="180">
        <v>-72.820836129999975</v>
      </c>
      <c r="AA38" s="180">
        <v>-17.273878500000002</v>
      </c>
      <c r="AB38" s="180">
        <v>-18.004867779999991</v>
      </c>
      <c r="AC38" s="180">
        <v>-18.640017440000005</v>
      </c>
      <c r="AD38" s="180">
        <v>-21.373809990904402</v>
      </c>
      <c r="AE38" s="180">
        <v>-75.292573710904406</v>
      </c>
      <c r="AF38" s="180">
        <v>-19.740650716125536</v>
      </c>
      <c r="AG38" s="180">
        <v>-22.589553580554526</v>
      </c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</row>
    <row r="39" spans="1:45" collapsed="1">
      <c r="A39" s="158" t="s">
        <v>335</v>
      </c>
      <c r="B39" s="21">
        <v>781.49697068573903</v>
      </c>
      <c r="C39" s="21">
        <v>861.64626606804006</v>
      </c>
      <c r="D39" s="21">
        <v>866.22246710640991</v>
      </c>
      <c r="E39" s="21">
        <v>782.42762477999986</v>
      </c>
      <c r="F39" s="21">
        <v>3291.7933286401899</v>
      </c>
      <c r="G39" s="21">
        <v>849.15420314768267</v>
      </c>
      <c r="H39" s="21">
        <v>966.82892868791669</v>
      </c>
      <c r="I39" s="21">
        <v>1043.6810560039846</v>
      </c>
      <c r="J39" s="21">
        <v>840.5952785328551</v>
      </c>
      <c r="K39" s="21">
        <v>3700.259466372439</v>
      </c>
      <c r="L39" s="21">
        <v>705.6656322480851</v>
      </c>
      <c r="M39" s="21">
        <v>850.25968552999996</v>
      </c>
      <c r="N39" s="21">
        <v>1022.93319458</v>
      </c>
      <c r="O39" s="21">
        <v>789.00381778000019</v>
      </c>
      <c r="P39" s="21">
        <v>3367.8623301280845</v>
      </c>
      <c r="Q39" s="21">
        <v>706.05321022000021</v>
      </c>
      <c r="R39" s="21">
        <v>768.69338621999998</v>
      </c>
      <c r="S39" s="21">
        <v>899.96512823999979</v>
      </c>
      <c r="T39" s="21">
        <v>888.59647830000006</v>
      </c>
      <c r="U39" s="21">
        <v>3263.3082029799998</v>
      </c>
      <c r="V39" s="21">
        <v>752.02010439999981</v>
      </c>
      <c r="W39" s="21">
        <v>958.6255931899999</v>
      </c>
      <c r="X39" s="21">
        <v>956.03571590999979</v>
      </c>
      <c r="Y39" s="21">
        <v>897.23776120000014</v>
      </c>
      <c r="Z39" s="21">
        <v>3563.9191746999995</v>
      </c>
      <c r="AA39" s="21">
        <v>745.55860068999993</v>
      </c>
      <c r="AB39" s="21">
        <v>869.0230250799998</v>
      </c>
      <c r="AC39" s="21">
        <v>1029.2214576099998</v>
      </c>
      <c r="AD39" s="21">
        <v>803.13726225909556</v>
      </c>
      <c r="AE39" s="21">
        <v>3446.9403456390951</v>
      </c>
      <c r="AF39" s="21">
        <v>698.42208581387445</v>
      </c>
      <c r="AG39" s="21">
        <v>793.71981841944535</v>
      </c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</row>
    <row r="40" spans="1:45" ht="12.75" hidden="1" customHeight="1" outlineLevel="1">
      <c r="A40" s="159" t="s">
        <v>328</v>
      </c>
      <c r="B40" s="21">
        <v>694.17154222916406</v>
      </c>
      <c r="C40" s="21">
        <v>767.84728920923976</v>
      </c>
      <c r="D40" s="21">
        <v>775.86467127067999</v>
      </c>
      <c r="E40" s="21">
        <v>698.28123078952001</v>
      </c>
      <c r="F40" s="21">
        <v>2936.1647334986037</v>
      </c>
      <c r="G40" s="21">
        <v>769.05453756520581</v>
      </c>
      <c r="H40" s="21">
        <v>880.61944804323286</v>
      </c>
      <c r="I40" s="21">
        <v>961.38453111814954</v>
      </c>
      <c r="J40" s="21">
        <v>751.62179059619893</v>
      </c>
      <c r="K40" s="21">
        <v>3362.680307322787</v>
      </c>
      <c r="L40" s="21">
        <v>668.54397769126103</v>
      </c>
      <c r="M40" s="21">
        <v>813.34018819316634</v>
      </c>
      <c r="N40" s="180">
        <v>972.06220703454039</v>
      </c>
      <c r="O40" s="21">
        <v>743.9950374599099</v>
      </c>
      <c r="P40" s="21">
        <v>3197.9414103788772</v>
      </c>
      <c r="Q40" s="21">
        <v>664.80463234545243</v>
      </c>
      <c r="R40" s="21">
        <v>723.95599589813526</v>
      </c>
      <c r="S40" s="21">
        <v>846.05050275075973</v>
      </c>
      <c r="T40" s="21">
        <v>828.5736430618341</v>
      </c>
      <c r="U40" s="21">
        <v>3063.3847740561814</v>
      </c>
      <c r="V40" s="21">
        <v>703.80522247112708</v>
      </c>
      <c r="W40" s="21">
        <v>910.02664900618697</v>
      </c>
      <c r="X40" s="21">
        <v>905.92415265603279</v>
      </c>
      <c r="Y40" s="21">
        <v>840.81966937246784</v>
      </c>
      <c r="Z40" s="21">
        <v>3360.5756935058148</v>
      </c>
      <c r="AA40" s="21">
        <v>696.85519651576794</v>
      </c>
      <c r="AB40" s="21">
        <v>825.65321748304541</v>
      </c>
      <c r="AC40" s="21">
        <v>981.84464645045523</v>
      </c>
      <c r="AD40" s="21">
        <v>761.37580396703538</v>
      </c>
      <c r="AE40" s="21">
        <v>3265.7288644163045</v>
      </c>
      <c r="AF40" s="21">
        <v>658.3064733445691</v>
      </c>
      <c r="AG40" s="21">
        <v>757.26594472090289</v>
      </c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</row>
    <row r="41" spans="1:45" ht="12.75" hidden="1" customHeight="1" outlineLevel="1">
      <c r="A41" s="159" t="s">
        <v>330</v>
      </c>
      <c r="B41" s="21">
        <v>87.325428456574997</v>
      </c>
      <c r="C41" s="21">
        <v>93.798976858799989</v>
      </c>
      <c r="D41" s="21">
        <v>90.357795835729988</v>
      </c>
      <c r="E41" s="21">
        <v>84.146393990480007</v>
      </c>
      <c r="F41" s="21">
        <v>355.62859514158492</v>
      </c>
      <c r="G41" s="21">
        <v>80.099665582476831</v>
      </c>
      <c r="H41" s="21">
        <v>86.209480644683865</v>
      </c>
      <c r="I41" s="21">
        <v>82.296524885835083</v>
      </c>
      <c r="J41" s="21">
        <v>88.973487936656127</v>
      </c>
      <c r="K41" s="21">
        <v>337.57915904965193</v>
      </c>
      <c r="L41" s="21">
        <v>37.121654556824055</v>
      </c>
      <c r="M41" s="21">
        <v>36.919497336833572</v>
      </c>
      <c r="N41" s="180">
        <v>50.870987545459549</v>
      </c>
      <c r="O41" s="21">
        <v>45.008780320090267</v>
      </c>
      <c r="P41" s="21">
        <v>169.92091974920748</v>
      </c>
      <c r="Q41" s="21">
        <v>41.248577874547721</v>
      </c>
      <c r="R41" s="21">
        <v>44.737390321864702</v>
      </c>
      <c r="S41" s="21">
        <v>53.914625489240102</v>
      </c>
      <c r="T41" s="21">
        <v>60.022835238165939</v>
      </c>
      <c r="U41" s="21">
        <v>199.92342892381845</v>
      </c>
      <c r="V41" s="21">
        <v>48.214881928872742</v>
      </c>
      <c r="W41" s="21">
        <v>48.598944183812918</v>
      </c>
      <c r="X41" s="21">
        <v>50.111563253967006</v>
      </c>
      <c r="Y41" s="21">
        <v>56.418091827532272</v>
      </c>
      <c r="Z41" s="21">
        <v>203.34348119418493</v>
      </c>
      <c r="AA41" s="21">
        <v>48.703404174232041</v>
      </c>
      <c r="AB41" s="21">
        <v>43.369807596954331</v>
      </c>
      <c r="AC41" s="21">
        <v>47.376811159544644</v>
      </c>
      <c r="AD41" s="21">
        <v>41.761458292060205</v>
      </c>
      <c r="AE41" s="21">
        <v>181.21148122279124</v>
      </c>
      <c r="AF41" s="21">
        <v>40.115612469305326</v>
      </c>
      <c r="AG41" s="21">
        <v>36.453873698542409</v>
      </c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</row>
    <row r="42" spans="1:45" collapsed="1">
      <c r="A42" s="158" t="s">
        <v>325</v>
      </c>
      <c r="B42" s="21">
        <v>14.530311114450264</v>
      </c>
      <c r="C42" s="21">
        <v>11.66639411611127</v>
      </c>
      <c r="D42" s="21">
        <v>7.3525371481185928</v>
      </c>
      <c r="E42" s="21">
        <v>15.214452373245619</v>
      </c>
      <c r="F42" s="21">
        <v>48.764548881381657</v>
      </c>
      <c r="G42" s="21">
        <v>14.655281394675123</v>
      </c>
      <c r="H42" s="21">
        <v>15.283968259749875</v>
      </c>
      <c r="I42" s="21">
        <v>14.883609556720508</v>
      </c>
      <c r="J42" s="21">
        <v>66.533326526127837</v>
      </c>
      <c r="K42" s="21">
        <v>111.35618573727358</v>
      </c>
      <c r="L42" s="21">
        <v>19.756927752000536</v>
      </c>
      <c r="M42" s="21">
        <v>11.074854539998885</v>
      </c>
      <c r="N42" s="21">
        <v>11.094809759999919</v>
      </c>
      <c r="O42" s="21">
        <v>14.490556716920375</v>
      </c>
      <c r="P42" s="21">
        <v>56.419041708920233</v>
      </c>
      <c r="Q42" s="21">
        <v>16.62334788999965</v>
      </c>
      <c r="R42" s="21">
        <v>11.789632209998967</v>
      </c>
      <c r="S42" s="21">
        <v>11.312533379998907</v>
      </c>
      <c r="T42" s="21">
        <v>3.0775808400014304</v>
      </c>
      <c r="U42" s="21">
        <v>42.803094319998301</v>
      </c>
      <c r="V42" s="21">
        <v>9.0062839499998848</v>
      </c>
      <c r="W42" s="21">
        <v>10.74849920000071</v>
      </c>
      <c r="X42" s="21">
        <v>8.5088443000006198</v>
      </c>
      <c r="Y42" s="21">
        <v>10.061772930001357</v>
      </c>
      <c r="Z42" s="21">
        <v>38.325400379999358</v>
      </c>
      <c r="AA42" s="21">
        <v>8.2933835300008294</v>
      </c>
      <c r="AB42" s="21">
        <v>8.1915279200018727</v>
      </c>
      <c r="AC42" s="21">
        <v>7.2398088299986076</v>
      </c>
      <c r="AD42" s="21">
        <v>14.185755730000725</v>
      </c>
      <c r="AE42" s="21">
        <v>37.910476010002036</v>
      </c>
      <c r="AF42" s="21">
        <v>7.4556614899999065</v>
      </c>
      <c r="AG42" s="21">
        <v>5.8860316199996383</v>
      </c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</row>
    <row r="43" spans="1:45" ht="12.75" hidden="1" customHeight="1" outlineLevel="1">
      <c r="A43" s="159" t="s">
        <v>328</v>
      </c>
      <c r="B43" s="21">
        <v>8.8083209902276298</v>
      </c>
      <c r="C43" s="21">
        <v>11.507937129749617</v>
      </c>
      <c r="D43" s="21">
        <v>6.4496889228265815</v>
      </c>
      <c r="E43" s="21">
        <v>13.163428890080946</v>
      </c>
      <c r="F43" s="21">
        <v>39.937826820206006</v>
      </c>
      <c r="G43" s="21">
        <v>11.680395390840001</v>
      </c>
      <c r="H43" s="21">
        <v>11.150157362</v>
      </c>
      <c r="I43" s="21">
        <v>10.746181235424999</v>
      </c>
      <c r="J43" s="21">
        <v>10.536177147434998</v>
      </c>
      <c r="K43" s="21">
        <v>44.112911135699996</v>
      </c>
      <c r="L43" s="21">
        <v>8.7049540729538428</v>
      </c>
      <c r="M43" s="21">
        <v>5.1035445624810052</v>
      </c>
      <c r="N43" s="21">
        <v>4.6073011282468714</v>
      </c>
      <c r="O43" s="21">
        <v>5.8849001938638263</v>
      </c>
      <c r="P43" s="21">
        <v>24.300699957545547</v>
      </c>
      <c r="Q43" s="21">
        <v>10.387898960411036</v>
      </c>
      <c r="R43" s="21">
        <v>9.4317009150624518</v>
      </c>
      <c r="S43" s="21">
        <v>8.9558577816881844</v>
      </c>
      <c r="T43" s="21">
        <v>8.9913917612554712</v>
      </c>
      <c r="U43" s="21">
        <v>37.766849418417138</v>
      </c>
      <c r="V43" s="21">
        <v>9.0822136719562323</v>
      </c>
      <c r="W43" s="21">
        <v>8.9671708787492417</v>
      </c>
      <c r="X43" s="21">
        <v>8.5063275512892211</v>
      </c>
      <c r="Y43" s="21">
        <v>11.605598105108657</v>
      </c>
      <c r="Z43" s="21">
        <v>38.161310207103355</v>
      </c>
      <c r="AA43" s="21">
        <v>8.2420939268766524</v>
      </c>
      <c r="AB43" s="21">
        <v>8.1757499011158501</v>
      </c>
      <c r="AC43" s="21">
        <v>7.3915906925034403</v>
      </c>
      <c r="AD43" s="21">
        <v>10.177616483402753</v>
      </c>
      <c r="AE43" s="21">
        <v>33.987051003898692</v>
      </c>
      <c r="AF43" s="21">
        <v>6.8107901620970495</v>
      </c>
      <c r="AG43" s="21">
        <v>5.5543924718751843</v>
      </c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</row>
    <row r="44" spans="1:45" ht="12.75" hidden="1" customHeight="1" outlineLevel="1">
      <c r="A44" s="159" t="s">
        <v>330</v>
      </c>
      <c r="B44" s="21">
        <v>5.721990124222633</v>
      </c>
      <c r="C44" s="21">
        <v>0.15845698636165303</v>
      </c>
      <c r="D44" s="21">
        <v>0.90284822529201036</v>
      </c>
      <c r="E44" s="21">
        <v>2.0510234831646743</v>
      </c>
      <c r="F44" s="21">
        <v>8.8267220611756478</v>
      </c>
      <c r="G44" s="21">
        <v>2.9748860038351221</v>
      </c>
      <c r="H44" s="21">
        <v>4.1338108977498749</v>
      </c>
      <c r="I44" s="21">
        <v>4.1374283212955092</v>
      </c>
      <c r="J44" s="21">
        <v>55.997149378692839</v>
      </c>
      <c r="K44" s="21">
        <v>67.243274601573575</v>
      </c>
      <c r="L44" s="21">
        <v>11.053866619045163</v>
      </c>
      <c r="M44" s="21">
        <v>5.9713099775189953</v>
      </c>
      <c r="N44" s="180">
        <v>6.4875086317530473</v>
      </c>
      <c r="O44" s="21">
        <v>8.6056565230565489</v>
      </c>
      <c r="P44" s="21">
        <v>32.118341751374686</v>
      </c>
      <c r="Q44" s="21">
        <v>6.235448929588614</v>
      </c>
      <c r="R44" s="21">
        <v>2.357931294936515</v>
      </c>
      <c r="S44" s="21">
        <v>2.3566755983107228</v>
      </c>
      <c r="T44" s="21">
        <v>-5.9138109212540408</v>
      </c>
      <c r="U44" s="21">
        <v>5.0362449015811634</v>
      </c>
      <c r="V44" s="21">
        <v>-7.5929721956347507E-2</v>
      </c>
      <c r="W44" s="21">
        <v>1.7813283212514683</v>
      </c>
      <c r="X44" s="21">
        <v>2.5167487113986198E-3</v>
      </c>
      <c r="Y44" s="21">
        <v>-1.5438251751072993</v>
      </c>
      <c r="Z44" s="21">
        <v>0.16409017289600314</v>
      </c>
      <c r="AA44" s="21">
        <v>5.1289603124176963E-2</v>
      </c>
      <c r="AB44" s="21">
        <v>1.5778018886022593E-2</v>
      </c>
      <c r="AC44" s="21">
        <v>-0.15178186250483261</v>
      </c>
      <c r="AD44" s="21">
        <v>4.0081392465979722</v>
      </c>
      <c r="AE44" s="21">
        <v>3.9234250061033391</v>
      </c>
      <c r="AF44" s="21">
        <v>0.64487132790285706</v>
      </c>
      <c r="AG44" s="21">
        <v>0.33163914812445405</v>
      </c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</row>
    <row r="45" spans="1:45" collapsed="1">
      <c r="A45" s="22" t="s">
        <v>269</v>
      </c>
      <c r="B45" s="21">
        <v>-16.555484739999386</v>
      </c>
      <c r="C45" s="21">
        <v>-80.094510330000503</v>
      </c>
      <c r="D45" s="21">
        <v>-64.938396840001261</v>
      </c>
      <c r="E45" s="21">
        <v>28.670662869998775</v>
      </c>
      <c r="F45" s="21">
        <v>-132.91772903999987</v>
      </c>
      <c r="G45" s="21">
        <v>-39.371536480001055</v>
      </c>
      <c r="H45" s="21">
        <v>-129.64754250999999</v>
      </c>
      <c r="I45" s="21">
        <v>-152.85404052999991</v>
      </c>
      <c r="J45" s="21">
        <v>85.737092640000327</v>
      </c>
      <c r="K45" s="21">
        <v>-236.1360268800039</v>
      </c>
      <c r="L45" s="21">
        <v>155.03230835000033</v>
      </c>
      <c r="M45" s="21">
        <v>-21.688234180000396</v>
      </c>
      <c r="N45" s="180">
        <v>-186.67975039999976</v>
      </c>
      <c r="O45" s="180">
        <v>55.853112670000009</v>
      </c>
      <c r="P45" s="180">
        <v>2.5174364399962279</v>
      </c>
      <c r="Q45" s="21">
        <v>116.76759775999939</v>
      </c>
      <c r="R45" s="21">
        <v>66.913876260000208</v>
      </c>
      <c r="S45" s="21">
        <v>-86.536601190000013</v>
      </c>
      <c r="T45" s="21">
        <v>-72.788576269999496</v>
      </c>
      <c r="U45" s="21">
        <v>24.356296559999898</v>
      </c>
      <c r="V45" s="21">
        <v>74.756333699999644</v>
      </c>
      <c r="W45" s="21">
        <v>-111.00520638000002</v>
      </c>
      <c r="X45" s="21">
        <v>-68.138416410001014</v>
      </c>
      <c r="Y45" s="21">
        <v>5.067992980000013</v>
      </c>
      <c r="Z45" s="21">
        <v>-99.319296110000394</v>
      </c>
      <c r="AA45" s="21">
        <v>132.49184923000047</v>
      </c>
      <c r="AB45" s="21">
        <v>4.2689144299999224</v>
      </c>
      <c r="AC45" s="21">
        <v>-140.46564867000001</v>
      </c>
      <c r="AD45" s="21">
        <v>68.596042299999411</v>
      </c>
      <c r="AE45" s="21">
        <v>64.891157289999782</v>
      </c>
      <c r="AF45" s="21">
        <v>145.40578742000002</v>
      </c>
      <c r="AG45" s="21">
        <v>27.562673719999975</v>
      </c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</row>
    <row r="46" spans="1:45" ht="12.75" hidden="1" customHeight="1" outlineLevel="1">
      <c r="A46" s="158" t="s">
        <v>328</v>
      </c>
      <c r="B46" s="21">
        <v>-16.367217209999456</v>
      </c>
      <c r="C46" s="21">
        <v>-69.610362380000623</v>
      </c>
      <c r="D46" s="21">
        <v>-57.929783020000094</v>
      </c>
      <c r="E46" s="21">
        <v>25.597946819999127</v>
      </c>
      <c r="F46" s="21">
        <v>-118.30941579000013</v>
      </c>
      <c r="G46" s="21">
        <v>-42.294865510001003</v>
      </c>
      <c r="H46" s="21">
        <v>-128.05598297999995</v>
      </c>
      <c r="I46" s="21">
        <v>-153.48998560999993</v>
      </c>
      <c r="J46" s="21">
        <v>86.026647630000369</v>
      </c>
      <c r="K46" s="21">
        <v>-237.81418647000376</v>
      </c>
      <c r="L46" s="21">
        <v>155.24758174000033</v>
      </c>
      <c r="M46" s="21">
        <v>-22.082061240000456</v>
      </c>
      <c r="N46" s="21">
        <v>-175.41212783999973</v>
      </c>
      <c r="O46" s="180">
        <v>59.776105520000002</v>
      </c>
      <c r="P46" s="180">
        <v>17.52949817999637</v>
      </c>
      <c r="Q46" s="21">
        <v>117.49465888999937</v>
      </c>
      <c r="R46" s="21">
        <v>66.563805990000191</v>
      </c>
      <c r="S46" s="21">
        <v>-78.213507660000047</v>
      </c>
      <c r="T46" s="21">
        <v>-63.678085779999599</v>
      </c>
      <c r="U46" s="21">
        <v>42.166871439999937</v>
      </c>
      <c r="V46" s="21">
        <v>74.297931419999586</v>
      </c>
      <c r="W46" s="21">
        <v>-115.27643321000011</v>
      </c>
      <c r="X46" s="21">
        <v>-66.925149430000928</v>
      </c>
      <c r="Y46" s="21">
        <v>7.4336616699999718</v>
      </c>
      <c r="Z46" s="21">
        <v>-100.46998955000034</v>
      </c>
      <c r="AA46" s="21">
        <v>131.90919265000051</v>
      </c>
      <c r="AB46" s="21">
        <v>-3.8626357800000011</v>
      </c>
      <c r="AC46" s="21">
        <v>-142.25543582000006</v>
      </c>
      <c r="AD46" s="21">
        <v>66.529082319999347</v>
      </c>
      <c r="AE46" s="21">
        <v>52.320203369999788</v>
      </c>
      <c r="AF46" s="21">
        <v>143.80415855000001</v>
      </c>
      <c r="AG46" s="21">
        <v>23.518541289999959</v>
      </c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</row>
    <row r="47" spans="1:45" ht="12.75" hidden="1" customHeight="1" outlineLevel="1">
      <c r="A47" s="158" t="s">
        <v>330</v>
      </c>
      <c r="B47" s="21">
        <v>-0.18826753000004048</v>
      </c>
      <c r="C47" s="21">
        <v>-10.484147949999995</v>
      </c>
      <c r="D47" s="21">
        <v>-7.0086138199999404</v>
      </c>
      <c r="E47" s="21">
        <v>3.0727160499999564</v>
      </c>
      <c r="F47" s="21">
        <v>-14.608313250000439</v>
      </c>
      <c r="G47" s="21">
        <v>2.9233290299999481</v>
      </c>
      <c r="H47" s="21">
        <v>-1.5915595300000358</v>
      </c>
      <c r="I47" s="21">
        <v>0.63594508000003547</v>
      </c>
      <c r="J47" s="21">
        <v>-0.28955499000003604</v>
      </c>
      <c r="K47" s="21">
        <v>1.6781595899998631</v>
      </c>
      <c r="L47" s="21">
        <v>-0.21527338999999535</v>
      </c>
      <c r="M47" s="21">
        <v>0.39382706000005901</v>
      </c>
      <c r="N47" s="180">
        <v>-11.267622560000047</v>
      </c>
      <c r="O47" s="180">
        <v>-3.9229928499999902</v>
      </c>
      <c r="P47" s="180">
        <v>-15.012061740000142</v>
      </c>
      <c r="Q47" s="21">
        <v>-0.72706112999997752</v>
      </c>
      <c r="R47" s="21">
        <v>0.35007027000002028</v>
      </c>
      <c r="S47" s="21">
        <v>-8.3230935299999622</v>
      </c>
      <c r="T47" s="21">
        <v>-9.1104904899999006</v>
      </c>
      <c r="U47" s="21">
        <v>-17.81057488000004</v>
      </c>
      <c r="V47" s="21">
        <v>0.45840228000006195</v>
      </c>
      <c r="W47" s="21">
        <v>4.2712268300000833</v>
      </c>
      <c r="X47" s="21">
        <v>-1.213266980000081</v>
      </c>
      <c r="Y47" s="21">
        <v>-2.3656686899999588</v>
      </c>
      <c r="Z47" s="21">
        <v>1.1506934399999407</v>
      </c>
      <c r="AA47" s="21">
        <v>0.58265657999996645</v>
      </c>
      <c r="AB47" s="21">
        <v>8.131550209999924</v>
      </c>
      <c r="AC47" s="21">
        <v>1.7897871500000573</v>
      </c>
      <c r="AD47" s="21">
        <v>2.0669599800000653</v>
      </c>
      <c r="AE47" s="21">
        <v>12.570953920000013</v>
      </c>
      <c r="AF47" s="21">
        <v>1.6016288700000025</v>
      </c>
      <c r="AG47" s="21">
        <v>4.0441324300000145</v>
      </c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</row>
    <row r="48" spans="1:45" ht="12.75" customHeight="1" collapsed="1">
      <c r="A48" s="22" t="s">
        <v>346</v>
      </c>
      <c r="B48" s="21">
        <v>782.12129300000038</v>
      </c>
      <c r="C48" s="21">
        <v>799.40048267999964</v>
      </c>
      <c r="D48" s="21">
        <v>818.39752020999879</v>
      </c>
      <c r="E48" s="21">
        <v>830.2276647899987</v>
      </c>
      <c r="F48" s="21">
        <v>3230.1469606800006</v>
      </c>
      <c r="G48" s="21">
        <v>825.32116324999913</v>
      </c>
      <c r="H48" s="21">
        <v>856.90406447999999</v>
      </c>
      <c r="I48" s="21">
        <v>911.55711248999989</v>
      </c>
      <c r="J48" s="21">
        <v>945.41291819000025</v>
      </c>
      <c r="K48" s="21">
        <v>3539.1952584099959</v>
      </c>
      <c r="L48" s="21">
        <v>875.80024014000048</v>
      </c>
      <c r="M48" s="21">
        <v>843.00746476999939</v>
      </c>
      <c r="N48" s="21">
        <v>850.97323779000033</v>
      </c>
      <c r="O48" s="21">
        <v>859.08110198999998</v>
      </c>
      <c r="P48" s="21">
        <v>3428.862044679996</v>
      </c>
      <c r="Q48" s="21">
        <v>836.02222083999936</v>
      </c>
      <c r="R48" s="21">
        <v>850.82441602000006</v>
      </c>
      <c r="S48" s="21">
        <v>829.79914931999974</v>
      </c>
      <c r="T48" s="21">
        <v>832.96908522000058</v>
      </c>
      <c r="U48" s="21">
        <v>3349.6148713999996</v>
      </c>
      <c r="V48" s="21">
        <v>843.25969679999957</v>
      </c>
      <c r="W48" s="21">
        <v>865.79791881999984</v>
      </c>
      <c r="X48" s="21">
        <v>907.30358800999886</v>
      </c>
      <c r="Y48" s="21">
        <v>921.05951109000011</v>
      </c>
      <c r="Z48" s="21">
        <v>3537.42071472</v>
      </c>
      <c r="AA48" s="21">
        <v>895.32432842000048</v>
      </c>
      <c r="AB48" s="21">
        <v>891.29680728999972</v>
      </c>
      <c r="AC48" s="21">
        <v>907.39582637999979</v>
      </c>
      <c r="AD48" s="21">
        <v>893.10711454999955</v>
      </c>
      <c r="AE48" s="21">
        <v>3587.1240766399992</v>
      </c>
      <c r="AF48" s="21">
        <v>863.5685239500001</v>
      </c>
      <c r="AG48" s="21">
        <v>843.87204571999985</v>
      </c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</row>
    <row r="49" spans="1:44" ht="12.75" hidden="1" customHeight="1" outlineLevel="1">
      <c r="A49" s="158" t="s">
        <v>328</v>
      </c>
      <c r="B49" s="21">
        <v>692.19345721000036</v>
      </c>
      <c r="C49" s="21">
        <v>713.61330057999942</v>
      </c>
      <c r="D49" s="21">
        <v>732.9307743999999</v>
      </c>
      <c r="E49" s="21">
        <v>740.41189250999923</v>
      </c>
      <c r="F49" s="21">
        <v>2879.1494246999996</v>
      </c>
      <c r="G49" s="21">
        <v>740.06655932999956</v>
      </c>
      <c r="H49" s="21">
        <v>769.59561833999999</v>
      </c>
      <c r="I49" s="21">
        <v>825.90050276999989</v>
      </c>
      <c r="J49" s="21">
        <v>853.91550513000038</v>
      </c>
      <c r="K49" s="21">
        <v>3189.4781855699962</v>
      </c>
      <c r="L49" s="21">
        <v>837.77662525000051</v>
      </c>
      <c r="M49" s="21">
        <v>804.62655301999939</v>
      </c>
      <c r="N49" s="21">
        <v>810.05572734000032</v>
      </c>
      <c r="O49" s="21">
        <v>816.66308813000001</v>
      </c>
      <c r="P49" s="21">
        <v>3269.1219937399956</v>
      </c>
      <c r="Q49" s="21">
        <v>794.34696426999949</v>
      </c>
      <c r="R49" s="21">
        <v>804.16435888000012</v>
      </c>
      <c r="S49" s="21">
        <v>782.34120714999983</v>
      </c>
      <c r="T49" s="21">
        <v>780.48710078000045</v>
      </c>
      <c r="U49" s="21">
        <v>3161.3396310799994</v>
      </c>
      <c r="V49" s="21">
        <v>792.85054875999947</v>
      </c>
      <c r="W49" s="21">
        <v>811.27366318999975</v>
      </c>
      <c r="X49" s="21">
        <v>856.73920807999889</v>
      </c>
      <c r="Y49" s="21">
        <v>865.31723102000012</v>
      </c>
      <c r="Z49" s="21">
        <v>3326.1806510500001</v>
      </c>
      <c r="AA49" s="21">
        <v>844.64465991000043</v>
      </c>
      <c r="AB49" s="21">
        <v>838.30309421999993</v>
      </c>
      <c r="AC49" s="21">
        <v>856.52616343999989</v>
      </c>
      <c r="AD49" s="21">
        <v>847.31285138999942</v>
      </c>
      <c r="AE49" s="21">
        <v>3386.7867689599998</v>
      </c>
      <c r="AF49" s="21">
        <v>820.19245812000008</v>
      </c>
      <c r="AG49" s="21">
        <v>801.95272866999971</v>
      </c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</row>
    <row r="50" spans="1:44" ht="12.75" hidden="1" customHeight="1" outlineLevel="1">
      <c r="A50" s="158" t="s">
        <v>330</v>
      </c>
      <c r="B50" s="21">
        <v>89.927835789999975</v>
      </c>
      <c r="C50" s="21">
        <v>85.78718210000001</v>
      </c>
      <c r="D50" s="21">
        <v>85.466745810000063</v>
      </c>
      <c r="E50" s="21">
        <v>89.815772279999976</v>
      </c>
      <c r="F50" s="21">
        <v>350.99753597999955</v>
      </c>
      <c r="G50" s="21">
        <v>85.254603919999951</v>
      </c>
      <c r="H50" s="21">
        <v>87.308446140000015</v>
      </c>
      <c r="I50" s="21">
        <v>85.656609720000006</v>
      </c>
      <c r="J50" s="21">
        <v>91.497413059999928</v>
      </c>
      <c r="K50" s="21">
        <v>349.71707283999973</v>
      </c>
      <c r="L50" s="21">
        <v>38.023614890000005</v>
      </c>
      <c r="M50" s="21">
        <v>38.380911750000053</v>
      </c>
      <c r="N50" s="21">
        <v>40.917510449999945</v>
      </c>
      <c r="O50" s="21">
        <v>42.418013860000009</v>
      </c>
      <c r="P50" s="21">
        <v>159.74005093999992</v>
      </c>
      <c r="Q50" s="21">
        <v>41.675256570000016</v>
      </c>
      <c r="R50" s="21">
        <v>46.660057139999999</v>
      </c>
      <c r="S50" s="21">
        <v>47.457942170000031</v>
      </c>
      <c r="T50" s="21">
        <v>52.481984440000105</v>
      </c>
      <c r="U50" s="21">
        <v>188.27524031999991</v>
      </c>
      <c r="V50" s="21">
        <v>50.409148040000069</v>
      </c>
      <c r="W50" s="21">
        <v>54.524255630000091</v>
      </c>
      <c r="X50" s="21">
        <v>50.564379929999902</v>
      </c>
      <c r="Y50" s="21">
        <v>55.742280070000042</v>
      </c>
      <c r="Z50" s="21">
        <v>211.24006366999996</v>
      </c>
      <c r="AA50" s="21">
        <v>50.679668509999964</v>
      </c>
      <c r="AB50" s="21">
        <v>52.993713069999906</v>
      </c>
      <c r="AC50" s="21">
        <v>50.869662940000055</v>
      </c>
      <c r="AD50" s="21">
        <v>45.79426316000005</v>
      </c>
      <c r="AE50" s="21">
        <v>200.33730767999995</v>
      </c>
      <c r="AF50" s="21">
        <v>43.376065830000002</v>
      </c>
      <c r="AG50" s="21">
        <v>41.919317050000011</v>
      </c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</row>
    <row r="51" spans="1:44" collapsed="1">
      <c r="A51" s="22" t="s">
        <v>270</v>
      </c>
      <c r="B51" s="21">
        <v>-669.28993589139986</v>
      </c>
      <c r="C51" s="21">
        <v>-684.5932223010002</v>
      </c>
      <c r="D51" s="21">
        <v>-728.40402774999984</v>
      </c>
      <c r="E51" s="21">
        <v>-683.25791515000003</v>
      </c>
      <c r="F51" s="21">
        <v>-2765.5451010923994</v>
      </c>
      <c r="G51" s="21">
        <v>-715.7196202299998</v>
      </c>
      <c r="H51" s="21">
        <v>-742.19290713999987</v>
      </c>
      <c r="I51" s="21">
        <v>-809.37717779989987</v>
      </c>
      <c r="J51" s="21">
        <v>-848.60160731999986</v>
      </c>
      <c r="K51" s="21">
        <v>-3115.8913124899</v>
      </c>
      <c r="L51" s="21">
        <v>-799.83501791000049</v>
      </c>
      <c r="M51" s="21">
        <v>-792.34580189999986</v>
      </c>
      <c r="N51" s="180">
        <v>-779.77687257000002</v>
      </c>
      <c r="O51" s="180">
        <v>-804.20762414999979</v>
      </c>
      <c r="P51" s="180">
        <v>-3176.165316529999</v>
      </c>
      <c r="Q51" s="180">
        <v>-792.82603998000013</v>
      </c>
      <c r="R51" s="180">
        <v>-759.99523088000024</v>
      </c>
      <c r="S51" s="180">
        <v>-706.65040013000021</v>
      </c>
      <c r="T51" s="180">
        <v>-685.35839742000019</v>
      </c>
      <c r="U51" s="180">
        <v>-2944.83006841</v>
      </c>
      <c r="V51" s="21">
        <v>-707.7990166799998</v>
      </c>
      <c r="W51" s="21">
        <v>-702.78125052000007</v>
      </c>
      <c r="X51" s="21">
        <v>-720.48439126999983</v>
      </c>
      <c r="Y51" s="21">
        <v>-773.04654137</v>
      </c>
      <c r="Z51" s="21">
        <v>-2904.1111998399997</v>
      </c>
      <c r="AA51" s="21">
        <v>-743.86044856999979</v>
      </c>
      <c r="AB51" s="21">
        <v>-753.88711962000002</v>
      </c>
      <c r="AC51" s="21">
        <v>-759.10152730000004</v>
      </c>
      <c r="AD51" s="21">
        <v>-761.29245996999987</v>
      </c>
      <c r="AE51" s="21">
        <v>-3018.1415554599998</v>
      </c>
      <c r="AF51" s="21">
        <v>-743.60133910999991</v>
      </c>
      <c r="AG51" s="21">
        <v>-576.11615066000002</v>
      </c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</row>
    <row r="52" spans="1:44">
      <c r="A52" s="158" t="s">
        <v>266</v>
      </c>
      <c r="B52" s="21">
        <v>-669.70200600139992</v>
      </c>
      <c r="C52" s="21">
        <v>-685.57689411100023</v>
      </c>
      <c r="D52" s="21">
        <v>-726.85226870999975</v>
      </c>
      <c r="E52" s="21">
        <v>-680.55379130999984</v>
      </c>
      <c r="F52" s="21">
        <v>-2762.6849601323997</v>
      </c>
      <c r="G52" s="21">
        <v>-713.04929347999985</v>
      </c>
      <c r="H52" s="21">
        <v>-739.59597244999986</v>
      </c>
      <c r="I52" s="21">
        <v>-807.49385981989985</v>
      </c>
      <c r="J52" s="21">
        <v>-847.69232239999997</v>
      </c>
      <c r="K52" s="21">
        <v>-3107.8314481499001</v>
      </c>
      <c r="L52" s="21">
        <v>-799.25858381000046</v>
      </c>
      <c r="M52" s="21">
        <v>-791.95575078999991</v>
      </c>
      <c r="N52" s="21">
        <v>-779.51691455000002</v>
      </c>
      <c r="O52" s="21">
        <v>-803.96099220999974</v>
      </c>
      <c r="P52" s="21">
        <v>-3174.6922413599991</v>
      </c>
      <c r="Q52" s="21">
        <v>-792.81669387000011</v>
      </c>
      <c r="R52" s="21">
        <v>-759.97725345000026</v>
      </c>
      <c r="S52" s="21">
        <v>-706.58961548000025</v>
      </c>
      <c r="T52" s="21">
        <v>-685.3215089800002</v>
      </c>
      <c r="U52" s="21">
        <v>-2944.7050717799998</v>
      </c>
      <c r="V52" s="21">
        <v>-707.7990166799998</v>
      </c>
      <c r="W52" s="21">
        <v>-702.78122918000008</v>
      </c>
      <c r="X52" s="21">
        <v>-720.48257126999988</v>
      </c>
      <c r="Y52" s="21">
        <v>-772.86544300000003</v>
      </c>
      <c r="Z52" s="21">
        <v>-2903.9282601299997</v>
      </c>
      <c r="AA52" s="21">
        <v>-743.86031856999978</v>
      </c>
      <c r="AB52" s="21">
        <v>-753.88711962000002</v>
      </c>
      <c r="AC52" s="21">
        <v>-759.10152730000004</v>
      </c>
      <c r="AD52" s="21">
        <v>-761.29245996999987</v>
      </c>
      <c r="AE52" s="21">
        <v>-3018.1414254599995</v>
      </c>
      <c r="AF52" s="21">
        <v>-743.60133910999991</v>
      </c>
      <c r="AG52" s="21">
        <v>-576.11615066000002</v>
      </c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</row>
    <row r="53" spans="1:44">
      <c r="A53" s="159" t="s">
        <v>271</v>
      </c>
      <c r="B53" s="21">
        <v>-468.25001209999988</v>
      </c>
      <c r="C53" s="21">
        <v>-475.25387373000007</v>
      </c>
      <c r="D53" s="21">
        <v>-505.80168374999977</v>
      </c>
      <c r="E53" s="21">
        <v>-467.26318417999994</v>
      </c>
      <c r="F53" s="21">
        <v>-1916.568753759999</v>
      </c>
      <c r="G53" s="21">
        <v>-490.65584155999977</v>
      </c>
      <c r="H53" s="21">
        <v>-490.41902387999994</v>
      </c>
      <c r="I53" s="21">
        <v>-550.10709305</v>
      </c>
      <c r="J53" s="180">
        <v>-594.22163364999983</v>
      </c>
      <c r="K53" s="180">
        <v>-2125.4035921399986</v>
      </c>
      <c r="L53" s="21">
        <v>-559.94106436000027</v>
      </c>
      <c r="M53" s="21">
        <v>-558.29263026000001</v>
      </c>
      <c r="N53" s="180">
        <v>-559.45799385000009</v>
      </c>
      <c r="O53" s="180">
        <v>-571.88617306999993</v>
      </c>
      <c r="P53" s="180">
        <v>-2249.57786154</v>
      </c>
      <c r="Q53" s="180">
        <v>-578.31675123000002</v>
      </c>
      <c r="R53" s="180">
        <v>-560.93507740000018</v>
      </c>
      <c r="S53" s="180">
        <v>-504.83549707000014</v>
      </c>
      <c r="T53" s="180">
        <v>-490.54908213000016</v>
      </c>
      <c r="U53" s="180">
        <v>-2134.6364078299994</v>
      </c>
      <c r="V53" s="180">
        <v>-509.61125401999982</v>
      </c>
      <c r="W53" s="180">
        <v>-511.19162131000002</v>
      </c>
      <c r="X53" s="180">
        <v>-519.02453271999991</v>
      </c>
      <c r="Y53" s="21">
        <v>-542.51256249000005</v>
      </c>
      <c r="Z53" s="21">
        <v>-2082.3399705399997</v>
      </c>
      <c r="AA53" s="21">
        <v>-526.09840490999989</v>
      </c>
      <c r="AB53" s="21">
        <v>-535.66977601999986</v>
      </c>
      <c r="AC53" s="21">
        <v>-537.21595173000014</v>
      </c>
      <c r="AD53" s="21">
        <v>-538.94840317000012</v>
      </c>
      <c r="AE53" s="21">
        <v>-2137.9325358300002</v>
      </c>
      <c r="AF53" s="21">
        <v>-538.11023566999995</v>
      </c>
      <c r="AG53" s="21">
        <v>-383.84369492000008</v>
      </c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</row>
    <row r="54" spans="1:44" ht="12.75" hidden="1" customHeight="1" outlineLevel="1">
      <c r="A54" s="160" t="s">
        <v>328</v>
      </c>
      <c r="B54" s="21">
        <v>-423.98405302999993</v>
      </c>
      <c r="C54" s="21">
        <v>-428.60795192</v>
      </c>
      <c r="D54" s="21">
        <v>-457.82049946999979</v>
      </c>
      <c r="E54" s="21">
        <v>-417.24112436000001</v>
      </c>
      <c r="F54" s="21">
        <v>-1727.6536287799993</v>
      </c>
      <c r="G54" s="21">
        <v>-430.83749757999976</v>
      </c>
      <c r="H54" s="21">
        <v>-458.8694567899999</v>
      </c>
      <c r="I54" s="21">
        <v>-504.06815284999999</v>
      </c>
      <c r="J54" s="180">
        <v>-538.11946438999985</v>
      </c>
      <c r="K54" s="180">
        <v>-1931.8945716099988</v>
      </c>
      <c r="L54" s="21">
        <v>-543.72012892000032</v>
      </c>
      <c r="M54" s="21">
        <v>-543.57310193000001</v>
      </c>
      <c r="N54" s="180">
        <v>-545.89238988000022</v>
      </c>
      <c r="O54" s="180">
        <v>-554.75268407999988</v>
      </c>
      <c r="P54" s="180">
        <v>-2187.9383048099999</v>
      </c>
      <c r="Q54" s="180">
        <v>-561.77057962000015</v>
      </c>
      <c r="R54" s="180">
        <v>-547.75485989000015</v>
      </c>
      <c r="S54" s="180">
        <v>-491.98491257000018</v>
      </c>
      <c r="T54" s="180">
        <v>-468.19038072000018</v>
      </c>
      <c r="U54" s="180">
        <v>-2069.7007327999995</v>
      </c>
      <c r="V54" s="180">
        <v>-491.73747077999985</v>
      </c>
      <c r="W54" s="180">
        <v>-489.70917584</v>
      </c>
      <c r="X54" s="180">
        <v>-498.92644957999983</v>
      </c>
      <c r="Y54" s="21">
        <v>-520.48066613000003</v>
      </c>
      <c r="Z54" s="21">
        <v>-2000.8537623300001</v>
      </c>
      <c r="AA54" s="21">
        <v>-502.61633378999983</v>
      </c>
      <c r="AB54" s="21">
        <v>-516.99549370999989</v>
      </c>
      <c r="AC54" s="21">
        <v>-519.04919196000014</v>
      </c>
      <c r="AD54" s="21">
        <v>-526.67932497000004</v>
      </c>
      <c r="AE54" s="21">
        <v>-2065.3403444299997</v>
      </c>
      <c r="AF54" s="21">
        <v>-521.50764056999992</v>
      </c>
      <c r="AG54" s="21">
        <v>-367.59695216000006</v>
      </c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</row>
    <row r="55" spans="1:44" ht="12.75" hidden="1" customHeight="1" outlineLevel="1">
      <c r="A55" s="160" t="s">
        <v>330</v>
      </c>
      <c r="B55" s="21">
        <v>-44.265959069999987</v>
      </c>
      <c r="C55" s="21">
        <v>-46.64592180999999</v>
      </c>
      <c r="D55" s="21">
        <v>-47.981184279999979</v>
      </c>
      <c r="E55" s="21">
        <v>-50.022059819999996</v>
      </c>
      <c r="F55" s="21">
        <v>-188.91512498</v>
      </c>
      <c r="G55" s="21">
        <v>-59.818343980000002</v>
      </c>
      <c r="H55" s="21">
        <v>-31.549567089999996</v>
      </c>
      <c r="I55" s="21">
        <v>-46.038940199999999</v>
      </c>
      <c r="J55" s="21">
        <v>-56.102169260000011</v>
      </c>
      <c r="K55" s="21">
        <v>-193.50902052999999</v>
      </c>
      <c r="L55" s="21">
        <v>-16.220935439999991</v>
      </c>
      <c r="M55" s="21">
        <v>-14.719528330000003</v>
      </c>
      <c r="N55" s="21">
        <v>-13.565603969999804</v>
      </c>
      <c r="O55" s="21">
        <v>-17.133488989999996</v>
      </c>
      <c r="P55" s="21">
        <v>-61.639556730000088</v>
      </c>
      <c r="Q55" s="21">
        <v>-16.546171609999952</v>
      </c>
      <c r="R55" s="21">
        <v>-13.180217509999999</v>
      </c>
      <c r="S55" s="21">
        <v>-12.850584500000002</v>
      </c>
      <c r="T55" s="21">
        <v>-22.358701409999998</v>
      </c>
      <c r="U55" s="21">
        <v>-64.935675029999913</v>
      </c>
      <c r="V55" s="21">
        <v>-17.873783240000005</v>
      </c>
      <c r="W55" s="21">
        <v>-21.482445469999995</v>
      </c>
      <c r="X55" s="21">
        <v>-20.09808314</v>
      </c>
      <c r="Y55" s="21">
        <v>-22.031896359999994</v>
      </c>
      <c r="Z55" s="21">
        <v>-81.486208210000001</v>
      </c>
      <c r="AA55" s="21">
        <v>-23.482071120000001</v>
      </c>
      <c r="AB55" s="21">
        <v>-18.674282310000002</v>
      </c>
      <c r="AC55" s="21">
        <v>-18.166759770000006</v>
      </c>
      <c r="AD55" s="21">
        <v>-12.269078200000003</v>
      </c>
      <c r="AE55" s="21">
        <v>-72.592191400000019</v>
      </c>
      <c r="AF55" s="21">
        <v>-16.602595099999998</v>
      </c>
      <c r="AG55" s="21">
        <v>-16.246742760000004</v>
      </c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</row>
    <row r="56" spans="1:44" collapsed="1">
      <c r="A56" s="169" t="s">
        <v>260</v>
      </c>
      <c r="B56" s="21">
        <v>-181.97105025699989</v>
      </c>
      <c r="C56" s="21">
        <v>-186.15593739100015</v>
      </c>
      <c r="D56" s="21">
        <v>-191.59249537000002</v>
      </c>
      <c r="E56" s="21">
        <v>-194.43080894999997</v>
      </c>
      <c r="F56" s="21">
        <v>-754.15029196800049</v>
      </c>
      <c r="G56" s="21">
        <v>-193.15574280000007</v>
      </c>
      <c r="H56" s="21">
        <v>-203.29233707999987</v>
      </c>
      <c r="I56" s="21">
        <v>-216.42635199999989</v>
      </c>
      <c r="J56" s="21">
        <v>-223.26431405000014</v>
      </c>
      <c r="K56" s="21">
        <v>-836.13874593000048</v>
      </c>
      <c r="L56" s="21">
        <v>-210.66707580000002</v>
      </c>
      <c r="M56" s="21">
        <v>-204.87600542999985</v>
      </c>
      <c r="N56" s="21">
        <v>-200.75674458999998</v>
      </c>
      <c r="O56" s="21">
        <v>-203.05838517999979</v>
      </c>
      <c r="P56" s="21">
        <v>-819.3582109999993</v>
      </c>
      <c r="Q56" s="21">
        <v>-196.05237070000007</v>
      </c>
      <c r="R56" s="21">
        <v>-194.05238700000001</v>
      </c>
      <c r="S56" s="21">
        <v>-184.17804892000004</v>
      </c>
      <c r="T56" s="21">
        <v>-182.82455597999996</v>
      </c>
      <c r="U56" s="21">
        <v>-757.10736259999999</v>
      </c>
      <c r="V56" s="21">
        <v>-180.58396237000002</v>
      </c>
      <c r="W56" s="21">
        <v>-180.07246323000004</v>
      </c>
      <c r="X56" s="21">
        <v>-188.60369695999995</v>
      </c>
      <c r="Y56" s="21">
        <v>-196.08106426000001</v>
      </c>
      <c r="Z56" s="21">
        <v>-745.34118681999973</v>
      </c>
      <c r="AA56" s="21">
        <v>-190.79154828999998</v>
      </c>
      <c r="AB56" s="21">
        <v>-190.27812827</v>
      </c>
      <c r="AC56" s="21">
        <v>-196.4186064699999</v>
      </c>
      <c r="AD56" s="21">
        <v>-195.3956824199999</v>
      </c>
      <c r="AE56" s="21">
        <v>-772.88396544999978</v>
      </c>
      <c r="AF56" s="21">
        <v>-190.41279855999997</v>
      </c>
      <c r="AG56" s="21">
        <v>-184.47623938999996</v>
      </c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</row>
    <row r="57" spans="1:44" ht="12.75" hidden="1" customHeight="1" outlineLevel="1">
      <c r="A57" s="160" t="s">
        <v>328</v>
      </c>
      <c r="B57" s="21">
        <v>-160.74123210999986</v>
      </c>
      <c r="C57" s="21">
        <v>-164.51195367200009</v>
      </c>
      <c r="D57" s="21">
        <v>-169.59402752000003</v>
      </c>
      <c r="E57" s="21">
        <v>-172.06605714000003</v>
      </c>
      <c r="F57" s="21">
        <v>-666.91327044200011</v>
      </c>
      <c r="G57" s="21">
        <v>-171.96948855000005</v>
      </c>
      <c r="H57" s="21">
        <v>-182.3084013699999</v>
      </c>
      <c r="I57" s="21">
        <v>-195.50038410999989</v>
      </c>
      <c r="J57" s="21">
        <v>-202.90530376000015</v>
      </c>
      <c r="K57" s="21">
        <v>-752.68357779000041</v>
      </c>
      <c r="L57" s="21">
        <v>-197.88683858000002</v>
      </c>
      <c r="M57" s="21">
        <v>-190.24403252999986</v>
      </c>
      <c r="N57" s="21">
        <v>-188.49629585999998</v>
      </c>
      <c r="O57" s="21">
        <v>-188.26382694999981</v>
      </c>
      <c r="P57" s="21">
        <v>-764.89099391999935</v>
      </c>
      <c r="Q57" s="21">
        <v>-181.26442643000007</v>
      </c>
      <c r="R57" s="21">
        <v>-178.44766371</v>
      </c>
      <c r="S57" s="21">
        <v>-168.40740990000003</v>
      </c>
      <c r="T57" s="21">
        <v>-166.08609592999997</v>
      </c>
      <c r="U57" s="21">
        <v>-694.20559596999999</v>
      </c>
      <c r="V57" s="21">
        <v>-164.27180608</v>
      </c>
      <c r="W57" s="21">
        <v>-163.17465210000006</v>
      </c>
      <c r="X57" s="21">
        <v>-172.15806293999995</v>
      </c>
      <c r="Y57" s="21">
        <v>-179.49429259999999</v>
      </c>
      <c r="Z57" s="21">
        <v>-679.09881371999973</v>
      </c>
      <c r="AA57" s="21">
        <v>-174.89171854999998</v>
      </c>
      <c r="AB57" s="21">
        <v>-174.07179303000001</v>
      </c>
      <c r="AC57" s="21">
        <v>-180.3123766299999</v>
      </c>
      <c r="AD57" s="21">
        <v>-180.29099505999989</v>
      </c>
      <c r="AE57" s="21">
        <v>-709.56688326999983</v>
      </c>
      <c r="AF57" s="21">
        <v>-176.20226556999998</v>
      </c>
      <c r="AG57" s="21">
        <v>-170.75654099999997</v>
      </c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</row>
    <row r="58" spans="1:44" ht="12.75" hidden="1" customHeight="1" outlineLevel="1">
      <c r="A58" s="160" t="s">
        <v>330</v>
      </c>
      <c r="B58" s="21">
        <v>-21.229818146999989</v>
      </c>
      <c r="C58" s="21">
        <v>-21.643983719000008</v>
      </c>
      <c r="D58" s="21">
        <v>-21.998467850000004</v>
      </c>
      <c r="E58" s="21">
        <v>-22.364751809999987</v>
      </c>
      <c r="F58" s="21">
        <v>-87.237021525999992</v>
      </c>
      <c r="G58" s="21">
        <v>-21.186254249999998</v>
      </c>
      <c r="H58" s="21">
        <v>-20.983935709999987</v>
      </c>
      <c r="I58" s="21">
        <v>-20.925967890000006</v>
      </c>
      <c r="J58" s="21">
        <v>-20.35901028999999</v>
      </c>
      <c r="K58" s="21">
        <v>-83.455168140000069</v>
      </c>
      <c r="L58" s="21">
        <v>-12.780237219999989</v>
      </c>
      <c r="M58" s="21">
        <v>-14.631972899999999</v>
      </c>
      <c r="N58" s="21">
        <v>-12.260448730000013</v>
      </c>
      <c r="O58" s="21">
        <v>-14.794558229999984</v>
      </c>
      <c r="P58" s="21">
        <v>-54.467217080000012</v>
      </c>
      <c r="Q58" s="21">
        <v>-14.787944269999999</v>
      </c>
      <c r="R58" s="21">
        <v>-15.604723290000008</v>
      </c>
      <c r="S58" s="21">
        <v>-15.770639020000003</v>
      </c>
      <c r="T58" s="21">
        <v>-16.738460049999997</v>
      </c>
      <c r="U58" s="21">
        <v>-62.901766630000012</v>
      </c>
      <c r="V58" s="21">
        <v>-16.312156290000004</v>
      </c>
      <c r="W58" s="21">
        <v>-16.897811129999987</v>
      </c>
      <c r="X58" s="21">
        <v>-16.445634019999996</v>
      </c>
      <c r="Y58" s="21">
        <v>-16.586771660000011</v>
      </c>
      <c r="Z58" s="21">
        <v>-66.242373099999995</v>
      </c>
      <c r="AA58" s="21">
        <v>-15.899829739999987</v>
      </c>
      <c r="AB58" s="21">
        <v>-16.206335239999994</v>
      </c>
      <c r="AC58" s="21">
        <v>-16.106229839999994</v>
      </c>
      <c r="AD58" s="21">
        <v>-15.10468736</v>
      </c>
      <c r="AE58" s="21">
        <v>-63.317082179999971</v>
      </c>
      <c r="AF58" s="21">
        <v>-14.210532990000001</v>
      </c>
      <c r="AG58" s="21">
        <v>-13.719698390000003</v>
      </c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</row>
    <row r="59" spans="1:44" collapsed="1">
      <c r="A59" s="159" t="s">
        <v>361</v>
      </c>
      <c r="B59" s="21">
        <v>-19.4809436444</v>
      </c>
      <c r="C59" s="21">
        <v>-24.167082989999997</v>
      </c>
      <c r="D59" s="21">
        <v>-29.45808959</v>
      </c>
      <c r="E59" s="21">
        <v>-18.859798179999999</v>
      </c>
      <c r="F59" s="21">
        <v>-91.965914404399982</v>
      </c>
      <c r="G59" s="21">
        <v>-29.237709119999998</v>
      </c>
      <c r="H59" s="21">
        <v>-45.884611489999998</v>
      </c>
      <c r="I59" s="21">
        <v>-40.960414769899991</v>
      </c>
      <c r="J59" s="21">
        <v>-30.206374699999998</v>
      </c>
      <c r="K59" s="21">
        <v>-146.28911007989998</v>
      </c>
      <c r="L59" s="21">
        <v>-28.65044365</v>
      </c>
      <c r="M59" s="21">
        <v>-28.787115099999994</v>
      </c>
      <c r="N59" s="21">
        <v>-19.302176109999998</v>
      </c>
      <c r="O59" s="21">
        <v>-29.016433959999993</v>
      </c>
      <c r="P59" s="21">
        <v>-105.75616881999997</v>
      </c>
      <c r="Q59" s="21">
        <v>-18.44757194</v>
      </c>
      <c r="R59" s="21">
        <v>-4.9897890500000024</v>
      </c>
      <c r="S59" s="21">
        <v>-17.576069490000002</v>
      </c>
      <c r="T59" s="21">
        <v>-11.947870869999996</v>
      </c>
      <c r="U59" s="21">
        <v>-52.961301349999992</v>
      </c>
      <c r="V59" s="21">
        <v>-17.603800289999995</v>
      </c>
      <c r="W59" s="21">
        <v>-11.51714464</v>
      </c>
      <c r="X59" s="21">
        <v>-12.854341589999997</v>
      </c>
      <c r="Y59" s="21">
        <v>-34.271816249999993</v>
      </c>
      <c r="Z59" s="21">
        <v>-76.247102769999998</v>
      </c>
      <c r="AA59" s="21">
        <v>-26.97036537</v>
      </c>
      <c r="AB59" s="21">
        <v>-27.939215330000003</v>
      </c>
      <c r="AC59" s="21">
        <v>-25.466969100000004</v>
      </c>
      <c r="AD59" s="21">
        <v>-26.948374380000004</v>
      </c>
      <c r="AE59" s="21">
        <v>-107.32492418000001</v>
      </c>
      <c r="AF59" s="21">
        <v>-15.078304879999997</v>
      </c>
      <c r="AG59" s="21">
        <v>-7.7962173699999848</v>
      </c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</row>
    <row r="60" spans="1:44" ht="12.75" hidden="1" customHeight="1" outlineLevel="1">
      <c r="A60" s="160" t="s">
        <v>328</v>
      </c>
      <c r="B60" s="21">
        <v>-9.4244265399000025</v>
      </c>
      <c r="C60" s="21">
        <v>-11.9829474854</v>
      </c>
      <c r="D60" s="21">
        <v>-17.937566181800005</v>
      </c>
      <c r="E60" s="21">
        <v>-9.624184166300001</v>
      </c>
      <c r="F60" s="21">
        <v>-48.969124373400007</v>
      </c>
      <c r="G60" s="21">
        <v>-15.125521494299999</v>
      </c>
      <c r="H60" s="21">
        <v>-15.437999963999999</v>
      </c>
      <c r="I60" s="21">
        <v>-14.149489306099996</v>
      </c>
      <c r="J60" s="180">
        <v>-10.434478772300002</v>
      </c>
      <c r="K60" s="180">
        <v>-55.1474895367</v>
      </c>
      <c r="L60" s="21">
        <v>-12.686112542051998</v>
      </c>
      <c r="M60" s="21">
        <v>-10.337906321042997</v>
      </c>
      <c r="N60" s="21">
        <v>-11.386776667274999</v>
      </c>
      <c r="O60" s="21">
        <v>-14.310152974915848</v>
      </c>
      <c r="P60" s="21">
        <v>-48.720948505285847</v>
      </c>
      <c r="Q60" s="21">
        <v>-11.889110137554427</v>
      </c>
      <c r="R60" s="21">
        <v>-11.951833354815554</v>
      </c>
      <c r="S60" s="21">
        <v>-11.818235490904868</v>
      </c>
      <c r="T60" s="21">
        <v>-9.8623945484850548</v>
      </c>
      <c r="U60" s="21">
        <v>-45.521573531759898</v>
      </c>
      <c r="V60" s="21">
        <v>-13.736490817840012</v>
      </c>
      <c r="W60" s="21">
        <v>-11.640550180781442</v>
      </c>
      <c r="X60" s="21">
        <v>-9.7415270847032041</v>
      </c>
      <c r="Y60" s="21">
        <v>-27.139918361177692</v>
      </c>
      <c r="Z60" s="21">
        <v>-62.25848644450236</v>
      </c>
      <c r="AA60" s="21">
        <v>-10.335625888216796</v>
      </c>
      <c r="AB60" s="21">
        <v>-10.154024486028895</v>
      </c>
      <c r="AC60" s="21">
        <v>-12.214671652125858</v>
      </c>
      <c r="AD60" s="21">
        <v>-7.9205995191261893</v>
      </c>
      <c r="AE60" s="21">
        <v>-40.624921545497742</v>
      </c>
      <c r="AF60" s="21">
        <v>-11.11787195204373</v>
      </c>
      <c r="AG60" s="21">
        <v>-6.8996400373016611</v>
      </c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</row>
    <row r="61" spans="1:44" ht="12.75" hidden="1" customHeight="1" outlineLevel="1">
      <c r="A61" s="160" t="s">
        <v>330</v>
      </c>
      <c r="B61" s="21">
        <v>-10.056517104500001</v>
      </c>
      <c r="C61" s="21">
        <v>-12.184135504599997</v>
      </c>
      <c r="D61" s="21">
        <v>-11.520523408200001</v>
      </c>
      <c r="E61" s="21">
        <v>-9.2356140136999993</v>
      </c>
      <c r="F61" s="21">
        <v>-42.996790030999996</v>
      </c>
      <c r="G61" s="21">
        <v>-14.112187625699999</v>
      </c>
      <c r="H61" s="21">
        <v>-30.446611525999995</v>
      </c>
      <c r="I61" s="21">
        <v>-26.810925463799997</v>
      </c>
      <c r="J61" s="21">
        <v>-19.771895927699994</v>
      </c>
      <c r="K61" s="21">
        <v>-91.141620543199991</v>
      </c>
      <c r="L61" s="21">
        <v>-15.964331107948</v>
      </c>
      <c r="M61" s="21">
        <v>-18.449208778957001</v>
      </c>
      <c r="N61" s="21">
        <v>-7.9153994427250005</v>
      </c>
      <c r="O61" s="21">
        <v>-14.706280985084145</v>
      </c>
      <c r="P61" s="21">
        <v>-57.035220314714124</v>
      </c>
      <c r="Q61" s="21">
        <v>-6.5584618024455708</v>
      </c>
      <c r="R61" s="21">
        <v>6.962044304815552</v>
      </c>
      <c r="S61" s="21">
        <v>-5.7578339990951317</v>
      </c>
      <c r="T61" s="21">
        <v>-2.0854763215149408</v>
      </c>
      <c r="U61" s="21">
        <v>-7.4397278182400921</v>
      </c>
      <c r="V61" s="21">
        <v>-3.8673094721599837</v>
      </c>
      <c r="W61" s="21">
        <v>0.12340554078144339</v>
      </c>
      <c r="X61" s="21">
        <v>-3.1128145052967939</v>
      </c>
      <c r="Y61" s="21">
        <v>-7.131897888822305</v>
      </c>
      <c r="Z61" s="21">
        <v>-13.988616325497638</v>
      </c>
      <c r="AA61" s="21">
        <v>-16.634739481783203</v>
      </c>
      <c r="AB61" s="21">
        <v>-17.785190843971105</v>
      </c>
      <c r="AC61" s="21">
        <v>-13.252297447874145</v>
      </c>
      <c r="AD61" s="21">
        <v>-19.027774860873816</v>
      </c>
      <c r="AE61" s="21">
        <v>-66.700002634502269</v>
      </c>
      <c r="AF61" s="21">
        <v>-3.9604329279562673</v>
      </c>
      <c r="AG61" s="21">
        <v>-0.89657733269832418</v>
      </c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</row>
    <row r="62" spans="1:44" collapsed="1">
      <c r="A62" s="158" t="s">
        <v>272</v>
      </c>
      <c r="B62" s="21">
        <v>0.41207010999999993</v>
      </c>
      <c r="C62" s="21">
        <v>0.98367180999999992</v>
      </c>
      <c r="D62" s="21">
        <v>-1.5517590400000003</v>
      </c>
      <c r="E62" s="21">
        <v>-2.7041238399999998</v>
      </c>
      <c r="F62" s="21">
        <v>-2.860140959999999</v>
      </c>
      <c r="G62" s="21">
        <v>-2.6703267500000005</v>
      </c>
      <c r="H62" s="21">
        <v>-2.5969346899999994</v>
      </c>
      <c r="I62" s="21">
        <v>-1.8833179799999997</v>
      </c>
      <c r="J62" s="21">
        <v>-0.90928491999999983</v>
      </c>
      <c r="K62" s="21">
        <v>-8.0598643400000007</v>
      </c>
      <c r="L62" s="21">
        <v>-0.57643409999999995</v>
      </c>
      <c r="M62" s="21">
        <v>-0.39005110999999998</v>
      </c>
      <c r="N62" s="21">
        <v>-0.25995802000000001</v>
      </c>
      <c r="O62" s="21">
        <v>-0.24663193999999999</v>
      </c>
      <c r="P62" s="21">
        <v>-1.4730751699999998</v>
      </c>
      <c r="Q62" s="21">
        <v>-9.3461099999999995E-3</v>
      </c>
      <c r="R62" s="21">
        <v>-1.7977429999999999E-2</v>
      </c>
      <c r="S62" s="21">
        <v>-6.0784649999999996E-2</v>
      </c>
      <c r="T62" s="21">
        <v>-3.6888440000000002E-2</v>
      </c>
      <c r="U62" s="21">
        <v>-0.12499663</v>
      </c>
      <c r="V62" s="21">
        <v>0</v>
      </c>
      <c r="W62" s="21">
        <v>-2.1339999999999999E-5</v>
      </c>
      <c r="X62" s="21">
        <v>-1.82E-3</v>
      </c>
      <c r="Y62" s="21">
        <v>-0.18109836999999998</v>
      </c>
      <c r="Z62" s="21">
        <v>-0.18293970999999998</v>
      </c>
      <c r="AA62" s="21">
        <v>-1.2999999999999999E-4</v>
      </c>
      <c r="AB62" s="21">
        <v>0</v>
      </c>
      <c r="AC62" s="21">
        <v>0</v>
      </c>
      <c r="AD62" s="21">
        <v>0</v>
      </c>
      <c r="AE62" s="21">
        <v>-1.2999999999999999E-4</v>
      </c>
      <c r="AF62" s="21">
        <v>0</v>
      </c>
      <c r="AG62" s="21">
        <v>0</v>
      </c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</row>
    <row r="63" spans="1:44" ht="12.75" hidden="1" customHeight="1" outlineLevel="1">
      <c r="A63" s="160" t="s">
        <v>328</v>
      </c>
      <c r="B63" s="21">
        <v>0.41172458999999995</v>
      </c>
      <c r="C63" s="21">
        <v>0.98444757999999988</v>
      </c>
      <c r="D63" s="21">
        <v>-1.5444724300000001</v>
      </c>
      <c r="E63" s="21">
        <v>-2.6997405100000003</v>
      </c>
      <c r="F63" s="21">
        <v>-2.8480407699999999</v>
      </c>
      <c r="G63" s="21">
        <v>-2.6694204900000003</v>
      </c>
      <c r="H63" s="21">
        <v>-2.5962587599999996</v>
      </c>
      <c r="I63" s="21">
        <v>-1.8828040299999997</v>
      </c>
      <c r="J63" s="21">
        <v>-0.90903389999999984</v>
      </c>
      <c r="K63" s="21">
        <v>-8.0575171799999996</v>
      </c>
      <c r="L63" s="21">
        <v>-0.57588618999999996</v>
      </c>
      <c r="M63" s="21">
        <v>-0.38810045999999998</v>
      </c>
      <c r="N63" s="21">
        <v>-0.25884647</v>
      </c>
      <c r="O63" s="21">
        <v>-0.24660719</v>
      </c>
      <c r="P63" s="21">
        <v>-1.4694403099999997</v>
      </c>
      <c r="Q63" s="21">
        <v>-9.2943599999999998E-3</v>
      </c>
      <c r="R63" s="21">
        <v>-1.7977429999999999E-2</v>
      </c>
      <c r="S63" s="21">
        <v>-6.0514649999999996E-2</v>
      </c>
      <c r="T63" s="21">
        <v>-3.6888440000000002E-2</v>
      </c>
      <c r="U63" s="21">
        <v>-0.12467488</v>
      </c>
      <c r="V63" s="21">
        <v>0</v>
      </c>
      <c r="W63" s="21">
        <v>-2.1339999999999999E-5</v>
      </c>
      <c r="X63" s="21">
        <v>-1.82E-3</v>
      </c>
      <c r="Y63" s="21">
        <v>-0.18109836999999998</v>
      </c>
      <c r="Z63" s="21">
        <v>-0.18293970999999998</v>
      </c>
      <c r="AA63" s="21">
        <v>-1.2999999999999999E-4</v>
      </c>
      <c r="AB63" s="21">
        <v>0</v>
      </c>
      <c r="AC63" s="21">
        <v>0</v>
      </c>
      <c r="AD63" s="21">
        <v>0</v>
      </c>
      <c r="AE63" s="21">
        <v>-1.2999999999999999E-4</v>
      </c>
      <c r="AF63" s="21">
        <v>0</v>
      </c>
      <c r="AG63" s="21">
        <v>0</v>
      </c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</row>
    <row r="64" spans="1:44" ht="12.75" hidden="1" customHeight="1" outlineLevel="1">
      <c r="A64" s="160" t="s">
        <v>330</v>
      </c>
      <c r="B64" s="21">
        <v>3.4552000000000042E-4</v>
      </c>
      <c r="C64" s="21">
        <v>-7.7576999999999985E-4</v>
      </c>
      <c r="D64" s="21">
        <v>-7.2866100000001854E-3</v>
      </c>
      <c r="E64" s="21">
        <v>-4.3833300000000004E-3</v>
      </c>
      <c r="F64" s="21">
        <v>-1.2100189999999506E-2</v>
      </c>
      <c r="G64" s="21">
        <v>-9.0625999999999999E-4</v>
      </c>
      <c r="H64" s="21">
        <v>-6.7592999999999993E-4</v>
      </c>
      <c r="I64" s="21">
        <v>-5.1395E-4</v>
      </c>
      <c r="J64" s="21">
        <v>-2.5101999999999996E-4</v>
      </c>
      <c r="K64" s="21">
        <v>-2.34716E-3</v>
      </c>
      <c r="L64" s="21">
        <v>-5.4790999999999998E-4</v>
      </c>
      <c r="M64" s="21">
        <v>-1.95065E-3</v>
      </c>
      <c r="N64" s="21">
        <v>-1.11155E-3</v>
      </c>
      <c r="O64" s="21">
        <v>-2.4749999999999999E-5</v>
      </c>
      <c r="P64" s="21">
        <v>-3.6348600000000006E-3</v>
      </c>
      <c r="Q64" s="21">
        <v>-5.1749999999999997E-5</v>
      </c>
      <c r="R64" s="21">
        <v>0</v>
      </c>
      <c r="S64" s="21">
        <v>-2.7E-4</v>
      </c>
      <c r="T64" s="21">
        <v>0</v>
      </c>
      <c r="U64" s="21">
        <v>-3.2174999999999999E-4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</row>
    <row r="65" spans="1:46" s="167" customFormat="1" ht="13" collapsed="1">
      <c r="A65" s="23" t="s">
        <v>80</v>
      </c>
      <c r="B65" s="166">
        <v>110.18186116879011</v>
      </c>
      <c r="C65" s="166">
        <v>108.62492755315029</v>
      </c>
      <c r="D65" s="166">
        <v>80.232579664528743</v>
      </c>
      <c r="E65" s="166">
        <v>143.05482487324468</v>
      </c>
      <c r="F65" s="166">
        <v>442.09504738917025</v>
      </c>
      <c r="G65" s="166">
        <v>108.71832783235698</v>
      </c>
      <c r="H65" s="166">
        <v>110.27244729766706</v>
      </c>
      <c r="I65" s="166">
        <v>96.367327660804804</v>
      </c>
      <c r="J65" s="166">
        <v>144.26409037898333</v>
      </c>
      <c r="K65" s="166">
        <v>459.58831273980877</v>
      </c>
      <c r="L65" s="166">
        <v>80.621743380083075</v>
      </c>
      <c r="M65" s="166">
        <v>47.30050398999964</v>
      </c>
      <c r="N65" s="166">
        <v>67.571381370000054</v>
      </c>
      <c r="O65" s="166">
        <v>55.139863016920756</v>
      </c>
      <c r="P65" s="166">
        <v>250.63349174700159</v>
      </c>
      <c r="Q65" s="166">
        <v>46.618115889999146</v>
      </c>
      <c r="R65" s="166">
        <v>87.401663809998894</v>
      </c>
      <c r="S65" s="166">
        <v>118.09066029999855</v>
      </c>
      <c r="T65" s="166">
        <v>133.52708545000178</v>
      </c>
      <c r="U65" s="166">
        <v>385.63752544999824</v>
      </c>
      <c r="V65" s="166">
        <v>127.98370536999953</v>
      </c>
      <c r="W65" s="166">
        <v>155.58763549000045</v>
      </c>
      <c r="X65" s="166">
        <v>175.92175252999957</v>
      </c>
      <c r="Y65" s="166">
        <v>139.3209857400015</v>
      </c>
      <c r="Z65" s="166">
        <v>598.81407912999885</v>
      </c>
      <c r="AA65" s="166">
        <v>142.48338488000147</v>
      </c>
      <c r="AB65" s="166">
        <v>127.59634781000155</v>
      </c>
      <c r="AC65" s="166">
        <v>136.89409046999839</v>
      </c>
      <c r="AD65" s="166">
        <v>124.6266003190959</v>
      </c>
      <c r="AE65" s="166">
        <v>531.60042347909734</v>
      </c>
      <c r="AF65" s="166">
        <v>107.68219561387443</v>
      </c>
      <c r="AG65" s="166">
        <v>251.05237309944482</v>
      </c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</row>
    <row r="66" spans="1:46" s="167" customFormat="1" ht="13">
      <c r="A66" s="158" t="s">
        <v>328</v>
      </c>
      <c r="B66" s="21">
        <v>92.874658919492504</v>
      </c>
      <c r="C66" s="21">
        <v>105.62645846158863</v>
      </c>
      <c r="D66" s="21">
        <v>77.488011571706679</v>
      </c>
      <c r="E66" s="21">
        <v>135.41150032330003</v>
      </c>
      <c r="F66" s="21">
        <v>411.40908016341012</v>
      </c>
      <c r="G66" s="21">
        <v>117.83813933174491</v>
      </c>
      <c r="H66" s="21">
        <v>104.50150554123316</v>
      </c>
      <c r="I66" s="21">
        <v>103.03989644747467</v>
      </c>
      <c r="J66" s="21">
        <v>95.816334551334478</v>
      </c>
      <c r="K66" s="21">
        <v>421.19587587178404</v>
      </c>
      <c r="L66" s="21">
        <v>77.627547272161792</v>
      </c>
      <c r="M66" s="21">
        <v>51.818530274604008</v>
      </c>
      <c r="N66" s="21">
        <v>55.223071445512325</v>
      </c>
      <c r="O66" s="21">
        <v>52.082771978858055</v>
      </c>
      <c r="P66" s="21">
        <v>236.75192097113379</v>
      </c>
      <c r="Q66" s="21">
        <v>37.75377964830831</v>
      </c>
      <c r="R66" s="21">
        <v>61.779168418382113</v>
      </c>
      <c r="S66" s="21">
        <v>104.52178026154282</v>
      </c>
      <c r="T66" s="21">
        <v>129.71118940460471</v>
      </c>
      <c r="U66" s="21">
        <v>333.76591773283866</v>
      </c>
      <c r="V66" s="21">
        <v>117.43959988524307</v>
      </c>
      <c r="W66" s="21">
        <v>139.19298721415453</v>
      </c>
      <c r="X66" s="21">
        <v>166.67747117261803</v>
      </c>
      <c r="Y66" s="21">
        <v>132.5629536863988</v>
      </c>
      <c r="Z66" s="21">
        <v>555.87301195841565</v>
      </c>
      <c r="AA66" s="21">
        <v>149.16267486442848</v>
      </c>
      <c r="AB66" s="21">
        <v>128.74502037813238</v>
      </c>
      <c r="AC66" s="21">
        <v>135.40456108083265</v>
      </c>
      <c r="AD66" s="21">
        <v>123.19158322131148</v>
      </c>
      <c r="AE66" s="21">
        <v>536.50383954470499</v>
      </c>
      <c r="AF66" s="21">
        <v>100.09364396462252</v>
      </c>
      <c r="AG66" s="21">
        <v>241.08574528547626</v>
      </c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</row>
    <row r="67" spans="1:46" s="167" customFormat="1" ht="13">
      <c r="A67" s="161" t="s">
        <v>330</v>
      </c>
      <c r="B67" s="21">
        <v>17.3072022492976</v>
      </c>
      <c r="C67" s="21">
        <v>2.9984690915616565</v>
      </c>
      <c r="D67" s="21">
        <v>2.7445680928220706</v>
      </c>
      <c r="E67" s="21">
        <v>7.6433245499446496</v>
      </c>
      <c r="F67" s="21">
        <v>30.685967225760145</v>
      </c>
      <c r="G67" s="21">
        <v>-9.1198114993880957</v>
      </c>
      <c r="H67" s="21">
        <v>5.7709417564338992</v>
      </c>
      <c r="I67" s="21">
        <v>-6.6725687866698724</v>
      </c>
      <c r="J67" s="21">
        <v>48.447755827648912</v>
      </c>
      <c r="K67" s="21">
        <v>38.392436868025328</v>
      </c>
      <c r="L67" s="21">
        <v>2.9941961079212778</v>
      </c>
      <c r="M67" s="21">
        <v>-4.5180262846043702</v>
      </c>
      <c r="N67" s="21">
        <v>12.348309924487728</v>
      </c>
      <c r="O67" s="21">
        <v>3.0570910380627025</v>
      </c>
      <c r="P67" s="21">
        <v>13.881570775867806</v>
      </c>
      <c r="Q67" s="21">
        <v>8.8643362416908396</v>
      </c>
      <c r="R67" s="21">
        <v>25.622495391616777</v>
      </c>
      <c r="S67" s="21">
        <v>13.568880038455724</v>
      </c>
      <c r="T67" s="21">
        <v>3.8158960453970607</v>
      </c>
      <c r="U67" s="21">
        <v>51.871607717159563</v>
      </c>
      <c r="V67" s="21">
        <v>10.544105484756457</v>
      </c>
      <c r="W67" s="21">
        <v>16.394648275845917</v>
      </c>
      <c r="X67" s="21">
        <v>9.2442813573815386</v>
      </c>
      <c r="Y67" s="21">
        <v>6.7580320536027116</v>
      </c>
      <c r="Z67" s="21">
        <v>42.941067171583256</v>
      </c>
      <c r="AA67" s="21">
        <v>-6.6792899844270082</v>
      </c>
      <c r="AB67" s="21">
        <v>-1.1486725681308343</v>
      </c>
      <c r="AC67" s="21">
        <v>1.4895293891657317</v>
      </c>
      <c r="AD67" s="21">
        <v>1.4350170977844243</v>
      </c>
      <c r="AE67" s="21">
        <v>-4.9034160656076864</v>
      </c>
      <c r="AF67" s="21">
        <v>7.5885516492519116</v>
      </c>
      <c r="AG67" s="21">
        <v>9.9666278139685502</v>
      </c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</row>
    <row r="68" spans="1:46" s="187" customFormat="1" ht="13">
      <c r="A68" s="185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86"/>
      <c r="Y68" s="186"/>
      <c r="Z68" s="186"/>
      <c r="AA68" s="186"/>
      <c r="AB68" s="186"/>
      <c r="AC68" s="186"/>
      <c r="AD68" s="186"/>
      <c r="AE68" s="186"/>
      <c r="AF68" s="226"/>
      <c r="AG68" s="226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</row>
    <row r="69" spans="1:46">
      <c r="A69" s="24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22"/>
      <c r="AG69" s="222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</row>
    <row r="70" spans="1:46">
      <c r="A70" s="163" t="s">
        <v>81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27"/>
      <c r="AG70" s="227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</row>
    <row r="71" spans="1:46">
      <c r="A71" s="22" t="s">
        <v>87</v>
      </c>
      <c r="B71" s="183"/>
      <c r="C71" s="183"/>
      <c r="D71" s="183"/>
      <c r="E71" s="183"/>
      <c r="F71" s="183"/>
      <c r="G71" s="21"/>
      <c r="H71" s="21"/>
      <c r="I71" s="21"/>
      <c r="J71" s="21"/>
      <c r="K71" s="21"/>
      <c r="Y71" s="209"/>
      <c r="Z71" s="209"/>
      <c r="AA71" s="209"/>
      <c r="AB71" s="209"/>
      <c r="AC71" s="222"/>
      <c r="AD71" s="222"/>
      <c r="AE71" s="209"/>
      <c r="AF71" s="222"/>
      <c r="AG71" s="222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</row>
    <row r="72" spans="1:46">
      <c r="A72" s="158" t="s">
        <v>328</v>
      </c>
      <c r="B72" s="25">
        <v>0.61252247997104392</v>
      </c>
      <c r="C72" s="25">
        <v>0.60061654059928904</v>
      </c>
      <c r="D72" s="25">
        <v>0.62464357543833016</v>
      </c>
      <c r="E72" s="25">
        <v>0.5635256923623293</v>
      </c>
      <c r="F72" s="25">
        <v>0.60005695222297029</v>
      </c>
      <c r="G72" s="43">
        <v>0.58216045618429069</v>
      </c>
      <c r="H72" s="43">
        <v>0.59624749135106947</v>
      </c>
      <c r="I72" s="43">
        <v>0.61032525166033413</v>
      </c>
      <c r="J72" s="43">
        <v>0.63017881881425375</v>
      </c>
      <c r="K72" s="43">
        <v>0.60570866430451686</v>
      </c>
      <c r="L72" s="43">
        <v>0.64900369923516199</v>
      </c>
      <c r="M72" s="43">
        <v>0.67555948767761986</v>
      </c>
      <c r="N72" s="43">
        <v>0.67389485865689802</v>
      </c>
      <c r="O72" s="43">
        <v>0.67929197749132497</v>
      </c>
      <c r="P72" s="43">
        <v>0.6692739851861319</v>
      </c>
      <c r="Q72" s="43">
        <v>0.70721058289215499</v>
      </c>
      <c r="R72" s="43">
        <v>0.68114789450863711</v>
      </c>
      <c r="S72" s="43">
        <v>0.6288623276821349</v>
      </c>
      <c r="T72" s="43">
        <v>0.59986946645511718</v>
      </c>
      <c r="U72" s="43">
        <v>0.65469104061208805</v>
      </c>
      <c r="V72" s="43">
        <v>0.62021458085520187</v>
      </c>
      <c r="W72" s="43">
        <v>0.60363006721359624</v>
      </c>
      <c r="X72" s="43">
        <v>0.58235510278340397</v>
      </c>
      <c r="Y72" s="43">
        <v>0.60149116124323443</v>
      </c>
      <c r="Z72" s="43">
        <v>0.60154693092161904</v>
      </c>
      <c r="AA72" s="43">
        <v>0.59506246549117492</v>
      </c>
      <c r="AB72" s="43">
        <v>0.61671667118327766</v>
      </c>
      <c r="AC72" s="43">
        <v>0.60599338831096872</v>
      </c>
      <c r="AD72" s="43">
        <v>0.62158779263880326</v>
      </c>
      <c r="AE72" s="43">
        <v>0.60982296357092947</v>
      </c>
      <c r="AF72" s="43">
        <v>0.63583569369239379</v>
      </c>
      <c r="AG72" s="43">
        <v>0.45837733200265063</v>
      </c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</row>
    <row r="73" spans="1:46">
      <c r="A73" s="158" t="s">
        <v>330</v>
      </c>
      <c r="B73" s="25">
        <v>0.49223867872646382</v>
      </c>
      <c r="C73" s="25">
        <v>0.54132378539574799</v>
      </c>
      <c r="D73" s="25">
        <v>0.56140179230254461</v>
      </c>
      <c r="E73" s="25">
        <v>0.55694070818716135</v>
      </c>
      <c r="F73" s="25">
        <v>0.5376282050868576</v>
      </c>
      <c r="G73" s="25">
        <v>0.70160853346809249</v>
      </c>
      <c r="H73" s="43">
        <v>0.36137517833836319</v>
      </c>
      <c r="I73" s="43">
        <v>0.53748263386205819</v>
      </c>
      <c r="J73" s="43">
        <v>0.61315579734708714</v>
      </c>
      <c r="K73" s="43">
        <v>0.5533302076405433</v>
      </c>
      <c r="L73" s="43">
        <v>0.42660161289046733</v>
      </c>
      <c r="M73" s="43">
        <v>0.38351169002648783</v>
      </c>
      <c r="N73" s="43">
        <v>0.33153541896388328</v>
      </c>
      <c r="O73" s="43">
        <v>0.40392011390605914</v>
      </c>
      <c r="P73" s="43">
        <v>0.38587415220715421</v>
      </c>
      <c r="Q73" s="43">
        <v>0.39702626862555979</v>
      </c>
      <c r="R73" s="43">
        <v>0.28247323980881001</v>
      </c>
      <c r="S73" s="43">
        <v>0.27077837580836667</v>
      </c>
      <c r="T73" s="43">
        <v>0.42602621925551476</v>
      </c>
      <c r="U73" s="43">
        <v>0.34489758143254906</v>
      </c>
      <c r="V73" s="43">
        <v>0.35457419803677326</v>
      </c>
      <c r="W73" s="43">
        <v>0.39399795965632622</v>
      </c>
      <c r="X73" s="43">
        <v>0.39747512315632655</v>
      </c>
      <c r="Y73" s="43">
        <v>0.39524569738325699</v>
      </c>
      <c r="Z73" s="43">
        <v>0.38575167415826039</v>
      </c>
      <c r="AA73" s="43">
        <v>0.46334302907617847</v>
      </c>
      <c r="AB73" s="43">
        <v>0.35238674982696461</v>
      </c>
      <c r="AC73" s="43">
        <v>0.35712365130917822</v>
      </c>
      <c r="AD73" s="43">
        <v>0.26791736242448561</v>
      </c>
      <c r="AE73" s="43">
        <v>0.36234984008047061</v>
      </c>
      <c r="AF73" s="43">
        <v>0.3827593577773763</v>
      </c>
      <c r="AG73" s="43">
        <v>0.38757174265557359</v>
      </c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</row>
    <row r="74" spans="1:46">
      <c r="A74" s="22" t="s">
        <v>258</v>
      </c>
      <c r="AC74" s="35"/>
      <c r="AD74" s="35"/>
      <c r="AE74" s="35"/>
      <c r="AF74" s="35"/>
      <c r="AG74" s="3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</row>
    <row r="75" spans="1:46">
      <c r="A75" s="158" t="s">
        <v>328</v>
      </c>
      <c r="B75" s="25">
        <v>0.23221689071995136</v>
      </c>
      <c r="C75" s="25">
        <v>0.230536865327886</v>
      </c>
      <c r="D75" s="25">
        <v>0.23139160401449227</v>
      </c>
      <c r="E75" s="25">
        <v>0.23239234658521668</v>
      </c>
      <c r="F75" s="25">
        <v>0.23163551871278465</v>
      </c>
      <c r="G75" s="43">
        <v>0.23237030028764794</v>
      </c>
      <c r="H75" s="43">
        <v>0.23688856462467278</v>
      </c>
      <c r="I75" s="43">
        <v>0.23671000324410363</v>
      </c>
      <c r="J75" s="43">
        <v>0.23761754241610814</v>
      </c>
      <c r="K75" s="43">
        <v>0.23598910606039278</v>
      </c>
      <c r="L75" s="43">
        <v>0.23620477417945232</v>
      </c>
      <c r="M75" s="43">
        <v>0.23643767635551949</v>
      </c>
      <c r="N75" s="43">
        <v>0.23269546711183667</v>
      </c>
      <c r="O75" s="43">
        <v>0.2305281451878613</v>
      </c>
      <c r="P75" s="43">
        <v>0.23397444187909794</v>
      </c>
      <c r="Q75" s="43">
        <v>0.22819301210092882</v>
      </c>
      <c r="R75" s="43">
        <v>0.22190446733865821</v>
      </c>
      <c r="S75" s="43">
        <v>0.21526082016501905</v>
      </c>
      <c r="T75" s="43">
        <v>0.21279800238084323</v>
      </c>
      <c r="U75" s="43">
        <v>0.21959222259610256</v>
      </c>
      <c r="V75" s="43">
        <v>0.20719138851189223</v>
      </c>
      <c r="W75" s="43">
        <v>0.20113392003677638</v>
      </c>
      <c r="X75" s="43">
        <v>0.20094570356575128</v>
      </c>
      <c r="Y75" s="43">
        <v>0.20743177896552406</v>
      </c>
      <c r="Z75" s="43">
        <v>0.20416774822667061</v>
      </c>
      <c r="AA75" s="43">
        <v>0.20705952082694187</v>
      </c>
      <c r="AB75" s="43">
        <v>0.20764779973997985</v>
      </c>
      <c r="AC75" s="43">
        <v>0.21051590053691441</v>
      </c>
      <c r="AD75" s="43">
        <v>0.21277972447158827</v>
      </c>
      <c r="AE75" s="43">
        <v>0.20951035056980888</v>
      </c>
      <c r="AF75" s="43">
        <v>0.21483038989883069</v>
      </c>
      <c r="AG75" s="43">
        <v>0.21292594300812659</v>
      </c>
      <c r="AH75" s="265"/>
      <c r="AI75" s="265"/>
      <c r="AJ75" s="265"/>
      <c r="AK75" s="265"/>
      <c r="AL75" s="265"/>
      <c r="AM75" s="265"/>
      <c r="AN75" s="265"/>
      <c r="AO75" s="265"/>
      <c r="AP75" s="265"/>
      <c r="AQ75" s="265"/>
      <c r="AR75" s="265"/>
    </row>
    <row r="76" spans="1:46">
      <c r="A76" s="158" t="s">
        <v>330</v>
      </c>
      <c r="B76" s="25">
        <v>0.23612715362778994</v>
      </c>
      <c r="C76" s="25">
        <v>0.25358092900426299</v>
      </c>
      <c r="D76" s="25">
        <v>0.25739213119105403</v>
      </c>
      <c r="E76" s="25">
        <v>0.24900695325847744</v>
      </c>
      <c r="F76" s="25">
        <v>0.24886067511577847</v>
      </c>
      <c r="G76" s="25">
        <v>0.24849328338028651</v>
      </c>
      <c r="H76" s="43">
        <v>0.24035428086255883</v>
      </c>
      <c r="I76" s="43">
        <v>0.2443006787030701</v>
      </c>
      <c r="J76" s="43">
        <v>0.22250913560418858</v>
      </c>
      <c r="K76" s="43">
        <v>0.2386391468879478</v>
      </c>
      <c r="L76" s="43">
        <v>0.33611315644165962</v>
      </c>
      <c r="M76" s="43">
        <v>0.38123046673063943</v>
      </c>
      <c r="N76" s="43">
        <v>0.29963818900912698</v>
      </c>
      <c r="O76" s="43">
        <v>0.34878007911518899</v>
      </c>
      <c r="P76" s="43">
        <v>0.34097408107412269</v>
      </c>
      <c r="Q76" s="43">
        <v>0.35483751000216079</v>
      </c>
      <c r="R76" s="43">
        <v>0.33443429447973472</v>
      </c>
      <c r="S76" s="43">
        <v>0.33230768758383339</v>
      </c>
      <c r="T76" s="43">
        <v>0.31893725491908942</v>
      </c>
      <c r="U76" s="43">
        <v>0.33409473557484098</v>
      </c>
      <c r="V76" s="43">
        <v>0.32359515929640736</v>
      </c>
      <c r="W76" s="43">
        <v>0.30991365099356899</v>
      </c>
      <c r="X76" s="43">
        <v>0.32524148506847961</v>
      </c>
      <c r="Y76" s="43">
        <v>0.29756177248527821</v>
      </c>
      <c r="Z76" s="43">
        <v>0.31358811368038636</v>
      </c>
      <c r="AA76" s="43">
        <v>0.31373192065892613</v>
      </c>
      <c r="AB76" s="43">
        <v>0.30581618650863152</v>
      </c>
      <c r="AC76" s="43">
        <v>0.31661758519998512</v>
      </c>
      <c r="AD76" s="43">
        <v>0.32983798226485067</v>
      </c>
      <c r="AE76" s="43">
        <v>0.31605237643073825</v>
      </c>
      <c r="AF76" s="43">
        <v>0.32761230688126702</v>
      </c>
      <c r="AG76" s="43">
        <v>0.32728821353734339</v>
      </c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</row>
    <row r="77" spans="1:46">
      <c r="A77" s="16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Y77" s="209"/>
      <c r="Z77" s="209"/>
      <c r="AB77" s="209"/>
      <c r="AC77" s="209"/>
      <c r="AD77" s="303"/>
      <c r="AE77" s="303"/>
      <c r="AF77" s="303"/>
      <c r="AG77" s="303"/>
      <c r="AH77" s="303"/>
      <c r="AI77" s="303"/>
      <c r="AJ77" s="353"/>
      <c r="AK77" s="353"/>
      <c r="AL77" s="353"/>
      <c r="AM77" s="353"/>
      <c r="AN77" s="353"/>
      <c r="AO77" s="353"/>
      <c r="AP77" s="353"/>
      <c r="AQ77" s="353"/>
      <c r="AR77" s="353"/>
    </row>
    <row r="78" spans="1:46">
      <c r="A78" s="18" t="s">
        <v>331</v>
      </c>
      <c r="B78" s="20" t="s">
        <v>138</v>
      </c>
      <c r="C78" s="20" t="s">
        <v>145</v>
      </c>
      <c r="D78" s="20" t="s">
        <v>157</v>
      </c>
      <c r="E78" s="20" t="s">
        <v>158</v>
      </c>
      <c r="F78" s="20">
        <v>2014</v>
      </c>
      <c r="G78" s="20" t="s">
        <v>177</v>
      </c>
      <c r="H78" s="20" t="s">
        <v>179</v>
      </c>
      <c r="I78" s="20" t="s">
        <v>199</v>
      </c>
      <c r="J78" s="20" t="s">
        <v>201</v>
      </c>
      <c r="K78" s="20">
        <v>2015</v>
      </c>
      <c r="L78" s="20" t="s">
        <v>259</v>
      </c>
      <c r="M78" s="20" t="s">
        <v>336</v>
      </c>
      <c r="N78" s="20" t="s">
        <v>339</v>
      </c>
      <c r="O78" s="20" t="s">
        <v>341</v>
      </c>
      <c r="P78" s="20">
        <v>2016</v>
      </c>
      <c r="Q78" s="20" t="s">
        <v>348</v>
      </c>
      <c r="R78" s="20" t="s">
        <v>349</v>
      </c>
      <c r="S78" s="20" t="s">
        <v>350</v>
      </c>
      <c r="T78" s="20" t="s">
        <v>352</v>
      </c>
      <c r="U78" s="20">
        <v>2017</v>
      </c>
      <c r="V78" s="20" t="s">
        <v>358</v>
      </c>
      <c r="W78" s="20" t="s">
        <v>359</v>
      </c>
      <c r="X78" s="20" t="s">
        <v>362</v>
      </c>
      <c r="Y78" s="20" t="s">
        <v>363</v>
      </c>
      <c r="Z78" s="20">
        <v>2018</v>
      </c>
      <c r="AA78" s="20" t="s">
        <v>367</v>
      </c>
      <c r="AB78" s="20" t="s">
        <v>369</v>
      </c>
      <c r="AC78" s="20" t="s">
        <v>372</v>
      </c>
      <c r="AD78" s="20" t="s">
        <v>373</v>
      </c>
      <c r="AE78" s="20">
        <v>2019</v>
      </c>
      <c r="AF78" s="20" t="s">
        <v>374</v>
      </c>
      <c r="AG78" s="20" t="s">
        <v>380</v>
      </c>
      <c r="AH78" s="20" t="s">
        <v>407</v>
      </c>
      <c r="AI78" s="20" t="s">
        <v>432</v>
      </c>
      <c r="AJ78" s="20">
        <v>2020</v>
      </c>
      <c r="AK78" s="20" t="s">
        <v>457</v>
      </c>
      <c r="AL78" s="20" t="s">
        <v>464</v>
      </c>
      <c r="AM78" s="20" t="s">
        <v>466</v>
      </c>
      <c r="AN78" s="20" t="s">
        <v>471</v>
      </c>
      <c r="AO78" s="20">
        <v>2021</v>
      </c>
      <c r="AP78" s="20" t="s">
        <v>484</v>
      </c>
      <c r="AQ78" s="20" t="s">
        <v>488</v>
      </c>
      <c r="AR78" s="20" t="s">
        <v>491</v>
      </c>
      <c r="AS78" s="209"/>
    </row>
    <row r="79" spans="1:46">
      <c r="A79" s="22" t="s">
        <v>265</v>
      </c>
      <c r="B79" s="21">
        <v>248.47799969016017</v>
      </c>
      <c r="C79" s="21">
        <v>210.65551160332438</v>
      </c>
      <c r="D79" s="21">
        <v>238.20924882632434</v>
      </c>
      <c r="E79" s="21">
        <v>247.90824247225245</v>
      </c>
      <c r="F79" s="21">
        <v>945.25100259205215</v>
      </c>
      <c r="G79" s="21">
        <v>211.10268589228232</v>
      </c>
      <c r="H79" s="21">
        <v>232.48766355849591</v>
      </c>
      <c r="I79" s="21">
        <v>229.7402426408064</v>
      </c>
      <c r="J79" s="21">
        <v>243.28466007697259</v>
      </c>
      <c r="K79" s="21">
        <v>916.61525216855637</v>
      </c>
      <c r="L79" s="21">
        <v>197.80639904198998</v>
      </c>
      <c r="M79" s="21">
        <v>221.80475472000037</v>
      </c>
      <c r="N79" s="21">
        <v>218.74093087999844</v>
      </c>
      <c r="O79" s="21">
        <v>302.94050859000157</v>
      </c>
      <c r="P79" s="21">
        <v>941.29070029199113</v>
      </c>
      <c r="Q79" s="21">
        <v>235.80751290000077</v>
      </c>
      <c r="R79" s="21">
        <v>235.65999759000186</v>
      </c>
      <c r="S79" s="21">
        <v>264.24943573999866</v>
      </c>
      <c r="T79" s="21">
        <v>258.59644852999929</v>
      </c>
      <c r="U79" s="21">
        <v>994.31339476160088</v>
      </c>
      <c r="V79" s="21">
        <v>253.5659531000021</v>
      </c>
      <c r="W79" s="21">
        <v>280.59562169999833</v>
      </c>
      <c r="X79" s="21">
        <v>279.38789775000055</v>
      </c>
      <c r="Y79" s="21">
        <v>304.20925845000102</v>
      </c>
      <c r="Z79" s="21">
        <v>1117.7587310000017</v>
      </c>
      <c r="AA79" s="21">
        <v>281.67130458999742</v>
      </c>
      <c r="AB79" s="21">
        <v>305.26112878999947</v>
      </c>
      <c r="AC79" s="21">
        <v>342.38399170000105</v>
      </c>
      <c r="AD79" s="21">
        <v>371.79985418090303</v>
      </c>
      <c r="AE79" s="21">
        <v>1301.1162792609009</v>
      </c>
      <c r="AF79" s="21">
        <v>323.47309244612552</v>
      </c>
      <c r="AG79" s="21">
        <v>274.98638705055453</v>
      </c>
      <c r="AH79" s="21">
        <v>372.59426655999999</v>
      </c>
      <c r="AI79" s="21">
        <v>414.68801032002682</v>
      </c>
      <c r="AJ79" s="21">
        <v>1385.7409755966794</v>
      </c>
      <c r="AK79" s="21">
        <v>317.92831483999919</v>
      </c>
      <c r="AL79" s="21">
        <v>313.42537508799882</v>
      </c>
      <c r="AM79" s="21">
        <v>316.12179154000012</v>
      </c>
      <c r="AN79" s="21">
        <v>359.54650846200082</v>
      </c>
      <c r="AO79" s="21">
        <v>1307.0319059500005</v>
      </c>
      <c r="AP79" s="21">
        <v>287.96203057999981</v>
      </c>
      <c r="AQ79" s="21">
        <v>336.79294151000067</v>
      </c>
      <c r="AR79" s="21">
        <v>353.47331882999919</v>
      </c>
      <c r="AS79" s="168"/>
      <c r="AT79" s="168"/>
    </row>
    <row r="80" spans="1:46" ht="12.75" hidden="1" customHeight="1" outlineLevel="1">
      <c r="A80" s="159" t="s">
        <v>334</v>
      </c>
      <c r="B80" s="21">
        <v>103.71045849500058</v>
      </c>
      <c r="C80" s="21">
        <v>99.511555293999209</v>
      </c>
      <c r="D80" s="21">
        <v>100.56981503999964</v>
      </c>
      <c r="E80" s="21">
        <v>108.08075270000097</v>
      </c>
      <c r="F80" s="21">
        <v>411.87258152899085</v>
      </c>
      <c r="G80" s="21">
        <v>103.94022900000027</v>
      </c>
      <c r="H80" s="21">
        <v>102.92797109999856</v>
      </c>
      <c r="I80" s="21">
        <v>105.19650532999913</v>
      </c>
      <c r="J80" s="21">
        <v>109.80733115999965</v>
      </c>
      <c r="K80" s="21">
        <v>421.87203658999897</v>
      </c>
      <c r="L80" s="21">
        <v>93.63212379999959</v>
      </c>
      <c r="M80" s="21">
        <v>100.22068663999926</v>
      </c>
      <c r="N80" s="21">
        <v>105.36037795999846</v>
      </c>
      <c r="O80" s="21">
        <v>100.17582774000175</v>
      </c>
      <c r="P80" s="21">
        <v>399.38901614000133</v>
      </c>
      <c r="Q80" s="21">
        <v>111.8418247400009</v>
      </c>
      <c r="R80" s="21">
        <v>113.62709362000169</v>
      </c>
      <c r="S80" s="21">
        <v>119.130610539999</v>
      </c>
      <c r="T80" s="21">
        <v>95.468869739999263</v>
      </c>
      <c r="U80" s="21">
        <v>440.0683986400054</v>
      </c>
      <c r="V80" s="21">
        <v>116.38515069000061</v>
      </c>
      <c r="W80" s="21">
        <v>127.18427005999865</v>
      </c>
      <c r="X80" s="21">
        <v>129.49702404000061</v>
      </c>
      <c r="Y80" s="21">
        <v>133.35635975000105</v>
      </c>
      <c r="Z80" s="21">
        <v>506.4228045399982</v>
      </c>
      <c r="AA80" s="21">
        <v>133.32783116999678</v>
      </c>
      <c r="AB80" s="21">
        <v>134.61162223999975</v>
      </c>
      <c r="AC80" s="21">
        <v>136.29645732000017</v>
      </c>
      <c r="AD80" s="6">
        <v>124.562251489999</v>
      </c>
      <c r="AE80" s="6">
        <v>528.79816221999602</v>
      </c>
      <c r="AF80" s="6">
        <v>133.16075061000001</v>
      </c>
      <c r="AG80" s="6">
        <v>123.65438034</v>
      </c>
      <c r="AH80" s="6">
        <v>128.29006304000001</v>
      </c>
      <c r="AI80" s="21">
        <v>130.86572605999919</v>
      </c>
      <c r="AJ80" s="21">
        <v>515.97092004999922</v>
      </c>
      <c r="AK80" s="21">
        <v>123.59062931999961</v>
      </c>
      <c r="AL80" s="21">
        <v>134.01295884999945</v>
      </c>
      <c r="AM80" s="21">
        <v>140.48127170000043</v>
      </c>
      <c r="AN80" s="21">
        <v>149.17507361999924</v>
      </c>
      <c r="AO80" s="21">
        <v>547.25993349000055</v>
      </c>
      <c r="AP80" s="21">
        <v>149.37517315999958</v>
      </c>
      <c r="AQ80" s="21">
        <v>156.10076129000026</v>
      </c>
      <c r="AR80" s="21">
        <v>165.87650634000056</v>
      </c>
      <c r="AS80" s="168"/>
      <c r="AT80" s="168"/>
    </row>
    <row r="81" spans="1:46" ht="12.75" hidden="1" customHeight="1" outlineLevel="1">
      <c r="A81" s="159" t="s">
        <v>333</v>
      </c>
      <c r="B81" s="21">
        <v>-2.5226221499999824</v>
      </c>
      <c r="C81" s="21">
        <v>-3.6513742100000037</v>
      </c>
      <c r="D81" s="21">
        <v>-5.1950951799999956</v>
      </c>
      <c r="E81" s="21">
        <v>-4.4575304600000045</v>
      </c>
      <c r="F81" s="21">
        <v>-15.826621999999958</v>
      </c>
      <c r="G81" s="21">
        <v>-3.5398371200000054</v>
      </c>
      <c r="H81" s="21">
        <v>-1.1677750900000123</v>
      </c>
      <c r="I81" s="21">
        <v>-4.3931971899999764</v>
      </c>
      <c r="J81" s="21">
        <v>-9.6577519999990896E-2</v>
      </c>
      <c r="K81" s="21">
        <v>-9.1973869199999747</v>
      </c>
      <c r="L81" s="21">
        <v>-11.211730850000002</v>
      </c>
      <c r="M81" s="21">
        <v>0.19932834000001479</v>
      </c>
      <c r="N81" s="21">
        <v>-0.53087778999999968</v>
      </c>
      <c r="O81" s="21">
        <v>-0.82894811000000024</v>
      </c>
      <c r="P81" s="21">
        <v>-12.372228409999982</v>
      </c>
      <c r="Q81" s="21">
        <v>-5.8282838399999992</v>
      </c>
      <c r="R81" s="21">
        <v>-3.8257497400000005</v>
      </c>
      <c r="S81" s="21">
        <v>-0.3565815699999999</v>
      </c>
      <c r="T81" s="21">
        <v>-0.18225064000000002</v>
      </c>
      <c r="U81" s="21">
        <v>-10.192865790000003</v>
      </c>
      <c r="V81" s="21">
        <v>-10.450000019999999</v>
      </c>
      <c r="W81" s="21">
        <v>2.0952500000004648E-3</v>
      </c>
      <c r="X81" s="21">
        <v>0.10707417000000063</v>
      </c>
      <c r="Y81" s="21">
        <v>-7.4283569999999799E-2</v>
      </c>
      <c r="Z81" s="21">
        <v>-10.415114170000001</v>
      </c>
      <c r="AA81" s="21">
        <v>-11.044507409999998</v>
      </c>
      <c r="AB81" s="21">
        <v>0</v>
      </c>
      <c r="AC81" s="21">
        <v>0</v>
      </c>
      <c r="AD81" s="21">
        <v>3.0263078899999996</v>
      </c>
      <c r="AE81" s="21">
        <v>-8.0181995199999978</v>
      </c>
      <c r="AF81" s="21">
        <v>-12.928882739999999</v>
      </c>
      <c r="AG81" s="21">
        <v>-9.9999986069576607E-9</v>
      </c>
      <c r="AH81" s="21">
        <v>-0.14818151999999785</v>
      </c>
      <c r="AI81" s="21">
        <v>2.2741853699999997</v>
      </c>
      <c r="AJ81" s="21">
        <v>-10.802878899999996</v>
      </c>
      <c r="AK81" s="21">
        <v>-19.608186279999998</v>
      </c>
      <c r="AL81" s="21">
        <v>2.3748034399999991</v>
      </c>
      <c r="AM81" s="21">
        <v>0</v>
      </c>
      <c r="AN81" s="21">
        <v>0</v>
      </c>
      <c r="AO81" s="21">
        <v>-17.233382840000004</v>
      </c>
      <c r="AP81" s="21">
        <v>-22.210614760000002</v>
      </c>
      <c r="AQ81" s="21">
        <v>4.4125821700000003</v>
      </c>
      <c r="AR81" s="21">
        <v>-0.30449659999999995</v>
      </c>
      <c r="AS81" s="168"/>
      <c r="AT81" s="168"/>
    </row>
    <row r="82" spans="1:46" ht="12.75" hidden="1" customHeight="1" outlineLevel="1">
      <c r="A82" s="159" t="s">
        <v>332</v>
      </c>
      <c r="B82" s="21">
        <v>-0.30435526363999088</v>
      </c>
      <c r="C82" s="21">
        <v>-0.15991491782999745</v>
      </c>
      <c r="D82" s="21">
        <v>3.2276281057700089</v>
      </c>
      <c r="E82" s="21">
        <v>10.423849832461734</v>
      </c>
      <c r="F82" s="21">
        <v>13.187207756761751</v>
      </c>
      <c r="G82" s="21">
        <v>-2.3264414011572292</v>
      </c>
      <c r="H82" s="21">
        <v>-2.0373602770521124</v>
      </c>
      <c r="I82" s="21">
        <v>-1.1187909420877169</v>
      </c>
      <c r="J82" s="21">
        <v>-5.1029067512023474</v>
      </c>
      <c r="K82" s="21">
        <v>-10.585499371499395</v>
      </c>
      <c r="L82" s="21">
        <v>-2.7069489199999843</v>
      </c>
      <c r="M82" s="21">
        <v>-3.2209042099999898</v>
      </c>
      <c r="N82" s="21">
        <v>-2.8218846800000108</v>
      </c>
      <c r="O82" s="21">
        <v>-3.5636957099999904</v>
      </c>
      <c r="P82" s="21">
        <v>-12.313433520000032</v>
      </c>
      <c r="Q82" s="21">
        <v>-2.8380073000000152</v>
      </c>
      <c r="R82" s="21">
        <v>-3.0576668599999977</v>
      </c>
      <c r="S82" s="21">
        <v>-3.1065154900000138</v>
      </c>
      <c r="T82" s="21">
        <v>1.0666843300000153</v>
      </c>
      <c r="U82" s="21">
        <v>-7.9355053200000611</v>
      </c>
      <c r="V82" s="21">
        <v>-3.6062212699999989</v>
      </c>
      <c r="W82" s="21">
        <v>-3.7922324600000152</v>
      </c>
      <c r="X82" s="21">
        <v>-3.4623237700000011</v>
      </c>
      <c r="Y82" s="21">
        <v>-3.5556416300000144</v>
      </c>
      <c r="Z82" s="21">
        <v>-14.41641912999998</v>
      </c>
      <c r="AA82" s="21">
        <v>-3.4284104699999958</v>
      </c>
      <c r="AB82" s="21">
        <v>-3.7440319700000089</v>
      </c>
      <c r="AC82" s="21">
        <v>-2.9267575899999763</v>
      </c>
      <c r="AD82" s="21">
        <v>-5.8100526590956001</v>
      </c>
      <c r="AE82" s="21">
        <v>-15.909252689095581</v>
      </c>
      <c r="AF82" s="21">
        <v>-3.350331093874459</v>
      </c>
      <c r="AG82" s="21">
        <v>-2.5941221194455117</v>
      </c>
      <c r="AH82" s="21">
        <v>-1.7315784899999755</v>
      </c>
      <c r="AI82" s="21">
        <v>-2.9808792099999906</v>
      </c>
      <c r="AJ82" s="21">
        <v>-10.656910913319937</v>
      </c>
      <c r="AK82" s="21">
        <v>-1.4994263500000073</v>
      </c>
      <c r="AL82" s="21">
        <v>-0.88336508999997676</v>
      </c>
      <c r="AM82" s="21">
        <v>-0.3008525199999994</v>
      </c>
      <c r="AN82" s="21">
        <v>-3.5920016700000019</v>
      </c>
      <c r="AO82" s="21">
        <v>-6.2756456300000423</v>
      </c>
      <c r="AP82" s="21">
        <v>-4.8484770300000051</v>
      </c>
      <c r="AQ82" s="21">
        <v>-0.51561390000000173</v>
      </c>
      <c r="AR82" s="21">
        <v>-4.082912353034029</v>
      </c>
      <c r="AS82" s="168"/>
      <c r="AT82" s="168"/>
    </row>
    <row r="83" spans="1:46" collapsed="1">
      <c r="A83" s="89" t="s">
        <v>335</v>
      </c>
      <c r="B83" s="21">
        <v>100.88348108136017</v>
      </c>
      <c r="C83" s="21">
        <v>95.700266166169399</v>
      </c>
      <c r="D83" s="21">
        <v>98.602347965769354</v>
      </c>
      <c r="E83" s="21">
        <v>114.04707207246247</v>
      </c>
      <c r="F83" s="21">
        <v>409.23316728575219</v>
      </c>
      <c r="G83" s="21">
        <v>98.073950478842335</v>
      </c>
      <c r="H83" s="21">
        <v>99.722835732945896</v>
      </c>
      <c r="I83" s="21">
        <v>99.684517197911418</v>
      </c>
      <c r="J83" s="21">
        <v>104.60784688879755</v>
      </c>
      <c r="K83" s="21">
        <v>402.08915029849641</v>
      </c>
      <c r="L83" s="21">
        <v>79.715336969999996</v>
      </c>
      <c r="M83" s="21">
        <v>97.199110770000388</v>
      </c>
      <c r="N83" s="21">
        <v>102.00761548999846</v>
      </c>
      <c r="O83" s="21">
        <v>95.783183920001647</v>
      </c>
      <c r="P83" s="21">
        <v>374.70335421000118</v>
      </c>
      <c r="Q83" s="21">
        <v>103.17553360000079</v>
      </c>
      <c r="R83" s="21">
        <v>106.74267395000186</v>
      </c>
      <c r="S83" s="21">
        <v>115.66751347999866</v>
      </c>
      <c r="T83" s="21">
        <v>96.353303429999301</v>
      </c>
      <c r="U83" s="21">
        <v>421.93902446000084</v>
      </c>
      <c r="V83" s="21">
        <v>102.32892940000215</v>
      </c>
      <c r="W83" s="21">
        <v>123.3941328499983</v>
      </c>
      <c r="X83" s="21">
        <v>126.14193703000058</v>
      </c>
      <c r="Y83" s="21">
        <v>129.72643455000104</v>
      </c>
      <c r="Z83" s="21">
        <v>481.59143383000173</v>
      </c>
      <c r="AA83" s="21">
        <v>118.8549132899974</v>
      </c>
      <c r="AB83" s="21">
        <v>130.86759026999948</v>
      </c>
      <c r="AC83" s="21">
        <v>133.369699730001</v>
      </c>
      <c r="AD83" s="21">
        <v>121.77850672090301</v>
      </c>
      <c r="AE83" s="21">
        <v>504.87071001090089</v>
      </c>
      <c r="AF83" s="21">
        <v>116.85153677612554</v>
      </c>
      <c r="AG83" s="21">
        <v>121.06025821055449</v>
      </c>
      <c r="AH83" s="21">
        <v>126.41030303000002</v>
      </c>
      <c r="AI83" s="21">
        <v>130.21581300002683</v>
      </c>
      <c r="AJ83" s="21">
        <v>494.47113023667924</v>
      </c>
      <c r="AK83" s="21">
        <v>102.47100853999927</v>
      </c>
      <c r="AL83" s="21">
        <v>135.50740504799887</v>
      </c>
      <c r="AM83" s="21">
        <v>140.18078237000009</v>
      </c>
      <c r="AN83" s="21">
        <v>145.58265261200086</v>
      </c>
      <c r="AO83" s="21">
        <v>523.75176459000068</v>
      </c>
      <c r="AP83" s="21">
        <v>122.31569864999983</v>
      </c>
      <c r="AQ83" s="21">
        <v>160.02461780000067</v>
      </c>
      <c r="AR83" s="21">
        <v>161.46604740999919</v>
      </c>
      <c r="AS83" s="168"/>
      <c r="AT83" s="168"/>
    </row>
    <row r="84" spans="1:46">
      <c r="A84" s="89" t="s">
        <v>327</v>
      </c>
      <c r="B84" s="21">
        <v>143.36903755463499</v>
      </c>
      <c r="C84" s="21">
        <v>114.698564397155</v>
      </c>
      <c r="D84" s="21">
        <v>136.77008734053499</v>
      </c>
      <c r="E84" s="21">
        <v>130.62896929802997</v>
      </c>
      <c r="F84" s="21">
        <v>525.466658590355</v>
      </c>
      <c r="G84" s="21">
        <v>112.54276698497502</v>
      </c>
      <c r="H84" s="21">
        <v>132.48514904623502</v>
      </c>
      <c r="I84" s="21">
        <v>125.41612164685498</v>
      </c>
      <c r="J84" s="21">
        <v>138.25606356193501</v>
      </c>
      <c r="K84" s="21">
        <v>508.70010123999998</v>
      </c>
      <c r="L84" s="21">
        <v>118.49762853999998</v>
      </c>
      <c r="M84" s="21">
        <v>124.26928922999998</v>
      </c>
      <c r="N84" s="21">
        <v>116.45961845999999</v>
      </c>
      <c r="O84" s="21">
        <v>206.04403806999997</v>
      </c>
      <c r="P84" s="21">
        <v>565.27057429999991</v>
      </c>
      <c r="Q84" s="21">
        <v>132.27158552999998</v>
      </c>
      <c r="R84" s="21">
        <v>128.63542643</v>
      </c>
      <c r="S84" s="21">
        <v>148.25300038000003</v>
      </c>
      <c r="T84" s="21">
        <v>161.72497851999998</v>
      </c>
      <c r="U84" s="21">
        <v>570.88499086160004</v>
      </c>
      <c r="V84" s="21">
        <v>150.95736608999997</v>
      </c>
      <c r="W84" s="21">
        <v>156.42070934</v>
      </c>
      <c r="X84" s="21">
        <v>152.87770164</v>
      </c>
      <c r="Y84" s="21">
        <v>174.4113084</v>
      </c>
      <c r="Z84" s="21">
        <v>634.66708546999996</v>
      </c>
      <c r="AA84" s="21">
        <v>162.78834571000002</v>
      </c>
      <c r="AB84" s="21">
        <v>173.44823676999999</v>
      </c>
      <c r="AC84" s="21">
        <v>209.06833756</v>
      </c>
      <c r="AD84" s="21">
        <v>248.87673895999998</v>
      </c>
      <c r="AE84" s="21">
        <v>794.18165900000008</v>
      </c>
      <c r="AF84" s="6">
        <v>205.73808072</v>
      </c>
      <c r="AG84" s="6">
        <v>153.48356727000001</v>
      </c>
      <c r="AH84" s="6">
        <v>245.80217557999998</v>
      </c>
      <c r="AI84" s="21">
        <v>284.38101549999999</v>
      </c>
      <c r="AJ84" s="21">
        <v>889.40483906999998</v>
      </c>
      <c r="AK84" s="21">
        <v>215.31039925999997</v>
      </c>
      <c r="AL84" s="21">
        <v>177.82240879999998</v>
      </c>
      <c r="AM84" s="21">
        <v>175.90605374</v>
      </c>
      <c r="AN84" s="21">
        <v>214.11998518999999</v>
      </c>
      <c r="AO84" s="21">
        <v>783.1588469899998</v>
      </c>
      <c r="AP84" s="21">
        <v>165.48526190999999</v>
      </c>
      <c r="AQ84" s="21">
        <v>171.18143856</v>
      </c>
      <c r="AR84" s="21">
        <v>192.00586815999998</v>
      </c>
      <c r="AS84" s="168"/>
      <c r="AT84" s="168"/>
    </row>
    <row r="85" spans="1:46">
      <c r="A85" s="158" t="s">
        <v>325</v>
      </c>
      <c r="B85" s="21">
        <v>4.2254810541650016</v>
      </c>
      <c r="C85" s="21">
        <v>0.25668103999999997</v>
      </c>
      <c r="D85" s="21">
        <v>2.8368135200199993</v>
      </c>
      <c r="E85" s="21">
        <v>3.2322011017599994</v>
      </c>
      <c r="F85" s="21">
        <v>10.551176715945001</v>
      </c>
      <c r="G85" s="21">
        <v>0.48596842846499994</v>
      </c>
      <c r="H85" s="21">
        <v>0.27967877931499996</v>
      </c>
      <c r="I85" s="21">
        <v>4.6396037960400003</v>
      </c>
      <c r="J85" s="21">
        <v>0.42074962624000012</v>
      </c>
      <c r="K85" s="21">
        <v>5.8260006300600011</v>
      </c>
      <c r="L85" s="21">
        <v>-0.40656646800999985</v>
      </c>
      <c r="M85" s="21">
        <v>0.33635472</v>
      </c>
      <c r="N85" s="21">
        <v>0.27369693000000006</v>
      </c>
      <c r="O85" s="21">
        <v>1.1132865999999999</v>
      </c>
      <c r="P85" s="21">
        <v>1.3167717819899996</v>
      </c>
      <c r="Q85" s="21">
        <v>0.36039376999999995</v>
      </c>
      <c r="R85" s="21">
        <v>0.28189720999999995</v>
      </c>
      <c r="S85" s="21">
        <v>0.32892188</v>
      </c>
      <c r="T85" s="21">
        <v>0.51816657999999993</v>
      </c>
      <c r="U85" s="21">
        <v>1.48937944</v>
      </c>
      <c r="V85" s="21">
        <v>0.27965761</v>
      </c>
      <c r="W85" s="21">
        <v>0.7807795099999999</v>
      </c>
      <c r="X85" s="21">
        <v>0.36825907999999991</v>
      </c>
      <c r="Y85" s="21">
        <v>7.151550000000001E-2</v>
      </c>
      <c r="Z85" s="21">
        <v>1.5002116999999999</v>
      </c>
      <c r="AA85" s="21">
        <v>2.8045590000000002E-2</v>
      </c>
      <c r="AB85" s="21">
        <v>0.94530174999999994</v>
      </c>
      <c r="AC85" s="21">
        <v>-5.4045590000000004E-2</v>
      </c>
      <c r="AD85" s="21">
        <v>1.1446084999999999</v>
      </c>
      <c r="AE85" s="21">
        <v>2.0639102499999997</v>
      </c>
      <c r="AF85" s="6">
        <v>0.91647495000000001</v>
      </c>
      <c r="AG85" s="6">
        <v>0.47556157000000004</v>
      </c>
      <c r="AH85" s="6">
        <v>0.38178794999999999</v>
      </c>
      <c r="AI85" s="21">
        <v>9.1181820000000011E-2</v>
      </c>
      <c r="AJ85" s="21">
        <v>1.86500629</v>
      </c>
      <c r="AK85" s="21">
        <v>0.14690703999999996</v>
      </c>
      <c r="AL85" s="21">
        <v>9.5561239999999992E-2</v>
      </c>
      <c r="AM85" s="21">
        <v>3.4955429999999989E-2</v>
      </c>
      <c r="AN85" s="21">
        <v>-0.15612934000000001</v>
      </c>
      <c r="AO85" s="21">
        <v>0.12129436999999994</v>
      </c>
      <c r="AP85" s="21">
        <v>0.16107001999999998</v>
      </c>
      <c r="AQ85" s="21">
        <v>5.5868851500000005</v>
      </c>
      <c r="AR85" s="21">
        <v>0</v>
      </c>
      <c r="AS85" s="168"/>
      <c r="AT85" s="168"/>
    </row>
    <row r="86" spans="1:46" s="35" customFormat="1" collapsed="1">
      <c r="A86" s="57" t="s">
        <v>273</v>
      </c>
      <c r="B86" s="21">
        <v>-129.40476219999994</v>
      </c>
      <c r="C86" s="21">
        <v>-96.775842620000006</v>
      </c>
      <c r="D86" s="21">
        <v>-115.03307854000005</v>
      </c>
      <c r="E86" s="21">
        <v>-137.87285641</v>
      </c>
      <c r="F86" s="21">
        <v>-479.08653977</v>
      </c>
      <c r="G86" s="21">
        <v>-91.008977579999993</v>
      </c>
      <c r="H86" s="21">
        <v>-110.17476730999995</v>
      </c>
      <c r="I86" s="21">
        <v>-95.781867369999972</v>
      </c>
      <c r="J86" s="21">
        <v>-109.80598749000001</v>
      </c>
      <c r="K86" s="21">
        <v>-406.77159975000001</v>
      </c>
      <c r="L86" s="21">
        <v>-96.779848849999979</v>
      </c>
      <c r="M86" s="21">
        <v>-94.677070719999989</v>
      </c>
      <c r="N86" s="21">
        <v>-89.731942439999997</v>
      </c>
      <c r="O86" s="21">
        <v>-169.59857142999996</v>
      </c>
      <c r="P86" s="21">
        <v>-450.78743344000009</v>
      </c>
      <c r="Q86" s="21">
        <v>-95.365836569999942</v>
      </c>
      <c r="R86" s="21">
        <v>-84.353145889999965</v>
      </c>
      <c r="S86" s="21">
        <v>-115.50127352999998</v>
      </c>
      <c r="T86" s="21">
        <v>-136.92844403999996</v>
      </c>
      <c r="U86" s="21">
        <v>-432.14870002999999</v>
      </c>
      <c r="V86" s="21">
        <v>-111.65888849999995</v>
      </c>
      <c r="W86" s="21">
        <v>-124.60454152999996</v>
      </c>
      <c r="X86" s="21">
        <v>-128.38800067999998</v>
      </c>
      <c r="Y86" s="21">
        <v>-149.48651914000001</v>
      </c>
      <c r="Z86" s="21">
        <v>-514.13794985000004</v>
      </c>
      <c r="AA86" s="21">
        <v>-124.06044172999995</v>
      </c>
      <c r="AB86" s="21">
        <v>-148.30572437000006</v>
      </c>
      <c r="AC86" s="21">
        <v>-181.39270779999998</v>
      </c>
      <c r="AD86" s="21">
        <v>-176.75131178000001</v>
      </c>
      <c r="AE86" s="21">
        <v>-630.51018567999995</v>
      </c>
      <c r="AF86" s="6">
        <v>-172.57878005000001</v>
      </c>
      <c r="AG86" s="6">
        <v>-130.16715062999998</v>
      </c>
      <c r="AH86" s="6">
        <v>-222.92325620000003</v>
      </c>
      <c r="AI86" s="21">
        <v>-259.88979422999995</v>
      </c>
      <c r="AJ86" s="21">
        <v>-785.55898110999999</v>
      </c>
      <c r="AK86" s="21">
        <v>-163.57584349000001</v>
      </c>
      <c r="AL86" s="21">
        <v>-148.48316611999999</v>
      </c>
      <c r="AM86" s="21">
        <v>-140.80510352000002</v>
      </c>
      <c r="AN86" s="21">
        <v>-161.47413213999999</v>
      </c>
      <c r="AO86" s="21">
        <v>-614.3382452699999</v>
      </c>
      <c r="AP86" s="21">
        <v>-97.803456399999988</v>
      </c>
      <c r="AQ86" s="21">
        <v>-124.33336677999998</v>
      </c>
      <c r="AR86" s="21">
        <v>-155.97584112999999</v>
      </c>
      <c r="AS86" s="168"/>
      <c r="AT86" s="168"/>
    </row>
    <row r="87" spans="1:46" s="35" customFormat="1">
      <c r="A87" s="178" t="s">
        <v>266</v>
      </c>
      <c r="B87" s="21">
        <v>1.5160402900000702</v>
      </c>
      <c r="C87" s="21">
        <v>2.1868151699999903</v>
      </c>
      <c r="D87" s="21">
        <v>5.0547924799999464</v>
      </c>
      <c r="E87" s="21">
        <v>3.3223618400000046</v>
      </c>
      <c r="F87" s="21">
        <v>12.08000977999995</v>
      </c>
      <c r="G87" s="21">
        <v>3.6658059900000284</v>
      </c>
      <c r="H87" s="21">
        <v>6.095402920000037</v>
      </c>
      <c r="I87" s="21">
        <v>4.6374921000000358</v>
      </c>
      <c r="J87" s="21">
        <v>6.0865688299999849</v>
      </c>
      <c r="K87" s="21">
        <v>20.485269839999948</v>
      </c>
      <c r="L87" s="21">
        <v>6.8450893000000201</v>
      </c>
      <c r="M87" s="21">
        <v>2.8917423899999939</v>
      </c>
      <c r="N87" s="21">
        <v>-0.99111751999998277</v>
      </c>
      <c r="O87" s="21">
        <v>6.2625651800000135</v>
      </c>
      <c r="P87" s="21">
        <v>15.00827934999988</v>
      </c>
      <c r="Q87" s="21">
        <v>3.7536796400000099</v>
      </c>
      <c r="R87" s="21">
        <v>2.4741707700000237</v>
      </c>
      <c r="S87" s="21">
        <v>-4.2096494399999846</v>
      </c>
      <c r="T87" s="21">
        <v>-3.1345254900000015</v>
      </c>
      <c r="U87" s="21">
        <v>-1.1153424399999905</v>
      </c>
      <c r="V87" s="21">
        <v>9.7628230100000053</v>
      </c>
      <c r="W87" s="21">
        <v>3.0406435300000028</v>
      </c>
      <c r="X87" s="21">
        <v>-3.3670041699999853</v>
      </c>
      <c r="Y87" s="21">
        <v>-8.7295376000000076</v>
      </c>
      <c r="Z87" s="21">
        <v>0.706924769999979</v>
      </c>
      <c r="AA87" s="21">
        <v>5.8928540600000092</v>
      </c>
      <c r="AB87" s="21">
        <v>-11.107725989999993</v>
      </c>
      <c r="AC87" s="21">
        <v>-5.9150222000000063</v>
      </c>
      <c r="AD87" s="21">
        <v>49.338750499999975</v>
      </c>
      <c r="AE87" s="21">
        <v>38.208856369999985</v>
      </c>
      <c r="AF87" s="21">
        <v>3.3465137899999977</v>
      </c>
      <c r="AG87" s="21">
        <v>-8.4794219899999987</v>
      </c>
      <c r="AH87" s="21">
        <v>-15.589466700000003</v>
      </c>
      <c r="AI87" s="21">
        <v>-13.835416800000001</v>
      </c>
      <c r="AJ87" s="21">
        <v>-34.557791699999996</v>
      </c>
      <c r="AK87" s="21">
        <v>15.696827329999957</v>
      </c>
      <c r="AL87" s="21">
        <v>-2.2360768100000068</v>
      </c>
      <c r="AM87" s="21">
        <v>-4.3167545799999942</v>
      </c>
      <c r="AN87" s="21">
        <v>-1.29339213</v>
      </c>
      <c r="AO87" s="21">
        <v>7.8506038100000133</v>
      </c>
      <c r="AP87" s="21">
        <v>31.11988637</v>
      </c>
      <c r="AQ87" s="21">
        <v>-2.3186473299999943</v>
      </c>
      <c r="AR87" s="21">
        <v>-6.53053609000004</v>
      </c>
      <c r="AS87" s="168"/>
      <c r="AT87" s="168"/>
    </row>
    <row r="88" spans="1:46" s="35" customFormat="1">
      <c r="A88" s="178" t="s">
        <v>327</v>
      </c>
      <c r="B88" s="21">
        <v>-130.92080249</v>
      </c>
      <c r="C88" s="21">
        <v>-98.96265778999998</v>
      </c>
      <c r="D88" s="21">
        <v>-120.08787101999999</v>
      </c>
      <c r="E88" s="21">
        <v>-141.19521824999998</v>
      </c>
      <c r="F88" s="21">
        <v>-491.16654955000001</v>
      </c>
      <c r="G88" s="21">
        <v>-94.674783570000017</v>
      </c>
      <c r="H88" s="21">
        <v>-116.27017022999999</v>
      </c>
      <c r="I88" s="21">
        <v>-100.41935947</v>
      </c>
      <c r="J88" s="21">
        <v>-115.89255631999998</v>
      </c>
      <c r="K88" s="21">
        <v>-427.25686958999995</v>
      </c>
      <c r="L88" s="21">
        <v>-103.62493815000001</v>
      </c>
      <c r="M88" s="21">
        <v>-97.568813109999979</v>
      </c>
      <c r="N88" s="21">
        <v>-88.740824920000009</v>
      </c>
      <c r="O88" s="21">
        <v>-175.86113660999999</v>
      </c>
      <c r="P88" s="21">
        <v>-465.79571278999998</v>
      </c>
      <c r="Q88" s="21">
        <v>-99.119516209999958</v>
      </c>
      <c r="R88" s="21">
        <v>-86.827316659999994</v>
      </c>
      <c r="S88" s="21">
        <v>-111.29162409</v>
      </c>
      <c r="T88" s="21">
        <v>-133.79391854999994</v>
      </c>
      <c r="U88" s="21">
        <v>-431.03335758999998</v>
      </c>
      <c r="V88" s="21">
        <v>-121.42171150999995</v>
      </c>
      <c r="W88" s="21">
        <v>-127.64518505999996</v>
      </c>
      <c r="X88" s="21">
        <v>-125.02099650999999</v>
      </c>
      <c r="Y88" s="21">
        <v>-140.75698154</v>
      </c>
      <c r="Z88" s="21">
        <v>-514.84487462000004</v>
      </c>
      <c r="AA88" s="21">
        <v>-129.95329578999997</v>
      </c>
      <c r="AB88" s="21">
        <v>-137.19799838000006</v>
      </c>
      <c r="AC88" s="21">
        <v>-175.47768559999997</v>
      </c>
      <c r="AD88" s="21">
        <v>-226.09006227999998</v>
      </c>
      <c r="AE88" s="21">
        <v>-668.71904204999998</v>
      </c>
      <c r="AF88" s="21">
        <v>-175.92529383999999</v>
      </c>
      <c r="AG88" s="21">
        <v>-121.68772863999999</v>
      </c>
      <c r="AH88" s="21">
        <v>-207.33378950000002</v>
      </c>
      <c r="AI88" s="21">
        <v>-246.05437742999996</v>
      </c>
      <c r="AJ88" s="21">
        <v>-751.00118941000005</v>
      </c>
      <c r="AK88" s="21">
        <v>-179.27267081999997</v>
      </c>
      <c r="AL88" s="21">
        <v>-146.24708930999998</v>
      </c>
      <c r="AM88" s="21">
        <v>-136.48834894000004</v>
      </c>
      <c r="AN88" s="21">
        <v>-160.18074000999999</v>
      </c>
      <c r="AO88" s="21">
        <v>-622.18884907999995</v>
      </c>
      <c r="AP88" s="21">
        <v>-128.92334276999998</v>
      </c>
      <c r="AQ88" s="6">
        <v>-122.01471944999999</v>
      </c>
      <c r="AR88" s="6">
        <v>-149.44530503999997</v>
      </c>
      <c r="AS88" s="168"/>
      <c r="AT88" s="168"/>
    </row>
    <row r="89" spans="1:46" s="35" customFormat="1">
      <c r="A89" s="57" t="s">
        <v>346</v>
      </c>
      <c r="B89" s="21">
        <v>102.70387663500065</v>
      </c>
      <c r="C89" s="21">
        <v>98.046996253999197</v>
      </c>
      <c r="D89" s="21">
        <v>100.42951233999959</v>
      </c>
      <c r="E89" s="21">
        <v>106.94558408000097</v>
      </c>
      <c r="F89" s="21">
        <v>408.12596930899088</v>
      </c>
      <c r="G89" s="21">
        <v>104.06619787000029</v>
      </c>
      <c r="H89" s="21">
        <v>107.85559892999859</v>
      </c>
      <c r="I89" s="21">
        <v>105.44080023999918</v>
      </c>
      <c r="J89" s="21">
        <v>115.79732246999964</v>
      </c>
      <c r="K89" s="21">
        <v>433.15991950999893</v>
      </c>
      <c r="L89" s="21">
        <v>89.265482249999607</v>
      </c>
      <c r="M89" s="21">
        <v>103.31175736999926</v>
      </c>
      <c r="N89" s="21">
        <v>103.83838264999847</v>
      </c>
      <c r="O89" s="21">
        <v>105.60944481000176</v>
      </c>
      <c r="P89" s="21">
        <v>402.02506708000124</v>
      </c>
      <c r="Q89" s="21">
        <v>109.76722054000091</v>
      </c>
      <c r="R89" s="21">
        <v>112.27551465000171</v>
      </c>
      <c r="S89" s="21">
        <v>114.56437952999902</v>
      </c>
      <c r="T89" s="21">
        <v>92.152093609999255</v>
      </c>
      <c r="U89" s="21">
        <v>428.76019041000541</v>
      </c>
      <c r="V89" s="21">
        <v>115.69797368000235</v>
      </c>
      <c r="W89" s="21">
        <v>130.22700883999866</v>
      </c>
      <c r="X89" s="21">
        <v>126.23709404000063</v>
      </c>
      <c r="Y89" s="21">
        <v>124.55253858000104</v>
      </c>
      <c r="Z89" s="21">
        <v>496.71461513999816</v>
      </c>
      <c r="AA89" s="21">
        <v>128.17617781999681</v>
      </c>
      <c r="AB89" s="21">
        <v>123.50389624999976</v>
      </c>
      <c r="AC89" s="21">
        <v>130.38143512000016</v>
      </c>
      <c r="AD89" s="21">
        <v>176.92730987999929</v>
      </c>
      <c r="AE89" s="21">
        <v>558.988819069996</v>
      </c>
      <c r="AF89" s="21">
        <v>123.57838166000003</v>
      </c>
      <c r="AG89" s="21">
        <v>115.17495834000033</v>
      </c>
      <c r="AH89" s="21">
        <v>112.55241482000001</v>
      </c>
      <c r="AI89" s="21">
        <v>119.30449462999918</v>
      </c>
      <c r="AJ89" s="21">
        <v>470.61024944999923</v>
      </c>
      <c r="AK89" s="21">
        <v>119.67927036999957</v>
      </c>
      <c r="AL89" s="21">
        <v>134.15168547999943</v>
      </c>
      <c r="AM89" s="21">
        <v>136.16451712000043</v>
      </c>
      <c r="AN89" s="21">
        <v>147.88168148999924</v>
      </c>
      <c r="AO89" s="21">
        <v>537.87715446000061</v>
      </c>
      <c r="AP89" s="21">
        <v>158.28444476999957</v>
      </c>
      <c r="AQ89" s="21">
        <v>158.19469613000027</v>
      </c>
      <c r="AR89" s="21">
        <v>159.04147365000051</v>
      </c>
      <c r="AS89" s="168"/>
      <c r="AT89" s="168"/>
    </row>
    <row r="90" spans="1:46" collapsed="1">
      <c r="A90" s="162" t="s">
        <v>270</v>
      </c>
      <c r="B90" s="21">
        <v>-95.326939827199993</v>
      </c>
      <c r="C90" s="21">
        <v>-98.376996620999961</v>
      </c>
      <c r="D90" s="21">
        <v>-98.558486400000021</v>
      </c>
      <c r="E90" s="21">
        <v>-119.36087536000002</v>
      </c>
      <c r="F90" s="21">
        <v>-411.62329820819997</v>
      </c>
      <c r="G90" s="21">
        <v>-105.06858034000001</v>
      </c>
      <c r="H90" s="21">
        <v>-102.78186643000001</v>
      </c>
      <c r="I90" s="21">
        <v>-103.88639637000001</v>
      </c>
      <c r="J90" s="21">
        <v>-128.75122476000001</v>
      </c>
      <c r="K90" s="21">
        <v>-440.48806790000015</v>
      </c>
      <c r="L90" s="21">
        <v>-98.029234979999998</v>
      </c>
      <c r="M90" s="21">
        <v>-96.624455409999996</v>
      </c>
      <c r="N90" s="21">
        <v>-122.01447815000002</v>
      </c>
      <c r="O90" s="21">
        <v>-107.17972720999998</v>
      </c>
      <c r="P90" s="21">
        <v>-423.84789575000002</v>
      </c>
      <c r="Q90" s="21">
        <v>-130.04587243311991</v>
      </c>
      <c r="R90" s="21">
        <v>-138.77009669999998</v>
      </c>
      <c r="S90" s="21">
        <v>-141.52719368999999</v>
      </c>
      <c r="T90" s="21">
        <v>-90.996250790000005</v>
      </c>
      <c r="U90" s="21">
        <v>-501.33941361311997</v>
      </c>
      <c r="V90" s="21">
        <v>-122.34191367187314</v>
      </c>
      <c r="W90" s="21">
        <v>-121.26246414000001</v>
      </c>
      <c r="X90" s="21">
        <v>-136.06035899</v>
      </c>
      <c r="Y90" s="21">
        <v>-139.04400094999997</v>
      </c>
      <c r="Z90" s="21">
        <v>-518.70873775187306</v>
      </c>
      <c r="AA90" s="21">
        <v>-146.69536771999998</v>
      </c>
      <c r="AB90" s="21">
        <v>-139.72122401999999</v>
      </c>
      <c r="AC90" s="21">
        <v>-147.41999770999999</v>
      </c>
      <c r="AD90" s="21">
        <v>-127.87051728000004</v>
      </c>
      <c r="AE90" s="21">
        <v>-561.70710672999996</v>
      </c>
      <c r="AF90" s="21">
        <v>-133.68359246</v>
      </c>
      <c r="AG90" s="21">
        <v>-134.56127680000003</v>
      </c>
      <c r="AH90" s="21">
        <v>-159.06455915000001</v>
      </c>
      <c r="AI90" s="21">
        <v>-139.72966196600001</v>
      </c>
      <c r="AJ90" s="21">
        <v>-567.03914037599998</v>
      </c>
      <c r="AK90" s="21">
        <v>-173.54056123300001</v>
      </c>
      <c r="AL90" s="21">
        <v>-209.0683256411258</v>
      </c>
      <c r="AM90" s="21">
        <v>-227.14439400799998</v>
      </c>
      <c r="AN90" s="21">
        <v>-177.76627847</v>
      </c>
      <c r="AO90" s="21">
        <v>-787.51955937012576</v>
      </c>
      <c r="AP90" s="21">
        <v>-157.68700245294727</v>
      </c>
      <c r="AQ90" s="21">
        <v>-154.12934555150287</v>
      </c>
      <c r="AR90" s="21">
        <v>-173.37095292999999</v>
      </c>
      <c r="AS90" s="168"/>
      <c r="AT90" s="168"/>
    </row>
    <row r="91" spans="1:46">
      <c r="A91" s="161" t="s">
        <v>266</v>
      </c>
      <c r="B91" s="21">
        <v>-86.104996477200004</v>
      </c>
      <c r="C91" s="21">
        <v>-87.430707757999969</v>
      </c>
      <c r="D91" s="21">
        <v>-86.055532150000019</v>
      </c>
      <c r="E91" s="21">
        <v>-107.02456366000003</v>
      </c>
      <c r="F91" s="21">
        <v>-366.61580004519999</v>
      </c>
      <c r="G91" s="21">
        <v>-90.370319140000007</v>
      </c>
      <c r="H91" s="21">
        <v>-91.93995224999999</v>
      </c>
      <c r="I91" s="21">
        <v>-88.085936070000017</v>
      </c>
      <c r="J91" s="21">
        <v>-104.52524958000001</v>
      </c>
      <c r="K91" s="21">
        <v>-374.92145704000012</v>
      </c>
      <c r="L91" s="21">
        <v>-82.18204179</v>
      </c>
      <c r="M91" s="21">
        <v>-79.435685179999993</v>
      </c>
      <c r="N91" s="21">
        <v>-97.445181810000008</v>
      </c>
      <c r="O91" s="21">
        <v>-80.559679039999992</v>
      </c>
      <c r="P91" s="21">
        <v>-339.62258782000004</v>
      </c>
      <c r="Q91" s="21">
        <v>-98.780630743119914</v>
      </c>
      <c r="R91" s="21">
        <v>-103.25643987999999</v>
      </c>
      <c r="S91" s="21">
        <v>-107.86432818999999</v>
      </c>
      <c r="T91" s="21">
        <v>-66.298876799999988</v>
      </c>
      <c r="U91" s="21">
        <v>-376.20550487311982</v>
      </c>
      <c r="V91" s="21">
        <v>-92.54303659</v>
      </c>
      <c r="W91" s="21">
        <v>-88.966074780000014</v>
      </c>
      <c r="X91" s="180">
        <v>-107.1717903</v>
      </c>
      <c r="Y91" s="21">
        <v>-106.53809281999999</v>
      </c>
      <c r="Z91" s="21">
        <v>-395.21899449</v>
      </c>
      <c r="AA91" s="21">
        <v>-114.84685626999999</v>
      </c>
      <c r="AB91" s="21">
        <v>-109.72822579999999</v>
      </c>
      <c r="AC91" s="21">
        <v>-115.92189589999998</v>
      </c>
      <c r="AD91" s="21">
        <v>-100.09581928000004</v>
      </c>
      <c r="AE91" s="21">
        <v>-440.59279725000005</v>
      </c>
      <c r="AF91" s="21">
        <v>-107.51810171999999</v>
      </c>
      <c r="AG91" s="21">
        <v>-109.21648748000003</v>
      </c>
      <c r="AH91" s="21">
        <v>-120.64216111</v>
      </c>
      <c r="AI91" s="21">
        <v>-103.25044433599999</v>
      </c>
      <c r="AJ91" s="21">
        <v>-440.62719464600002</v>
      </c>
      <c r="AK91" s="21">
        <v>-146.18255366299999</v>
      </c>
      <c r="AL91" s="21">
        <v>-171.36778677112579</v>
      </c>
      <c r="AM91" s="21">
        <v>-195.290724928</v>
      </c>
      <c r="AN91" s="21">
        <v>-133.18631668999998</v>
      </c>
      <c r="AO91" s="21">
        <v>-646.02738207012567</v>
      </c>
      <c r="AP91" s="21">
        <v>-120.13614995294728</v>
      </c>
      <c r="AQ91" s="21">
        <v>-124.7820400515029</v>
      </c>
      <c r="AR91" s="21">
        <v>-132.70294051999988</v>
      </c>
      <c r="AS91" s="168"/>
      <c r="AT91" s="168"/>
    </row>
    <row r="92" spans="1:46" ht="12.75" hidden="1" customHeight="1" outlineLevel="1">
      <c r="A92" s="159" t="s">
        <v>271</v>
      </c>
      <c r="B92" s="21">
        <v>-44.016949609999998</v>
      </c>
      <c r="C92" s="21">
        <v>-46.456128889999967</v>
      </c>
      <c r="D92" s="21">
        <v>-42.482766760000011</v>
      </c>
      <c r="E92" s="21">
        <v>-50.77298485</v>
      </c>
      <c r="F92" s="21">
        <v>-183.72883011000002</v>
      </c>
      <c r="G92" s="21">
        <v>-50.667414109999996</v>
      </c>
      <c r="H92" s="21">
        <v>-55.276887659999986</v>
      </c>
      <c r="I92" s="21">
        <v>-44.337593990000009</v>
      </c>
      <c r="J92" s="21">
        <v>-51.513397789996972</v>
      </c>
      <c r="K92" s="21">
        <v>-201.79528185999692</v>
      </c>
      <c r="L92" s="21">
        <v>-33.600012239999998</v>
      </c>
      <c r="M92" s="21">
        <v>-34.074048739999995</v>
      </c>
      <c r="N92" s="21">
        <v>-47.359640679999991</v>
      </c>
      <c r="O92" s="21">
        <v>-43.181158739999987</v>
      </c>
      <c r="P92" s="21">
        <v>-158.21486039999996</v>
      </c>
      <c r="Q92" s="21">
        <v>-47.169474979999997</v>
      </c>
      <c r="R92" s="21">
        <v>-50.804766370000003</v>
      </c>
      <c r="S92" s="21">
        <v>-54.631964539999998</v>
      </c>
      <c r="T92" s="21">
        <v>-48.859626399999989</v>
      </c>
      <c r="U92" s="21">
        <v>-201.46583229000001</v>
      </c>
      <c r="V92" s="21">
        <v>-45.989193619999995</v>
      </c>
      <c r="W92" s="21">
        <v>-55.656315270000007</v>
      </c>
      <c r="X92" s="180">
        <v>-58.53619393999999</v>
      </c>
      <c r="Y92" s="21">
        <v>-56.473108839999988</v>
      </c>
      <c r="Z92" s="180">
        <v>-216.65481166999999</v>
      </c>
      <c r="AA92" s="21">
        <v>-64.532511880000001</v>
      </c>
      <c r="AB92" s="21">
        <v>-61.447798690000027</v>
      </c>
      <c r="AC92" s="21">
        <v>-67.142755799999989</v>
      </c>
      <c r="AD92" s="21">
        <v>-65.678412610000009</v>
      </c>
      <c r="AE92" s="21">
        <v>-258.80147898000001</v>
      </c>
      <c r="AF92" s="21">
        <v>-61.568461469999995</v>
      </c>
      <c r="AG92" s="21">
        <v>-64.398322129999997</v>
      </c>
      <c r="AH92" s="21">
        <v>-81.782104319999988</v>
      </c>
      <c r="AI92" s="21">
        <v>-61.692148290000006</v>
      </c>
      <c r="AJ92" s="21">
        <v>-269.44103620999999</v>
      </c>
      <c r="AK92" s="21">
        <v>-97.358308999999991</v>
      </c>
      <c r="AL92" s="21">
        <v>-122.25395193</v>
      </c>
      <c r="AM92" s="21">
        <v>-139.92396371999999</v>
      </c>
      <c r="AN92" s="21">
        <v>-80.833297309999992</v>
      </c>
      <c r="AO92" s="21">
        <v>-440.36952195999999</v>
      </c>
      <c r="AP92" s="21">
        <v>-67.720026809999993</v>
      </c>
      <c r="AQ92" s="21">
        <v>-71.497606050000044</v>
      </c>
      <c r="AR92" s="21">
        <v>-81.967616969999966</v>
      </c>
      <c r="AS92" s="168"/>
      <c r="AT92" s="168"/>
    </row>
    <row r="93" spans="1:46" ht="12.75" hidden="1" customHeight="1" outlineLevel="1">
      <c r="A93" s="169" t="s">
        <v>260</v>
      </c>
      <c r="B93" s="21">
        <v>-31.943307889999993</v>
      </c>
      <c r="C93" s="21">
        <v>-31.676213327999982</v>
      </c>
      <c r="D93" s="21">
        <v>-31.759000539999992</v>
      </c>
      <c r="E93" s="21">
        <v>-33.689277830000016</v>
      </c>
      <c r="F93" s="21">
        <v>-129.06779958799999</v>
      </c>
      <c r="G93" s="21">
        <v>-31.200572110000017</v>
      </c>
      <c r="H93" s="21">
        <v>-30.900043050000004</v>
      </c>
      <c r="I93" s="21">
        <v>-30.047627180000003</v>
      </c>
      <c r="J93" s="21">
        <v>-30.685114389999992</v>
      </c>
      <c r="K93" s="21">
        <v>-122.83335673000003</v>
      </c>
      <c r="L93" s="21">
        <v>-30.768186849999996</v>
      </c>
      <c r="M93" s="21">
        <v>-31.624751889999992</v>
      </c>
      <c r="N93" s="21">
        <v>-33.837300840000012</v>
      </c>
      <c r="O93" s="21">
        <v>-32.533469370000006</v>
      </c>
      <c r="P93" s="21">
        <v>-128.76370895000002</v>
      </c>
      <c r="Q93" s="21">
        <v>-35.90164618</v>
      </c>
      <c r="R93" s="21">
        <v>-36.299116709999993</v>
      </c>
      <c r="S93" s="21">
        <v>-37.982304859999999</v>
      </c>
      <c r="T93" s="21">
        <v>-30.960851529999996</v>
      </c>
      <c r="U93" s="21">
        <v>-141.14914854</v>
      </c>
      <c r="V93" s="21">
        <v>-36.710002789999997</v>
      </c>
      <c r="W93" s="21">
        <v>-38.479931029999996</v>
      </c>
      <c r="X93" s="180">
        <v>-38.930910879999999</v>
      </c>
      <c r="Y93" s="21">
        <v>-38.771812079999989</v>
      </c>
      <c r="Z93" s="180">
        <v>-152.89265677999998</v>
      </c>
      <c r="AA93" s="21">
        <v>-38.693733339999994</v>
      </c>
      <c r="AB93" s="21">
        <v>-38.497079959999972</v>
      </c>
      <c r="AC93" s="21">
        <v>-37.712704039999991</v>
      </c>
      <c r="AD93" s="21">
        <v>-34.961083660000014</v>
      </c>
      <c r="AE93" s="21">
        <v>-149.86460099999999</v>
      </c>
      <c r="AF93" s="21">
        <v>-38.413626950000001</v>
      </c>
      <c r="AG93" s="21">
        <v>-35.345427480000019</v>
      </c>
      <c r="AH93" s="21">
        <v>-33.339942440000016</v>
      </c>
      <c r="AI93" s="21">
        <v>-35.415208370000002</v>
      </c>
      <c r="AJ93" s="21">
        <v>-142.51420523999997</v>
      </c>
      <c r="AK93" s="21">
        <v>-39.723374230000012</v>
      </c>
      <c r="AL93" s="21">
        <v>-41.04272993</v>
      </c>
      <c r="AM93" s="21">
        <v>-44.040141419999998</v>
      </c>
      <c r="AN93" s="21">
        <v>-44.438235239999997</v>
      </c>
      <c r="AO93" s="21">
        <v>-169.24448081999998</v>
      </c>
      <c r="AP93" s="21">
        <v>-43.500198899999994</v>
      </c>
      <c r="AQ93" s="21">
        <v>-43.334829339999999</v>
      </c>
      <c r="AR93" s="21">
        <v>-46.011053100000012</v>
      </c>
      <c r="AS93" s="168"/>
      <c r="AT93" s="168"/>
    </row>
    <row r="94" spans="1:46" ht="12.75" hidden="1" customHeight="1" outlineLevel="1">
      <c r="A94" s="169" t="s">
        <v>272</v>
      </c>
      <c r="B94" s="21">
        <v>-10.144738977199999</v>
      </c>
      <c r="C94" s="21">
        <v>-9.298365540000022</v>
      </c>
      <c r="D94" s="21">
        <v>-11.813764850000014</v>
      </c>
      <c r="E94" s="21">
        <v>-22.562300979999996</v>
      </c>
      <c r="F94" s="21">
        <v>-53.819170347200028</v>
      </c>
      <c r="G94" s="21">
        <v>-8.5023329199999989</v>
      </c>
      <c r="H94" s="21">
        <v>-5.7630215399999987</v>
      </c>
      <c r="I94" s="21">
        <v>-13.700714900000001</v>
      </c>
      <c r="J94" s="21">
        <v>-22.326737400003033</v>
      </c>
      <c r="K94" s="21">
        <v>-50.292824710003032</v>
      </c>
      <c r="L94" s="21">
        <v>-17.813842700000002</v>
      </c>
      <c r="M94" s="21">
        <v>-13.736884550000001</v>
      </c>
      <c r="N94" s="21">
        <v>-16.248240290000002</v>
      </c>
      <c r="O94" s="21">
        <v>-4.845050930000002</v>
      </c>
      <c r="P94" s="21">
        <v>-52.644018469999999</v>
      </c>
      <c r="Q94" s="21">
        <v>-15.709509583119921</v>
      </c>
      <c r="R94" s="21">
        <v>-16.152556799999999</v>
      </c>
      <c r="S94" s="21">
        <v>-15.250058789999999</v>
      </c>
      <c r="T94" s="21">
        <v>13.521601130000001</v>
      </c>
      <c r="U94" s="21">
        <v>-33.59052404311992</v>
      </c>
      <c r="V94" s="21">
        <v>-9.8438401800000008</v>
      </c>
      <c r="W94" s="21">
        <v>5.1701715199999976</v>
      </c>
      <c r="X94" s="180">
        <v>-9.7046854800000002</v>
      </c>
      <c r="Y94" s="21">
        <v>-11.293171900000003</v>
      </c>
      <c r="Z94" s="180">
        <v>-25.671526039999993</v>
      </c>
      <c r="AA94" s="21">
        <v>-11.620611050000001</v>
      </c>
      <c r="AB94" s="21">
        <v>-9.7833471499999973</v>
      </c>
      <c r="AC94" s="21">
        <v>-11.066436059999996</v>
      </c>
      <c r="AD94" s="21">
        <v>0.54367698999999914</v>
      </c>
      <c r="AE94" s="21">
        <v>-31.926717269999994</v>
      </c>
      <c r="AF94" s="21">
        <v>-7.5360132999999996</v>
      </c>
      <c r="AG94" s="21">
        <v>-9.4727378700000013</v>
      </c>
      <c r="AH94" s="21">
        <v>-5.5201143499999992</v>
      </c>
      <c r="AI94" s="21">
        <v>-6.1430876759999995</v>
      </c>
      <c r="AJ94" s="21">
        <v>-28.671953195999997</v>
      </c>
      <c r="AK94" s="21">
        <v>-9.100870432999999</v>
      </c>
      <c r="AL94" s="21">
        <v>-8.0711049111258149</v>
      </c>
      <c r="AM94" s="21">
        <v>-11.326619788</v>
      </c>
      <c r="AN94" s="21">
        <v>-7.9147841400000001</v>
      </c>
      <c r="AO94" s="21">
        <v>-36.413379290125818</v>
      </c>
      <c r="AP94" s="21">
        <v>-8.9159242429473</v>
      </c>
      <c r="AQ94" s="21">
        <v>-9.9496046615028746</v>
      </c>
      <c r="AR94" s="21">
        <v>-4.7242704499999988</v>
      </c>
      <c r="AS94" s="168"/>
      <c r="AT94" s="168"/>
    </row>
    <row r="95" spans="1:46" collapsed="1">
      <c r="A95" s="161" t="s">
        <v>327</v>
      </c>
      <c r="B95" s="21">
        <v>-9.2219433500000001</v>
      </c>
      <c r="C95" s="21">
        <v>-10.946288862999998</v>
      </c>
      <c r="D95" s="21">
        <v>-12.50019425</v>
      </c>
      <c r="E95" s="21">
        <v>-12.336310260000001</v>
      </c>
      <c r="F95" s="21">
        <v>-45.004736723000001</v>
      </c>
      <c r="G95" s="21">
        <v>-14.698261199999997</v>
      </c>
      <c r="H95" s="21">
        <v>-10.841914180000002</v>
      </c>
      <c r="I95" s="21">
        <v>-15.800186250000007</v>
      </c>
      <c r="J95" s="21">
        <v>-24.225974999999998</v>
      </c>
      <c r="K95" s="21">
        <v>-65.566336629999995</v>
      </c>
      <c r="L95" s="21">
        <v>-15.847138730000005</v>
      </c>
      <c r="M95" s="21">
        <v>-17.188770229999996</v>
      </c>
      <c r="N95" s="21">
        <v>-24.569287340000002</v>
      </c>
      <c r="O95" s="21">
        <v>-26.620048169999997</v>
      </c>
      <c r="P95" s="21">
        <v>-84.225244469999993</v>
      </c>
      <c r="Q95" s="21">
        <v>-31.265241689999996</v>
      </c>
      <c r="R95" s="21">
        <v>-35.513656820000001</v>
      </c>
      <c r="S95" s="21">
        <v>-33.662865499999995</v>
      </c>
      <c r="T95" s="21">
        <v>-24.69737399000002</v>
      </c>
      <c r="U95" s="21">
        <v>-125.13390874000002</v>
      </c>
      <c r="V95" s="21">
        <v>-29.79887708187314</v>
      </c>
      <c r="W95" s="21">
        <v>-32.296389359999992</v>
      </c>
      <c r="X95" s="180">
        <v>-28.88856869</v>
      </c>
      <c r="Y95" s="21">
        <v>-32.505908130000002</v>
      </c>
      <c r="Z95" s="180">
        <v>-123.48974326187312</v>
      </c>
      <c r="AA95" s="21">
        <v>-31.848511449999997</v>
      </c>
      <c r="AB95" s="21">
        <v>-29.99299822</v>
      </c>
      <c r="AC95" s="21">
        <v>-31.498101809999998</v>
      </c>
      <c r="AD95" s="21">
        <v>-27.774698000000001</v>
      </c>
      <c r="AE95" s="21">
        <v>-121.11430947999999</v>
      </c>
      <c r="AF95" s="21">
        <v>-26.165490739999996</v>
      </c>
      <c r="AG95" s="21">
        <v>-25.344789319999997</v>
      </c>
      <c r="AH95" s="21">
        <v>-38.422398039999997</v>
      </c>
      <c r="AI95" s="21">
        <v>-36.479217630000001</v>
      </c>
      <c r="AJ95" s="21">
        <v>-126.41194573</v>
      </c>
      <c r="AK95" s="21">
        <v>-27.358007570000005</v>
      </c>
      <c r="AL95" s="21">
        <v>-37.700538870000003</v>
      </c>
      <c r="AM95" s="21">
        <v>-31.853669079999996</v>
      </c>
      <c r="AN95" s="21">
        <v>-44.579961779999998</v>
      </c>
      <c r="AO95" s="6">
        <v>-141.49217730000001</v>
      </c>
      <c r="AP95" s="21">
        <v>-37.5498525</v>
      </c>
      <c r="AQ95" s="21">
        <v>-29.347305499999997</v>
      </c>
      <c r="AR95" s="21">
        <v>-40.668012409999996</v>
      </c>
      <c r="AS95" s="168"/>
      <c r="AT95" s="168"/>
    </row>
    <row r="96" spans="1:46" ht="12.75" hidden="1" customHeight="1" outlineLevel="1">
      <c r="A96" s="169" t="s">
        <v>285</v>
      </c>
      <c r="B96" s="21">
        <v>-3.8115015100000007</v>
      </c>
      <c r="C96" s="21">
        <v>-5.4066220399999985</v>
      </c>
      <c r="D96" s="21">
        <v>-6.2289419500000003</v>
      </c>
      <c r="E96" s="21">
        <v>-6.5700322200000008</v>
      </c>
      <c r="F96" s="21">
        <v>-22.017097720000002</v>
      </c>
      <c r="G96" s="21">
        <v>-6.0747745799999988</v>
      </c>
      <c r="H96" s="21">
        <v>-6.5020508600000007</v>
      </c>
      <c r="I96" s="21">
        <v>-8.824469450000004</v>
      </c>
      <c r="J96" s="21">
        <v>-12.722701480000001</v>
      </c>
      <c r="K96" s="21">
        <v>-34.123996369999993</v>
      </c>
      <c r="L96" s="21">
        <v>-8.6363313500000043</v>
      </c>
      <c r="M96" s="21">
        <v>-9.9321121300000001</v>
      </c>
      <c r="N96" s="21">
        <v>-16.83584505</v>
      </c>
      <c r="O96" s="21">
        <v>-19.848777079999998</v>
      </c>
      <c r="P96" s="21">
        <v>-55.253065610000007</v>
      </c>
      <c r="Q96" s="21">
        <v>-23.476572269999998</v>
      </c>
      <c r="R96" s="21">
        <v>-27.563737970000002</v>
      </c>
      <c r="S96" s="21">
        <v>-26.925505079999997</v>
      </c>
      <c r="T96" s="21">
        <v>-14.649606010000008</v>
      </c>
      <c r="U96" s="21">
        <v>-92.61542132999999</v>
      </c>
      <c r="V96" s="21">
        <v>-21.133247069999999</v>
      </c>
      <c r="W96" s="21">
        <v>-24.077343659999997</v>
      </c>
      <c r="X96" s="180">
        <v>-19.877413079999997</v>
      </c>
      <c r="Y96" s="21">
        <v>-24.886223130000001</v>
      </c>
      <c r="Z96" s="180">
        <v>-89.974226939999994</v>
      </c>
      <c r="AA96" s="21">
        <v>-21.835526429999998</v>
      </c>
      <c r="AB96" s="21">
        <v>-19.85936835</v>
      </c>
      <c r="AC96" s="21">
        <v>-20.62323859</v>
      </c>
      <c r="AD96" s="21">
        <v>-19.533121060000003</v>
      </c>
      <c r="AE96" s="21">
        <v>-81.851254429999997</v>
      </c>
      <c r="AF96" s="21">
        <v>-15.281196849999999</v>
      </c>
      <c r="AG96" s="21">
        <v>-13.868583459999998</v>
      </c>
      <c r="AH96" s="21">
        <v>-26.893180719999997</v>
      </c>
      <c r="AI96" s="21">
        <v>-22.973519749999998</v>
      </c>
      <c r="AJ96" s="21">
        <v>-79.016480779999995</v>
      </c>
      <c r="AK96" s="21">
        <v>-13.989343070000002</v>
      </c>
      <c r="AL96" s="21">
        <v>-23.999540830000001</v>
      </c>
      <c r="AM96" s="21">
        <v>-17.872644349999998</v>
      </c>
      <c r="AN96" s="21">
        <v>-33.734569469999997</v>
      </c>
      <c r="AO96" s="6">
        <v>-89.596097719999975</v>
      </c>
      <c r="AP96" s="21">
        <v>-26.165269989999999</v>
      </c>
      <c r="AQ96" s="21">
        <v>-21.199690369999999</v>
      </c>
      <c r="AR96" s="21">
        <v>-31.705184979999999</v>
      </c>
      <c r="AS96" s="168"/>
      <c r="AT96" s="168"/>
    </row>
    <row r="97" spans="1:46" ht="12.75" hidden="1" customHeight="1" outlineLevel="1">
      <c r="A97" s="169" t="s">
        <v>260</v>
      </c>
      <c r="B97" s="21">
        <v>-5.1143089000000002</v>
      </c>
      <c r="C97" s="21">
        <v>-5.318409632999999</v>
      </c>
      <c r="D97" s="21">
        <v>-5.8156268900000008</v>
      </c>
      <c r="E97" s="21">
        <v>-5.5380082400000008</v>
      </c>
      <c r="F97" s="21">
        <v>-21.786353663</v>
      </c>
      <c r="G97" s="21">
        <v>-5.87993934</v>
      </c>
      <c r="H97" s="21">
        <v>-2.6489723799999996</v>
      </c>
      <c r="I97" s="21">
        <v>-6.7365094100000009</v>
      </c>
      <c r="J97" s="21">
        <v>-6.7282188700000001</v>
      </c>
      <c r="K97" s="21">
        <v>-21.993639999999999</v>
      </c>
      <c r="L97" s="21">
        <v>-6.8386193299999993</v>
      </c>
      <c r="M97" s="21">
        <v>-6.880992019999999</v>
      </c>
      <c r="N97" s="21">
        <v>-7.4775005299999995</v>
      </c>
      <c r="O97" s="21">
        <v>-6.8737357999999995</v>
      </c>
      <c r="P97" s="21">
        <v>-28.070847679999996</v>
      </c>
      <c r="Q97" s="21">
        <v>-7.4419958599999987</v>
      </c>
      <c r="R97" s="21">
        <v>-7.328535379999999</v>
      </c>
      <c r="S97" s="21">
        <v>-7.0857074899999999</v>
      </c>
      <c r="T97" s="21">
        <v>-9.6597426600000116</v>
      </c>
      <c r="U97" s="21">
        <v>-31.510752130000011</v>
      </c>
      <c r="V97" s="21">
        <v>-7.922654961873139</v>
      </c>
      <c r="W97" s="21">
        <v>-7.7120267899999986</v>
      </c>
      <c r="X97" s="180">
        <v>-8.0707594900000004</v>
      </c>
      <c r="Y97" s="21">
        <v>-8.2974556099999983</v>
      </c>
      <c r="Z97" s="180">
        <v>-32.002896851873139</v>
      </c>
      <c r="AA97" s="21">
        <v>-9.2744730099999995</v>
      </c>
      <c r="AB97" s="21">
        <v>-8.613669269999999</v>
      </c>
      <c r="AC97" s="21">
        <v>-8.8977594699999987</v>
      </c>
      <c r="AD97" s="21">
        <v>-8.814047089999999</v>
      </c>
      <c r="AE97" s="21">
        <v>-35.599948839999996</v>
      </c>
      <c r="AF97" s="21">
        <v>-8.7607200699999996</v>
      </c>
      <c r="AG97" s="21">
        <v>-8.5376874899999979</v>
      </c>
      <c r="AH97" s="21">
        <v>-9.0557560900000009</v>
      </c>
      <c r="AI97" s="21">
        <v>-9.3828809599999978</v>
      </c>
      <c r="AJ97" s="21">
        <v>-35.737044609999998</v>
      </c>
      <c r="AK97" s="21">
        <v>-9.1076761900000029</v>
      </c>
      <c r="AL97" s="21">
        <v>-9.1545526900000009</v>
      </c>
      <c r="AM97" s="21">
        <v>-9.37870706</v>
      </c>
      <c r="AN97" s="21">
        <v>-8.1687774700000002</v>
      </c>
      <c r="AO97" s="6">
        <v>-35.809713410000001</v>
      </c>
      <c r="AP97" s="21">
        <v>-8.0020000000000007</v>
      </c>
      <c r="AQ97" s="21">
        <v>-5.0925069299999999</v>
      </c>
      <c r="AR97" s="21">
        <v>-5.5764928300000012</v>
      </c>
      <c r="AS97" s="168"/>
      <c r="AT97" s="168"/>
    </row>
    <row r="98" spans="1:46" ht="12.75" hidden="1" customHeight="1" outlineLevel="1">
      <c r="A98" s="169" t="s">
        <v>272</v>
      </c>
      <c r="B98" s="21">
        <v>-0.29613294000000001</v>
      </c>
      <c r="C98" s="21">
        <v>-0.22125718999999999</v>
      </c>
      <c r="D98" s="21">
        <v>-0.45562541000000001</v>
      </c>
      <c r="E98" s="21">
        <v>-0.22826979999999997</v>
      </c>
      <c r="F98" s="21">
        <v>-1.2012853400000001</v>
      </c>
      <c r="G98" s="21">
        <v>-2.7435472799999996</v>
      </c>
      <c r="H98" s="21">
        <v>-1.6908909400000001</v>
      </c>
      <c r="I98" s="21">
        <v>-0.23920738999999999</v>
      </c>
      <c r="J98" s="21">
        <v>-4.7750546499999995</v>
      </c>
      <c r="K98" s="21">
        <v>-9.448700259999999</v>
      </c>
      <c r="L98" s="21">
        <v>-0.37218805000000005</v>
      </c>
      <c r="M98" s="21">
        <v>-0.37566608000000001</v>
      </c>
      <c r="N98" s="21">
        <v>-0.25594176000000002</v>
      </c>
      <c r="O98" s="21">
        <v>0.10246471000000001</v>
      </c>
      <c r="P98" s="21">
        <v>-0.90133118000000001</v>
      </c>
      <c r="Q98" s="21">
        <v>-0.34667356000000005</v>
      </c>
      <c r="R98" s="21">
        <v>-0.62138346999999994</v>
      </c>
      <c r="S98" s="21">
        <v>0.34834706999999987</v>
      </c>
      <c r="T98" s="21">
        <v>-0.38802532000000001</v>
      </c>
      <c r="U98" s="21">
        <v>-1.0077352800000001</v>
      </c>
      <c r="V98" s="21">
        <v>-0.74297504999999986</v>
      </c>
      <c r="W98" s="21">
        <v>-0.50701890999999999</v>
      </c>
      <c r="X98" s="180">
        <v>-0.94039611999999995</v>
      </c>
      <c r="Y98" s="21">
        <v>0.67777060999999983</v>
      </c>
      <c r="Z98" s="180">
        <v>-1.5126194700000004</v>
      </c>
      <c r="AA98" s="21">
        <v>-0.73851201</v>
      </c>
      <c r="AB98" s="21">
        <v>-1.5199606000000001</v>
      </c>
      <c r="AC98" s="21">
        <v>-1.9771037499999999</v>
      </c>
      <c r="AD98" s="21">
        <v>0.57247015000000001</v>
      </c>
      <c r="AE98" s="21">
        <v>-3.6631062099999996</v>
      </c>
      <c r="AF98" s="21">
        <v>-2.1235738199999998</v>
      </c>
      <c r="AG98" s="21">
        <v>-2.9385183700000002</v>
      </c>
      <c r="AH98" s="21">
        <v>-2.4734612299999994</v>
      </c>
      <c r="AI98" s="21">
        <v>-4.12281692</v>
      </c>
      <c r="AJ98" s="21">
        <v>-11.658420339999999</v>
      </c>
      <c r="AK98" s="21">
        <v>-4.2609883100000001</v>
      </c>
      <c r="AL98" s="21">
        <v>-4.5464453499999991</v>
      </c>
      <c r="AM98" s="21">
        <v>-4.6023176699999997</v>
      </c>
      <c r="AN98" s="21">
        <v>-2.6766148399999996</v>
      </c>
      <c r="AO98" s="6">
        <v>-16.086366169999998</v>
      </c>
      <c r="AP98" s="21">
        <v>-3.3823580600000001</v>
      </c>
      <c r="AQ98" s="21">
        <v>-3.0551081999999998</v>
      </c>
      <c r="AR98" s="21">
        <v>-3.3863346000000001</v>
      </c>
      <c r="AS98" s="168"/>
      <c r="AT98" s="168"/>
    </row>
    <row r="99" spans="1:46" s="167" customFormat="1" ht="13" collapsed="1">
      <c r="A99" s="23" t="s">
        <v>80</v>
      </c>
      <c r="B99" s="166">
        <v>23.74629766296022</v>
      </c>
      <c r="C99" s="166">
        <v>15.502672362324438</v>
      </c>
      <c r="D99" s="166">
        <v>24.620443886324271</v>
      </c>
      <c r="E99" s="166">
        <v>-9.3254878577475697</v>
      </c>
      <c r="F99" s="166">
        <v>54.543926053852132</v>
      </c>
      <c r="G99" s="166">
        <v>15.025127972282355</v>
      </c>
      <c r="H99" s="166">
        <v>19.531029818495973</v>
      </c>
      <c r="I99" s="166">
        <v>30.072252950806398</v>
      </c>
      <c r="J99" s="166">
        <v>4.7274480069725628</v>
      </c>
      <c r="K99" s="166">
        <v>69.355858748556273</v>
      </c>
      <c r="L99" s="166">
        <v>2.997369671989992</v>
      </c>
      <c r="M99" s="166">
        <v>30.503228590000408</v>
      </c>
      <c r="N99" s="166">
        <v>6.9945192899984221</v>
      </c>
      <c r="O99" s="166">
        <v>26.16220995000165</v>
      </c>
      <c r="P99" s="166">
        <v>66.655434561990972</v>
      </c>
      <c r="Q99" s="166">
        <v>10.395803896880919</v>
      </c>
      <c r="R99" s="166">
        <v>12.5367550000019</v>
      </c>
      <c r="S99" s="166">
        <v>7.220968519998725</v>
      </c>
      <c r="T99" s="166">
        <v>30.671753699999325</v>
      </c>
      <c r="U99" s="166">
        <v>60.825281118481051</v>
      </c>
      <c r="V99" s="166">
        <v>19.565150928129032</v>
      </c>
      <c r="W99" s="166">
        <v>34.728616029998335</v>
      </c>
      <c r="X99" s="166">
        <v>14.939538080000601</v>
      </c>
      <c r="Y99" s="166">
        <v>15.678738360001038</v>
      </c>
      <c r="Z99" s="166">
        <v>84.912043398128532</v>
      </c>
      <c r="AA99" s="166">
        <v>10.915495139997462</v>
      </c>
      <c r="AB99" s="166">
        <v>17.234180399999435</v>
      </c>
      <c r="AC99" s="166">
        <v>13.571286190001045</v>
      </c>
      <c r="AD99" s="166">
        <v>67.178025120902944</v>
      </c>
      <c r="AE99" s="166">
        <v>108.89898685090088</v>
      </c>
      <c r="AF99" s="166">
        <v>17.243719936125565</v>
      </c>
      <c r="AG99" s="166">
        <v>10.290959620554485</v>
      </c>
      <c r="AH99" s="166">
        <v>-9.3935487900000219</v>
      </c>
      <c r="AI99" s="166">
        <v>15.068554124026864</v>
      </c>
      <c r="AJ99" s="166">
        <v>33.142854110679153</v>
      </c>
      <c r="AK99" s="166">
        <v>-19.188089883000767</v>
      </c>
      <c r="AL99" s="166">
        <v>-44.126116673126937</v>
      </c>
      <c r="AM99" s="166">
        <v>-51.827705987999956</v>
      </c>
      <c r="AN99" s="166">
        <v>20.306097852000875</v>
      </c>
      <c r="AO99" s="166">
        <v>-94.825898690125101</v>
      </c>
      <c r="AP99" s="166">
        <v>32.472571727052554</v>
      </c>
      <c r="AQ99" s="166">
        <v>58.330229178497781</v>
      </c>
      <c r="AR99" s="166">
        <v>24.126524769999296</v>
      </c>
      <c r="AS99" s="168"/>
      <c r="AT99" s="168"/>
    </row>
    <row r="100" spans="1:46" s="167" customFormat="1" ht="13">
      <c r="A100" s="161" t="s">
        <v>266</v>
      </c>
      <c r="B100" s="21">
        <v>16.294524894160233</v>
      </c>
      <c r="C100" s="21">
        <v>10.456373578169419</v>
      </c>
      <c r="D100" s="21">
        <v>17.601608295769282</v>
      </c>
      <c r="E100" s="21">
        <v>10.344870252462442</v>
      </c>
      <c r="F100" s="21">
        <v>54.697377020552153</v>
      </c>
      <c r="G100" s="21">
        <v>11.369437328842352</v>
      </c>
      <c r="H100" s="21">
        <v>13.878286402945946</v>
      </c>
      <c r="I100" s="21">
        <v>16.236073227911433</v>
      </c>
      <c r="J100" s="21">
        <v>6.1691661387975358</v>
      </c>
      <c r="K100" s="21">
        <v>47.65296309849623</v>
      </c>
      <c r="L100" s="21">
        <v>4.3783844800000224</v>
      </c>
      <c r="M100" s="21">
        <v>20.6551679800004</v>
      </c>
      <c r="N100" s="21">
        <v>3.571316159998446</v>
      </c>
      <c r="O100" s="21">
        <v>21.486070060001666</v>
      </c>
      <c r="P100" s="21">
        <v>50.08904574000104</v>
      </c>
      <c r="Q100" s="21">
        <v>8.1485824968808913</v>
      </c>
      <c r="R100" s="21">
        <v>5.9604048400018996</v>
      </c>
      <c r="S100" s="21">
        <v>3.5935358499986876</v>
      </c>
      <c r="T100" s="21">
        <v>26.919901139999311</v>
      </c>
      <c r="U100" s="21">
        <v>44.61817714688101</v>
      </c>
      <c r="V100" s="21">
        <v>19.548715820002158</v>
      </c>
      <c r="W100" s="21">
        <v>37.468701599998283</v>
      </c>
      <c r="X100" s="180">
        <v>15.603142560000592</v>
      </c>
      <c r="Y100" s="21">
        <v>14.458804130001042</v>
      </c>
      <c r="Z100" s="180">
        <v>87.079364110001734</v>
      </c>
      <c r="AA100" s="21">
        <v>9.9009110799974138</v>
      </c>
      <c r="AB100" s="21">
        <v>10.031638479999501</v>
      </c>
      <c r="AC100" s="21">
        <v>11.532781630001011</v>
      </c>
      <c r="AD100" s="21">
        <v>71.021437940902942</v>
      </c>
      <c r="AE100" s="21">
        <v>102.48676913090087</v>
      </c>
      <c r="AF100" s="21">
        <v>12.679948846125555</v>
      </c>
      <c r="AG100" s="21">
        <v>3.3643487405544619</v>
      </c>
      <c r="AH100" s="21">
        <v>-9.8213247799999834</v>
      </c>
      <c r="AI100" s="21">
        <v>13.129951864026836</v>
      </c>
      <c r="AJ100" s="21">
        <v>19.286143890679227</v>
      </c>
      <c r="AK100" s="21">
        <v>-28.014717793000756</v>
      </c>
      <c r="AL100" s="21">
        <v>-38.096458533126935</v>
      </c>
      <c r="AM100" s="21">
        <v>-59.426697137999923</v>
      </c>
      <c r="AN100" s="21">
        <v>11.102943792000872</v>
      </c>
      <c r="AO100" s="21">
        <v>-114.42501367012494</v>
      </c>
      <c r="AP100" s="21">
        <v>33.299435067052542</v>
      </c>
      <c r="AQ100" s="21">
        <v>32.923930418497761</v>
      </c>
      <c r="AR100" s="21">
        <v>22.23257079999928</v>
      </c>
      <c r="AS100" s="168"/>
      <c r="AT100" s="168"/>
    </row>
    <row r="101" spans="1:46" s="167" customFormat="1" ht="13">
      <c r="A101" s="161" t="s">
        <v>327</v>
      </c>
      <c r="B101" s="21">
        <v>3.2262917146349857</v>
      </c>
      <c r="C101" s="21">
        <v>4.7896177441550183</v>
      </c>
      <c r="D101" s="21">
        <v>4.1820220705349911</v>
      </c>
      <c r="E101" s="21">
        <v>-22.902559211970011</v>
      </c>
      <c r="F101" s="21">
        <v>-10.704627682645018</v>
      </c>
      <c r="G101" s="21">
        <v>3.1697222149750033</v>
      </c>
      <c r="H101" s="21">
        <v>5.3730646362350303</v>
      </c>
      <c r="I101" s="21">
        <v>9.1965759268549654</v>
      </c>
      <c r="J101" s="21">
        <v>-1.8624677580649731</v>
      </c>
      <c r="K101" s="21">
        <v>15.876895020000035</v>
      </c>
      <c r="L101" s="21">
        <v>-0.97444834000003056</v>
      </c>
      <c r="M101" s="21">
        <v>9.5117058900000089</v>
      </c>
      <c r="N101" s="21">
        <v>3.1495061999999763</v>
      </c>
      <c r="O101" s="21">
        <v>3.5628532899999854</v>
      </c>
      <c r="P101" s="21">
        <v>15.249617039999933</v>
      </c>
      <c r="Q101" s="21">
        <v>1.8868276300000275</v>
      </c>
      <c r="R101" s="21">
        <v>6.2944529500000002</v>
      </c>
      <c r="S101" s="21">
        <v>3.2985107900000372</v>
      </c>
      <c r="T101" s="21">
        <v>3.2336859800000148</v>
      </c>
      <c r="U101" s="21">
        <v>14.717724531600041</v>
      </c>
      <c r="V101" s="21">
        <v>-0.2632225018731269</v>
      </c>
      <c r="W101" s="21">
        <v>-3.5208650799999504</v>
      </c>
      <c r="X101" s="180">
        <v>-1.0318635599999908</v>
      </c>
      <c r="Y101" s="21">
        <v>1.1484187299999959</v>
      </c>
      <c r="Z101" s="180">
        <v>-3.6675324118731965</v>
      </c>
      <c r="AA101" s="21">
        <v>0.98653847000004902</v>
      </c>
      <c r="AB101" s="21">
        <v>6.2572401699999354</v>
      </c>
      <c r="AC101" s="21">
        <v>2.092550150000033</v>
      </c>
      <c r="AD101" s="21">
        <v>-4.9880213200000014</v>
      </c>
      <c r="AE101" s="21">
        <v>4.3483074700000159</v>
      </c>
      <c r="AF101" s="21">
        <v>3.6472961400000088</v>
      </c>
      <c r="AG101" s="21">
        <v>6.4510493100000232</v>
      </c>
      <c r="AH101" s="21">
        <v>4.5988039999961927E-2</v>
      </c>
      <c r="AI101" s="21">
        <v>1.8474204400000289</v>
      </c>
      <c r="AJ101" s="21">
        <v>11.991703929999929</v>
      </c>
      <c r="AK101" s="21">
        <v>8.6797208699999899</v>
      </c>
      <c r="AL101" s="21">
        <v>-6.1252193800000043</v>
      </c>
      <c r="AM101" s="21">
        <v>7.5640357199999713</v>
      </c>
      <c r="AN101" s="21">
        <v>9.3592834000000025</v>
      </c>
      <c r="AO101" s="21">
        <v>19.477820609999839</v>
      </c>
      <c r="AP101" s="21">
        <v>-0.98793335999998533</v>
      </c>
      <c r="AQ101" s="21">
        <v>19.819413610000019</v>
      </c>
      <c r="AR101" s="21">
        <v>1.8925507100000161</v>
      </c>
      <c r="AS101" s="168"/>
      <c r="AT101" s="168"/>
    </row>
    <row r="102" spans="1:46" s="167" customFormat="1" ht="13">
      <c r="A102" s="161" t="s">
        <v>326</v>
      </c>
      <c r="B102" s="21">
        <v>4.2254810541650016</v>
      </c>
      <c r="C102" s="21">
        <v>0.25668103999999997</v>
      </c>
      <c r="D102" s="21">
        <v>2.8368135200199993</v>
      </c>
      <c r="E102" s="21">
        <v>3.2322011017599994</v>
      </c>
      <c r="F102" s="21">
        <v>10.551176715945001</v>
      </c>
      <c r="G102" s="21">
        <v>0.48596842846499994</v>
      </c>
      <c r="H102" s="21">
        <v>0.27967877931499996</v>
      </c>
      <c r="I102" s="21">
        <v>4.6396037960400003</v>
      </c>
      <c r="J102" s="21">
        <v>0.42074962624000012</v>
      </c>
      <c r="K102" s="21">
        <v>5.8260006300600011</v>
      </c>
      <c r="L102" s="21">
        <v>-0.40656646800999985</v>
      </c>
      <c r="M102" s="21">
        <v>0.33635472</v>
      </c>
      <c r="N102" s="21">
        <v>0.27369693000000006</v>
      </c>
      <c r="O102" s="21">
        <v>1.1132865999999999</v>
      </c>
      <c r="P102" s="21">
        <v>1.3167717819899996</v>
      </c>
      <c r="Q102" s="21">
        <v>0.36039376999999995</v>
      </c>
      <c r="R102" s="21">
        <v>0.28189720999999995</v>
      </c>
      <c r="S102" s="21">
        <v>0.32892188</v>
      </c>
      <c r="T102" s="21">
        <v>0.51816657999999993</v>
      </c>
      <c r="U102" s="21">
        <v>1.48937944</v>
      </c>
      <c r="V102" s="21">
        <v>0.27965761</v>
      </c>
      <c r="W102" s="21">
        <v>0.7807795099999999</v>
      </c>
      <c r="X102" s="180">
        <v>0.36825907999999991</v>
      </c>
      <c r="Y102" s="21">
        <v>7.151550000000001E-2</v>
      </c>
      <c r="Z102" s="180">
        <v>1.5002116999999999</v>
      </c>
      <c r="AA102" s="21">
        <v>2.8045590000000002E-2</v>
      </c>
      <c r="AB102" s="21">
        <v>0.94530174999999994</v>
      </c>
      <c r="AC102" s="21">
        <v>-5.4045590000000004E-2</v>
      </c>
      <c r="AD102" s="21">
        <v>1.1446084999999999</v>
      </c>
      <c r="AE102" s="21">
        <v>2.0639102499999997</v>
      </c>
      <c r="AF102" s="21">
        <v>0.91647495000000001</v>
      </c>
      <c r="AG102" s="21">
        <v>0.47556157000000004</v>
      </c>
      <c r="AH102" s="21">
        <v>0.38178794999999999</v>
      </c>
      <c r="AI102" s="21">
        <v>9.1181820000000011E-2</v>
      </c>
      <c r="AJ102" s="21">
        <v>1.86500629</v>
      </c>
      <c r="AK102" s="21">
        <v>0.14690703999999996</v>
      </c>
      <c r="AL102" s="21">
        <v>9.5561239999999992E-2</v>
      </c>
      <c r="AM102" s="21">
        <v>3.4955429999999989E-2</v>
      </c>
      <c r="AN102" s="21">
        <v>-0.15612934000000001</v>
      </c>
      <c r="AO102" s="21">
        <v>0.12129436999999994</v>
      </c>
      <c r="AP102" s="21">
        <v>0.16107001999999998</v>
      </c>
      <c r="AQ102" s="21">
        <v>5.5868851500000005</v>
      </c>
      <c r="AR102" s="21">
        <v>1.4032600000000001E-3</v>
      </c>
      <c r="AS102" s="168"/>
      <c r="AT102" s="168"/>
    </row>
    <row r="103" spans="1:46" s="167" customFormat="1" ht="13">
      <c r="A103" s="24"/>
      <c r="B103" s="270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90"/>
      <c r="AL103" s="290"/>
      <c r="AM103" s="290"/>
      <c r="AN103" s="290"/>
      <c r="AO103" s="290"/>
      <c r="AP103" s="270"/>
      <c r="AQ103" s="270"/>
      <c r="AR103" s="270"/>
      <c r="AS103" s="168"/>
    </row>
    <row r="104" spans="1:46">
      <c r="A104" s="163" t="s">
        <v>81</v>
      </c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91"/>
      <c r="AL104" s="291"/>
      <c r="AM104" s="291"/>
      <c r="AN104" s="291"/>
      <c r="AO104" s="291"/>
      <c r="AP104" s="221"/>
      <c r="AQ104" s="221"/>
      <c r="AR104" s="221"/>
      <c r="AS104" s="168"/>
    </row>
    <row r="105" spans="1:46">
      <c r="A105" s="22" t="s">
        <v>87</v>
      </c>
      <c r="B105" s="43">
        <v>0.42858118945628365</v>
      </c>
      <c r="C105" s="43">
        <v>0.47381491187808916</v>
      </c>
      <c r="D105" s="43">
        <v>0.42301078408283532</v>
      </c>
      <c r="E105" s="43">
        <v>0.47475531866766107</v>
      </c>
      <c r="F105" s="43">
        <v>0.45017676875861701</v>
      </c>
      <c r="G105" s="43">
        <v>0.48687676831716126</v>
      </c>
      <c r="H105" s="43">
        <v>0.51250828152070516</v>
      </c>
      <c r="I105" s="43">
        <v>0.42049751034780247</v>
      </c>
      <c r="J105" s="43">
        <v>0.4448582807546595</v>
      </c>
      <c r="K105" s="43">
        <v>0.4658678659241316</v>
      </c>
      <c r="L105" s="43">
        <v>0.37640543010677557</v>
      </c>
      <c r="M105" s="43">
        <v>0.3273830592394843</v>
      </c>
      <c r="N105" s="43">
        <v>0.45285838858683231</v>
      </c>
      <c r="O105" s="43">
        <v>0.4065138416736887</v>
      </c>
      <c r="P105" s="43">
        <v>0.39147752957615084</v>
      </c>
      <c r="Q105" s="43">
        <v>0.42767795996696656</v>
      </c>
      <c r="R105" s="43">
        <v>0.44926579624147739</v>
      </c>
      <c r="S105" s="43">
        <v>0.47292416299353329</v>
      </c>
      <c r="T105" s="43">
        <v>0.52476842405643687</v>
      </c>
      <c r="U105" s="43">
        <v>0.46635227690457537</v>
      </c>
      <c r="V105" s="43">
        <v>0.39416116918013622</v>
      </c>
      <c r="W105" s="43">
        <v>0.42212631760002139</v>
      </c>
      <c r="X105" s="43">
        <v>0.45723411256632213</v>
      </c>
      <c r="Y105" s="43">
        <v>0.44763990465280012</v>
      </c>
      <c r="Z105" s="43">
        <v>0.43097934439218771</v>
      </c>
      <c r="AA105" s="43">
        <v>0.49646392122597321</v>
      </c>
      <c r="AB105" s="43">
        <v>0.48851542977939433</v>
      </c>
      <c r="AC105" s="43">
        <v>0.50552052229720756</v>
      </c>
      <c r="AD105" s="43">
        <v>0.36644262299122798</v>
      </c>
      <c r="AE105" s="43">
        <v>0.45578038784796104</v>
      </c>
      <c r="AF105" s="43">
        <v>0.49084613057171672</v>
      </c>
      <c r="AG105" s="43">
        <v>0.55825931992210076</v>
      </c>
      <c r="AH105" s="43">
        <v>0.72398500735459237</v>
      </c>
      <c r="AI105" s="43">
        <v>0.51274023072914499</v>
      </c>
      <c r="AJ105" s="43">
        <v>0.56835890981036119</v>
      </c>
      <c r="AK105" s="43">
        <v>0.81092631266046566</v>
      </c>
      <c r="AL105" s="43">
        <v>0.90609301412992427</v>
      </c>
      <c r="AM105" s="43">
        <v>1.0206127967709155</v>
      </c>
      <c r="AN105" s="43">
        <v>0.54080114066328744</v>
      </c>
      <c r="AO105" s="43">
        <v>0.81316509002468262</v>
      </c>
      <c r="AP105" s="43">
        <v>0.42357826230992085</v>
      </c>
      <c r="AQ105" s="43">
        <v>0.44627118808405009</v>
      </c>
      <c r="AR105" s="43">
        <v>0.50807740009775659</v>
      </c>
      <c r="AS105" s="168"/>
      <c r="AT105" s="272"/>
    </row>
    <row r="106" spans="1:46">
      <c r="A106" s="22" t="s">
        <v>258</v>
      </c>
      <c r="B106" s="43">
        <v>0.3110233901250225</v>
      </c>
      <c r="C106" s="43">
        <v>0.32307173639404535</v>
      </c>
      <c r="D106" s="43">
        <v>0.31623175100643053</v>
      </c>
      <c r="E106" s="43">
        <v>0.31501326697882776</v>
      </c>
      <c r="F106" s="43">
        <v>0.3162450059390442</v>
      </c>
      <c r="G106" s="43">
        <v>0.299816978159824</v>
      </c>
      <c r="H106" s="43">
        <v>0.28649238861989734</v>
      </c>
      <c r="I106" s="43">
        <v>0.28496932377037981</v>
      </c>
      <c r="J106" s="43">
        <v>0.26498984376732698</v>
      </c>
      <c r="K106" s="43">
        <v>0.28357508280993454</v>
      </c>
      <c r="L106" s="43">
        <v>0.34468179720162762</v>
      </c>
      <c r="M106" s="43">
        <v>0.30385024393311538</v>
      </c>
      <c r="N106" s="43">
        <v>0.32355620339411484</v>
      </c>
      <c r="O106" s="43">
        <v>0.30627491254237676</v>
      </c>
      <c r="P106" s="43">
        <v>0.31860533549987902</v>
      </c>
      <c r="Q106" s="43">
        <v>0.32551438836723384</v>
      </c>
      <c r="R106" s="43">
        <v>0.32099255122665499</v>
      </c>
      <c r="S106" s="43">
        <v>0.32879560319177042</v>
      </c>
      <c r="T106" s="43">
        <v>0.33252970728493786</v>
      </c>
      <c r="U106" s="43">
        <v>0.32673146635613626</v>
      </c>
      <c r="V106" s="43">
        <v>0.31463168804116254</v>
      </c>
      <c r="W106" s="43">
        <v>0.29185172443408675</v>
      </c>
      <c r="X106" s="43">
        <v>0.30409460010094019</v>
      </c>
      <c r="Y106" s="43">
        <v>0.30732875556541583</v>
      </c>
      <c r="Z106" s="43">
        <v>0.3041408426312297</v>
      </c>
      <c r="AA106" s="43">
        <v>0.29768006887086895</v>
      </c>
      <c r="AB106" s="43">
        <v>0.30605518770148615</v>
      </c>
      <c r="AC106" s="43">
        <v>0.28394047304714309</v>
      </c>
      <c r="AD106" s="43">
        <v>0.19506000053715616</v>
      </c>
      <c r="AE106" s="43">
        <v>0.26392950394900389</v>
      </c>
      <c r="AF106" s="43">
        <v>0.30624738217342562</v>
      </c>
      <c r="AG106" s="43">
        <v>0.30640416791462677</v>
      </c>
      <c r="AH106" s="43">
        <v>0.29514548046084199</v>
      </c>
      <c r="AI106" s="43">
        <v>0.29434543315940909</v>
      </c>
      <c r="AJ106" s="43">
        <v>0.30061945820148328</v>
      </c>
      <c r="AK106" s="43">
        <v>0.33086779876965278</v>
      </c>
      <c r="AL106" s="43">
        <v>0.30419082805345637</v>
      </c>
      <c r="AM106" s="43">
        <v>0.32123112231724332</v>
      </c>
      <c r="AN106" s="43">
        <v>0.29730629711529083</v>
      </c>
      <c r="AO106" s="43">
        <v>0.31251868401255228</v>
      </c>
      <c r="AP106" s="43">
        <v>0.27208699594721747</v>
      </c>
      <c r="AQ106" s="43">
        <v>0.27048578048133598</v>
      </c>
      <c r="AR106" s="43">
        <v>0.28520014487384504</v>
      </c>
      <c r="AS106" s="168"/>
      <c r="AT106" s="272"/>
    </row>
    <row r="107" spans="1:46">
      <c r="A107" s="16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Y107" s="209"/>
      <c r="Z107" s="209"/>
      <c r="AC107" s="35"/>
      <c r="AP107" s="209"/>
      <c r="AQ107" s="209"/>
      <c r="AR107" s="209"/>
    </row>
    <row r="108" spans="1:46">
      <c r="A108" s="18" t="s">
        <v>274</v>
      </c>
      <c r="B108" s="20" t="s">
        <v>138</v>
      </c>
      <c r="C108" s="20" t="s">
        <v>145</v>
      </c>
      <c r="D108" s="20" t="s">
        <v>157</v>
      </c>
      <c r="E108" s="20" t="s">
        <v>158</v>
      </c>
      <c r="F108" s="20">
        <v>2014</v>
      </c>
      <c r="G108" s="20" t="s">
        <v>177</v>
      </c>
      <c r="H108" s="20" t="s">
        <v>179</v>
      </c>
      <c r="I108" s="20" t="s">
        <v>199</v>
      </c>
      <c r="J108" s="20" t="s">
        <v>201</v>
      </c>
      <c r="K108" s="20">
        <v>2015</v>
      </c>
      <c r="L108" s="20" t="s">
        <v>259</v>
      </c>
      <c r="M108" s="20" t="s">
        <v>336</v>
      </c>
      <c r="N108" s="20" t="s">
        <v>339</v>
      </c>
      <c r="O108" s="20" t="s">
        <v>341</v>
      </c>
      <c r="P108" s="20">
        <v>2016</v>
      </c>
      <c r="Q108" s="20" t="s">
        <v>348</v>
      </c>
      <c r="R108" s="20" t="s">
        <v>349</v>
      </c>
      <c r="S108" s="20" t="s">
        <v>350</v>
      </c>
      <c r="T108" s="20" t="s">
        <v>352</v>
      </c>
      <c r="U108" s="20">
        <v>2017</v>
      </c>
      <c r="V108" s="20" t="s">
        <v>358</v>
      </c>
      <c r="W108" s="20" t="s">
        <v>359</v>
      </c>
      <c r="X108" s="20" t="s">
        <v>362</v>
      </c>
      <c r="Y108" s="20" t="s">
        <v>363</v>
      </c>
      <c r="Z108" s="20">
        <v>2018</v>
      </c>
      <c r="AA108" s="20" t="s">
        <v>367</v>
      </c>
      <c r="AB108" s="20" t="s">
        <v>369</v>
      </c>
      <c r="AC108" s="20" t="s">
        <v>372</v>
      </c>
      <c r="AD108" s="20" t="s">
        <v>373</v>
      </c>
      <c r="AE108" s="20">
        <v>2019</v>
      </c>
      <c r="AF108" s="20" t="s">
        <v>374</v>
      </c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342"/>
      <c r="AQ108" s="342"/>
      <c r="AR108" s="342"/>
    </row>
    <row r="109" spans="1:46">
      <c r="A109" s="22" t="s">
        <v>265</v>
      </c>
      <c r="B109" s="21">
        <v>63.536799599999959</v>
      </c>
      <c r="C109" s="21">
        <v>78.23055834000003</v>
      </c>
      <c r="D109" s="21">
        <v>83.567897519999917</v>
      </c>
      <c r="E109" s="21">
        <v>51.062892069999975</v>
      </c>
      <c r="F109" s="21">
        <v>276.3981475299999</v>
      </c>
      <c r="G109" s="21">
        <v>16.186157420000001</v>
      </c>
      <c r="H109" s="21">
        <v>14.36068505000002</v>
      </c>
      <c r="I109" s="21">
        <v>14.088345979999996</v>
      </c>
      <c r="J109" s="21">
        <v>9.7462215499999392</v>
      </c>
      <c r="K109" s="21">
        <v>54.38140999999991</v>
      </c>
      <c r="L109" s="21">
        <v>14.410014179999989</v>
      </c>
      <c r="M109" s="21">
        <v>12.219926170000013</v>
      </c>
      <c r="N109" s="21">
        <v>13.363867529999952</v>
      </c>
      <c r="O109" s="21">
        <v>14.626896960000026</v>
      </c>
      <c r="P109" s="21">
        <v>54.620704840000066</v>
      </c>
      <c r="Q109" s="21">
        <v>14.405212229999952</v>
      </c>
      <c r="R109" s="21">
        <v>12.355169109999965</v>
      </c>
      <c r="S109" s="21">
        <v>12.488192699999992</v>
      </c>
      <c r="T109" s="21">
        <v>13.002193699999982</v>
      </c>
      <c r="U109" s="21">
        <v>52.250767740000022</v>
      </c>
      <c r="V109" s="21">
        <v>13.113779680000027</v>
      </c>
      <c r="W109" s="21">
        <v>13.992086214545383</v>
      </c>
      <c r="X109" s="21">
        <v>13.296435990000001</v>
      </c>
      <c r="Y109" s="21">
        <v>13.563653089999995</v>
      </c>
      <c r="Z109" s="21">
        <v>53.965954974545348</v>
      </c>
      <c r="AA109" s="21">
        <v>15.851074950000029</v>
      </c>
      <c r="AB109" s="21">
        <v>15.445659169999988</v>
      </c>
      <c r="AC109" s="21">
        <v>14.651951780000042</v>
      </c>
      <c r="AD109" s="21">
        <v>18.884947510000028</v>
      </c>
      <c r="AE109" s="21">
        <v>64.83363341000009</v>
      </c>
      <c r="AF109" s="21">
        <v>14.519804079999998</v>
      </c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</row>
    <row r="110" spans="1:46">
      <c r="A110" s="22" t="s">
        <v>270</v>
      </c>
      <c r="B110" s="21">
        <v>-52.550135220000001</v>
      </c>
      <c r="C110" s="21">
        <v>-67.194869459999993</v>
      </c>
      <c r="D110" s="21">
        <v>-69.400319029999991</v>
      </c>
      <c r="E110" s="21">
        <v>-41.931084609999992</v>
      </c>
      <c r="F110" s="21">
        <v>-231.07640831999996</v>
      </c>
      <c r="G110" s="21">
        <v>-8.7185311099999989</v>
      </c>
      <c r="H110" s="21">
        <v>-7.1526846499999994</v>
      </c>
      <c r="I110" s="21">
        <v>-8.0561089299999988</v>
      </c>
      <c r="J110" s="21">
        <v>-7.8251753099999908</v>
      </c>
      <c r="K110" s="21">
        <v>-31.752499999999991</v>
      </c>
      <c r="L110" s="21">
        <v>-9.486431099999999</v>
      </c>
      <c r="M110" s="21">
        <v>-7.662026130000001</v>
      </c>
      <c r="N110" s="21">
        <v>-7.2810902799999999</v>
      </c>
      <c r="O110" s="21">
        <v>-8.0628656000000003</v>
      </c>
      <c r="P110" s="21">
        <v>-32.492413110000001</v>
      </c>
      <c r="Q110" s="21">
        <v>-10.721233850000001</v>
      </c>
      <c r="R110" s="21">
        <v>-5.0894393100000004</v>
      </c>
      <c r="S110" s="21">
        <v>-7.2001583500000006</v>
      </c>
      <c r="T110" s="21">
        <v>-6.6414402399999988</v>
      </c>
      <c r="U110" s="21">
        <v>-29.652271750000008</v>
      </c>
      <c r="V110" s="21">
        <v>-8.5438222200000009</v>
      </c>
      <c r="W110" s="21">
        <v>-19.256383130000003</v>
      </c>
      <c r="X110" s="21">
        <v>-7.0961949899999981</v>
      </c>
      <c r="Y110" s="21">
        <v>-7.6573337599999993</v>
      </c>
      <c r="Z110" s="21">
        <v>-42.5537341</v>
      </c>
      <c r="AA110" s="21">
        <v>-8.2001476100000001</v>
      </c>
      <c r="AB110" s="21">
        <v>-8.2166512100000002</v>
      </c>
      <c r="AC110" s="21">
        <v>-7.7634888199999992</v>
      </c>
      <c r="AD110" s="21">
        <v>-9.0383080400000004</v>
      </c>
      <c r="AE110" s="21">
        <v>-33.21859568</v>
      </c>
      <c r="AF110" s="21">
        <v>-4.5283161700000001</v>
      </c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</row>
    <row r="111" spans="1:46" s="167" customFormat="1" ht="13">
      <c r="A111" s="23" t="s">
        <v>80</v>
      </c>
      <c r="B111" s="166">
        <v>10.986664379999958</v>
      </c>
      <c r="C111" s="166">
        <v>11.035688880000038</v>
      </c>
      <c r="D111" s="166">
        <v>14.167578489999926</v>
      </c>
      <c r="E111" s="166">
        <v>9.1318074599999832</v>
      </c>
      <c r="F111" s="166">
        <v>45.321739209999947</v>
      </c>
      <c r="G111" s="166">
        <v>7.4676263100000018</v>
      </c>
      <c r="H111" s="166">
        <v>7.2080004000000208</v>
      </c>
      <c r="I111" s="166">
        <v>6.0322370499999973</v>
      </c>
      <c r="J111" s="166">
        <v>1.9210462399999484</v>
      </c>
      <c r="K111" s="166">
        <v>22.628909999999919</v>
      </c>
      <c r="L111" s="166">
        <v>4.9235830799999896</v>
      </c>
      <c r="M111" s="166">
        <v>4.5579000400000123</v>
      </c>
      <c r="N111" s="166">
        <v>6.0827772499999524</v>
      </c>
      <c r="O111" s="166">
        <v>6.5640313600000262</v>
      </c>
      <c r="P111" s="166">
        <v>22.128291730000065</v>
      </c>
      <c r="Q111" s="166">
        <v>3.6839783799999513</v>
      </c>
      <c r="R111" s="166">
        <v>7.2657297999999644</v>
      </c>
      <c r="S111" s="166">
        <v>5.2880343499999913</v>
      </c>
      <c r="T111" s="166">
        <v>6.3607534599999829</v>
      </c>
      <c r="U111" s="166">
        <v>22.598495990000014</v>
      </c>
      <c r="V111" s="166">
        <v>4.5699574600000261</v>
      </c>
      <c r="W111" s="166">
        <v>-5.2642969154546204</v>
      </c>
      <c r="X111" s="166">
        <v>6.2002410000000028</v>
      </c>
      <c r="Y111" s="166">
        <v>5.9063193299999961</v>
      </c>
      <c r="Z111" s="166">
        <v>11.412220874545348</v>
      </c>
      <c r="AA111" s="166">
        <v>7.6509273400000293</v>
      </c>
      <c r="AB111" s="166">
        <v>7.2290079599999881</v>
      </c>
      <c r="AC111" s="166">
        <v>6.8884629600000427</v>
      </c>
      <c r="AD111" s="166">
        <v>9.8466394700000279</v>
      </c>
      <c r="AE111" s="166">
        <v>31.61503773000009</v>
      </c>
      <c r="AF111" s="166">
        <v>9.9914879099999983</v>
      </c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</row>
    <row r="112" spans="1:46">
      <c r="Y112" s="209"/>
      <c r="Z112" s="209"/>
      <c r="AB112" s="209"/>
      <c r="AC112" s="209"/>
      <c r="AK112" s="168"/>
      <c r="AL112" s="168"/>
      <c r="AM112" s="168"/>
      <c r="AN112" s="168"/>
      <c r="AO112" s="168"/>
      <c r="AP112" s="168"/>
      <c r="AQ112" s="168"/>
      <c r="AR112" s="168"/>
    </row>
    <row r="113" spans="1:46">
      <c r="A113" s="18" t="s">
        <v>277</v>
      </c>
      <c r="B113" s="20" t="s">
        <v>138</v>
      </c>
      <c r="C113" s="20" t="s">
        <v>145</v>
      </c>
      <c r="D113" s="20" t="s">
        <v>157</v>
      </c>
      <c r="E113" s="20" t="s">
        <v>158</v>
      </c>
      <c r="F113" s="20">
        <v>2014</v>
      </c>
      <c r="G113" s="20" t="s">
        <v>177</v>
      </c>
      <c r="H113" s="20" t="s">
        <v>179</v>
      </c>
      <c r="I113" s="20" t="s">
        <v>199</v>
      </c>
      <c r="J113" s="20" t="s">
        <v>201</v>
      </c>
      <c r="K113" s="20">
        <v>2015</v>
      </c>
      <c r="L113" s="20" t="s">
        <v>259</v>
      </c>
      <c r="M113" s="20" t="s">
        <v>336</v>
      </c>
      <c r="N113" s="20" t="s">
        <v>339</v>
      </c>
      <c r="O113" s="20" t="s">
        <v>341</v>
      </c>
      <c r="P113" s="20">
        <v>2016</v>
      </c>
      <c r="Q113" s="20" t="s">
        <v>348</v>
      </c>
      <c r="R113" s="20" t="s">
        <v>349</v>
      </c>
      <c r="S113" s="20" t="s">
        <v>350</v>
      </c>
      <c r="T113" s="20" t="s">
        <v>352</v>
      </c>
      <c r="U113" s="20">
        <v>2017</v>
      </c>
      <c r="V113" s="20" t="s">
        <v>358</v>
      </c>
      <c r="W113" s="20" t="s">
        <v>359</v>
      </c>
      <c r="X113" s="20" t="s">
        <v>362</v>
      </c>
      <c r="Y113" s="20" t="s">
        <v>363</v>
      </c>
      <c r="Z113" s="20">
        <v>2018</v>
      </c>
      <c r="AA113" s="20" t="s">
        <v>367</v>
      </c>
      <c r="AB113" s="20" t="s">
        <v>369</v>
      </c>
      <c r="AC113" s="20" t="s">
        <v>372</v>
      </c>
      <c r="AD113" s="20" t="s">
        <v>373</v>
      </c>
      <c r="AE113" s="20">
        <v>2019</v>
      </c>
      <c r="AF113" s="20" t="s">
        <v>374</v>
      </c>
      <c r="AG113" s="20" t="s">
        <v>380</v>
      </c>
      <c r="AH113" s="20" t="s">
        <v>407</v>
      </c>
      <c r="AI113" s="20" t="s">
        <v>432</v>
      </c>
      <c r="AJ113" s="20">
        <v>2020</v>
      </c>
      <c r="AK113" s="20" t="s">
        <v>457</v>
      </c>
      <c r="AL113" s="20" t="s">
        <v>464</v>
      </c>
      <c r="AM113" s="20" t="s">
        <v>466</v>
      </c>
      <c r="AN113" s="20" t="s">
        <v>471</v>
      </c>
      <c r="AO113" s="20">
        <v>2021</v>
      </c>
      <c r="AP113" s="20" t="s">
        <v>484</v>
      </c>
      <c r="AQ113" s="20" t="s">
        <v>488</v>
      </c>
      <c r="AR113" s="20" t="s">
        <v>491</v>
      </c>
    </row>
    <row r="114" spans="1:46">
      <c r="A114" s="22" t="s">
        <v>265</v>
      </c>
      <c r="B114" s="21">
        <v>9.8641202100000012</v>
      </c>
      <c r="C114" s="21">
        <v>10.241606076644363</v>
      </c>
      <c r="D114" s="21">
        <v>11.156371467480719</v>
      </c>
      <c r="E114" s="21">
        <v>10.947004172176962</v>
      </c>
      <c r="F114" s="21">
        <v>42.209101926302054</v>
      </c>
      <c r="G114" s="21">
        <v>9.9142629000000007</v>
      </c>
      <c r="H114" s="21">
        <v>9.5566607931000007</v>
      </c>
      <c r="I114" s="21">
        <v>10.17831973</v>
      </c>
      <c r="J114" s="21">
        <v>9.825827536899995</v>
      </c>
      <c r="K114" s="21">
        <v>39.475070959999989</v>
      </c>
      <c r="L114" s="21">
        <v>9.098532839999999</v>
      </c>
      <c r="M114" s="21">
        <v>9.3702442499999989</v>
      </c>
      <c r="N114" s="21">
        <v>9.6359435200000014</v>
      </c>
      <c r="O114" s="21">
        <v>9.3921533459999988</v>
      </c>
      <c r="P114" s="21">
        <v>37.496873956000009</v>
      </c>
      <c r="Q114" s="21">
        <v>9.6901106399999986</v>
      </c>
      <c r="R114" s="21">
        <v>10.753558979999999</v>
      </c>
      <c r="S114" s="21">
        <v>9.6803782800000011</v>
      </c>
      <c r="T114" s="21">
        <v>12.086980699999998</v>
      </c>
      <c r="U114" s="21">
        <v>42.211028599999999</v>
      </c>
      <c r="V114" s="21">
        <v>10.9857228</v>
      </c>
      <c r="W114" s="21">
        <v>13.22542</v>
      </c>
      <c r="X114" s="21">
        <v>12.154819260000002</v>
      </c>
      <c r="Y114" s="21">
        <v>14.833735719999998</v>
      </c>
      <c r="Z114" s="21">
        <v>51.199697780000001</v>
      </c>
      <c r="AA114" s="21">
        <v>13.460238239999999</v>
      </c>
      <c r="AB114" s="21">
        <v>19.753221623181819</v>
      </c>
      <c r="AC114" s="21">
        <v>16.835750216818177</v>
      </c>
      <c r="AD114" s="21">
        <v>38.271869049999999</v>
      </c>
      <c r="AE114" s="21">
        <v>88.321079129999987</v>
      </c>
      <c r="AF114" s="21">
        <v>17.050023939999996</v>
      </c>
      <c r="AG114" s="21">
        <v>15.357292989999998</v>
      </c>
      <c r="AH114" s="21">
        <v>17.317149349999998</v>
      </c>
      <c r="AI114" s="21">
        <v>17.711801619999999</v>
      </c>
      <c r="AJ114" s="21">
        <v>67.436267900000004</v>
      </c>
      <c r="AK114" s="21">
        <v>13.922888642</v>
      </c>
      <c r="AL114" s="21">
        <v>27.341786573999997</v>
      </c>
      <c r="AM114" s="21">
        <v>14.202925887999999</v>
      </c>
      <c r="AN114" s="21">
        <v>16.328105503500002</v>
      </c>
      <c r="AO114" s="21">
        <v>71.795706607500009</v>
      </c>
      <c r="AP114" s="21">
        <v>14.217445249999999</v>
      </c>
      <c r="AQ114" s="21">
        <v>16.845030350000002</v>
      </c>
      <c r="AR114" s="21">
        <v>16.071099889999999</v>
      </c>
      <c r="AS114" s="168"/>
      <c r="AT114" s="168"/>
    </row>
    <row r="115" spans="1:46">
      <c r="A115" s="158" t="s">
        <v>275</v>
      </c>
      <c r="B115" s="21">
        <v>9.710500119999999</v>
      </c>
      <c r="C115" s="21">
        <v>9.8068316066443657</v>
      </c>
      <c r="D115" s="21">
        <v>10.857103307480717</v>
      </c>
      <c r="E115" s="21">
        <v>10.668545632176965</v>
      </c>
      <c r="F115" s="21">
        <v>41.042980666302043</v>
      </c>
      <c r="G115" s="21">
        <v>9.7577741400000004</v>
      </c>
      <c r="H115" s="21">
        <v>9.3201936331000006</v>
      </c>
      <c r="I115" s="21">
        <v>9.9970028400000004</v>
      </c>
      <c r="J115" s="21">
        <v>9.3675938168999942</v>
      </c>
      <c r="K115" s="21">
        <v>38.411103919999995</v>
      </c>
      <c r="L115" s="21">
        <v>9.0349144499999987</v>
      </c>
      <c r="M115" s="21">
        <v>9.2242459299999986</v>
      </c>
      <c r="N115" s="21">
        <v>9.368070770000001</v>
      </c>
      <c r="O115" s="21">
        <v>9.2564699259999994</v>
      </c>
      <c r="P115" s="21">
        <v>36.883701076000008</v>
      </c>
      <c r="Q115" s="21">
        <v>9.4790630099999991</v>
      </c>
      <c r="R115" s="21">
        <v>9.3764136100000002</v>
      </c>
      <c r="S115" s="21">
        <v>9.732643190000001</v>
      </c>
      <c r="T115" s="21">
        <v>10.618682159999999</v>
      </c>
      <c r="U115" s="21">
        <v>39.206801970000001</v>
      </c>
      <c r="V115" s="21">
        <v>10.759436709999999</v>
      </c>
      <c r="W115" s="21">
        <v>11.918793859999999</v>
      </c>
      <c r="X115" s="21">
        <v>12.011818030000002</v>
      </c>
      <c r="Y115" s="21">
        <v>12.060081499999999</v>
      </c>
      <c r="Z115" s="21">
        <v>46.7501301</v>
      </c>
      <c r="AA115" s="21">
        <v>13.357061809999999</v>
      </c>
      <c r="AB115" s="21">
        <v>13.804661533181818</v>
      </c>
      <c r="AC115" s="21">
        <v>16.204453466818176</v>
      </c>
      <c r="AD115" s="21">
        <v>14.79374726</v>
      </c>
      <c r="AE115" s="21">
        <v>58.159924070000002</v>
      </c>
      <c r="AF115" s="21">
        <v>16.072458469999997</v>
      </c>
      <c r="AG115" s="21">
        <v>14.836177969999998</v>
      </c>
      <c r="AH115" s="21">
        <v>17.158849269999997</v>
      </c>
      <c r="AI115" s="21">
        <v>14.891262569999999</v>
      </c>
      <c r="AJ115" s="21">
        <v>62.958748280000002</v>
      </c>
      <c r="AK115" s="21">
        <v>13.789645352000001</v>
      </c>
      <c r="AL115" s="21">
        <v>13.662570353999998</v>
      </c>
      <c r="AM115" s="21">
        <v>15.109703758</v>
      </c>
      <c r="AN115" s="21">
        <v>13.289277133500001</v>
      </c>
      <c r="AO115" s="21">
        <v>55.851196597500007</v>
      </c>
      <c r="AP115" s="21">
        <v>13.909011159999999</v>
      </c>
      <c r="AQ115" s="21">
        <v>14.745190360000002</v>
      </c>
      <c r="AR115" s="21">
        <v>15.957988129999999</v>
      </c>
      <c r="AS115" s="168"/>
      <c r="AT115" s="168"/>
    </row>
    <row r="116" spans="1:46">
      <c r="A116" s="158" t="s">
        <v>276</v>
      </c>
      <c r="B116" s="21">
        <v>0.15362008999999999</v>
      </c>
      <c r="C116" s="21">
        <v>0.43477447000000002</v>
      </c>
      <c r="D116" s="21">
        <v>0.29926816000000001</v>
      </c>
      <c r="E116" s="21">
        <v>0.27845853999999998</v>
      </c>
      <c r="F116" s="21">
        <v>1.1661212599999999</v>
      </c>
      <c r="G116" s="21">
        <v>0.15648875999999998</v>
      </c>
      <c r="H116" s="21">
        <v>0.23646715999999995</v>
      </c>
      <c r="I116" s="21">
        <v>0.21277739999999998</v>
      </c>
      <c r="J116" s="21">
        <v>0.45823371999999996</v>
      </c>
      <c r="K116" s="21">
        <v>1.0639670400000001</v>
      </c>
      <c r="L116" s="21">
        <v>6.3618389999999997E-2</v>
      </c>
      <c r="M116" s="21">
        <v>0.14599831999999999</v>
      </c>
      <c r="N116" s="21">
        <v>0.26787274999999999</v>
      </c>
      <c r="O116" s="21">
        <v>0.13568341999999997</v>
      </c>
      <c r="P116" s="21">
        <v>0.61317287999999981</v>
      </c>
      <c r="Q116" s="21">
        <v>0.21104762999999996</v>
      </c>
      <c r="R116" s="21">
        <v>1.37714537</v>
      </c>
      <c r="S116" s="21">
        <v>-5.2264909999999998E-2</v>
      </c>
      <c r="T116" s="21">
        <v>1.4682985399999999</v>
      </c>
      <c r="U116" s="21">
        <v>3.0042266299999998</v>
      </c>
      <c r="V116" s="21">
        <v>0.22628609</v>
      </c>
      <c r="W116" s="21">
        <v>1.3066261399999999</v>
      </c>
      <c r="X116" s="21">
        <v>0.14300123000000001</v>
      </c>
      <c r="Y116" s="21">
        <v>2.7736542199999996</v>
      </c>
      <c r="Z116" s="21">
        <v>4.4495676799999995</v>
      </c>
      <c r="AA116" s="21">
        <v>0.10317643</v>
      </c>
      <c r="AB116" s="21">
        <v>5.94856009</v>
      </c>
      <c r="AC116" s="21">
        <v>0.63129674999999996</v>
      </c>
      <c r="AD116" s="21">
        <v>23.478121789999999</v>
      </c>
      <c r="AE116" s="21">
        <v>30.161155059999999</v>
      </c>
      <c r="AF116" s="21">
        <v>0.97756546999999994</v>
      </c>
      <c r="AG116" s="21">
        <v>0.52111501999999998</v>
      </c>
      <c r="AH116" s="21">
        <v>0.15830007999999998</v>
      </c>
      <c r="AI116" s="21">
        <v>2.8205390499999998</v>
      </c>
      <c r="AJ116" s="21">
        <v>4.4775196199999998</v>
      </c>
      <c r="AK116" s="21">
        <v>0.13324329000000001</v>
      </c>
      <c r="AL116" s="21">
        <v>13.679216219999999</v>
      </c>
      <c r="AM116" s="21">
        <v>-0.9067778700000001</v>
      </c>
      <c r="AN116" s="21">
        <v>3.0388283700000001</v>
      </c>
      <c r="AO116" s="21">
        <v>15.944510009999998</v>
      </c>
      <c r="AP116" s="21">
        <v>0.30843408999999994</v>
      </c>
      <c r="AQ116" s="21">
        <v>2.0998399899999995</v>
      </c>
      <c r="AR116" s="21">
        <v>0.11311176000000001</v>
      </c>
      <c r="AS116" s="168"/>
      <c r="AT116" s="168"/>
    </row>
    <row r="117" spans="1:46">
      <c r="A117" s="22" t="s">
        <v>270</v>
      </c>
      <c r="B117" s="21">
        <v>-0.6083302399999998</v>
      </c>
      <c r="C117" s="21">
        <v>-0.60984716000000005</v>
      </c>
      <c r="D117" s="21">
        <v>-0.73811254000000004</v>
      </c>
      <c r="E117" s="21">
        <v>-0.84401360999999986</v>
      </c>
      <c r="F117" s="21">
        <v>-2.8003035499999998</v>
      </c>
      <c r="G117" s="21">
        <v>-0.80230674999999996</v>
      </c>
      <c r="H117" s="21">
        <v>-0.94581654000000004</v>
      </c>
      <c r="I117" s="21">
        <v>-0.95422587999999997</v>
      </c>
      <c r="J117" s="21">
        <v>-0.91196083000000017</v>
      </c>
      <c r="K117" s="21">
        <v>-3.6143099999999997</v>
      </c>
      <c r="L117" s="21">
        <v>-1.0719501599999999</v>
      </c>
      <c r="M117" s="21">
        <v>-0.99896563999999988</v>
      </c>
      <c r="N117" s="21">
        <v>-1.05422898</v>
      </c>
      <c r="O117" s="21">
        <v>-0.93677446000000009</v>
      </c>
      <c r="P117" s="21">
        <v>-4.0619192399999999</v>
      </c>
      <c r="Q117" s="21">
        <v>-1.1494897900000003</v>
      </c>
      <c r="R117" s="21">
        <v>-1.7122817199999998</v>
      </c>
      <c r="S117" s="21">
        <v>-1.0675298299999998</v>
      </c>
      <c r="T117" s="21">
        <v>-0.8440344099999999</v>
      </c>
      <c r="U117" s="21">
        <v>-4.7733357500000002</v>
      </c>
      <c r="V117" s="21">
        <v>-0.88102937999999986</v>
      </c>
      <c r="W117" s="21">
        <v>-0.92952442000000002</v>
      </c>
      <c r="X117" s="21">
        <v>-1.0276786699999998</v>
      </c>
      <c r="Y117" s="21">
        <v>-0.98276495999999991</v>
      </c>
      <c r="Z117" s="21">
        <v>-3.8209974299999998</v>
      </c>
      <c r="AA117" s="21">
        <v>-1.1709640400000003</v>
      </c>
      <c r="AB117" s="21">
        <v>-1.0707057899999999</v>
      </c>
      <c r="AC117" s="21">
        <v>-1.4556754399999998</v>
      </c>
      <c r="AD117" s="21">
        <v>-1.1841977299999999</v>
      </c>
      <c r="AE117" s="21">
        <v>-4.8815429999999997</v>
      </c>
      <c r="AF117" s="21">
        <v>-2.0169670599999998</v>
      </c>
      <c r="AG117" s="21">
        <v>-1.0725318400000001</v>
      </c>
      <c r="AH117" s="21">
        <v>-1.4866152000000001</v>
      </c>
      <c r="AI117" s="21">
        <v>-1.3829415199999999</v>
      </c>
      <c r="AJ117" s="21">
        <v>-5.95905562</v>
      </c>
      <c r="AK117" s="21">
        <v>-1.3381769299999999</v>
      </c>
      <c r="AL117" s="21">
        <v>-1.47037453</v>
      </c>
      <c r="AM117" s="21">
        <v>-1.6153776699999998</v>
      </c>
      <c r="AN117" s="21">
        <v>-1.0964119699999999</v>
      </c>
      <c r="AO117" s="21">
        <v>-5.5203410999999996</v>
      </c>
      <c r="AP117" s="21">
        <v>-1.37748121</v>
      </c>
      <c r="AQ117" s="21">
        <v>-1.2089845099999998</v>
      </c>
      <c r="AR117" s="21">
        <v>-1.11916723</v>
      </c>
      <c r="AS117" s="168"/>
      <c r="AT117" s="168"/>
    </row>
    <row r="118" spans="1:46" s="167" customFormat="1" ht="13">
      <c r="A118" s="23" t="s">
        <v>80</v>
      </c>
      <c r="B118" s="166">
        <v>9.2557899700000021</v>
      </c>
      <c r="C118" s="166">
        <v>9.6317589166443636</v>
      </c>
      <c r="D118" s="166">
        <v>10.41825892748072</v>
      </c>
      <c r="E118" s="166">
        <v>10.102990562176963</v>
      </c>
      <c r="F118" s="166">
        <v>39.408798376302052</v>
      </c>
      <c r="G118" s="166">
        <v>9.111956150000001</v>
      </c>
      <c r="H118" s="166">
        <v>8.6108442531000016</v>
      </c>
      <c r="I118" s="166">
        <v>9.2240938500000009</v>
      </c>
      <c r="J118" s="166">
        <v>8.9138667068999951</v>
      </c>
      <c r="K118" s="166">
        <v>35.860760959999993</v>
      </c>
      <c r="L118" s="166">
        <v>8.0265826799999989</v>
      </c>
      <c r="M118" s="166">
        <v>8.3712786099999992</v>
      </c>
      <c r="N118" s="166">
        <v>8.5817145400000019</v>
      </c>
      <c r="O118" s="166">
        <v>8.4553788859999983</v>
      </c>
      <c r="P118" s="166">
        <v>33.434954716000007</v>
      </c>
      <c r="Q118" s="166">
        <v>8.540620849999998</v>
      </c>
      <c r="R118" s="166">
        <v>9.0412772599999993</v>
      </c>
      <c r="S118" s="166">
        <v>8.6128484500000013</v>
      </c>
      <c r="T118" s="166">
        <v>11.242946289999999</v>
      </c>
      <c r="U118" s="166">
        <v>37.437692849999998</v>
      </c>
      <c r="V118" s="166">
        <v>10.10469342</v>
      </c>
      <c r="W118" s="166">
        <v>12.29589558</v>
      </c>
      <c r="X118" s="166">
        <v>11.127140590000002</v>
      </c>
      <c r="Y118" s="166">
        <v>13.850970759999999</v>
      </c>
      <c r="Z118" s="166">
        <v>47.378700350000003</v>
      </c>
      <c r="AA118" s="166">
        <v>12.289274199999998</v>
      </c>
      <c r="AB118" s="166">
        <v>18.682515833181817</v>
      </c>
      <c r="AC118" s="166">
        <v>15.380074776818176</v>
      </c>
      <c r="AD118" s="166">
        <v>37.087671319999998</v>
      </c>
      <c r="AE118" s="166">
        <v>83.439536129999993</v>
      </c>
      <c r="AF118" s="166">
        <v>15.033056879999997</v>
      </c>
      <c r="AG118" s="166">
        <v>14.284761149999998</v>
      </c>
      <c r="AH118" s="166">
        <v>15.830534149999998</v>
      </c>
      <c r="AI118" s="166">
        <v>16.3288601</v>
      </c>
      <c r="AJ118" s="166">
        <v>61.477212280000003</v>
      </c>
      <c r="AK118" s="166">
        <v>12.584711712000001</v>
      </c>
      <c r="AL118" s="166">
        <v>25.871412043999996</v>
      </c>
      <c r="AM118" s="166">
        <v>12.587548218</v>
      </c>
      <c r="AN118" s="166">
        <v>15.231693533500001</v>
      </c>
      <c r="AO118" s="166">
        <v>66.275365507500013</v>
      </c>
      <c r="AP118" s="166">
        <v>12.839964039999998</v>
      </c>
      <c r="AQ118" s="166">
        <v>15.636045840000001</v>
      </c>
      <c r="AR118" s="166">
        <v>14.951932659999999</v>
      </c>
      <c r="AS118" s="168"/>
      <c r="AT118" s="168"/>
    </row>
    <row r="119" spans="1:46"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Y119" s="209"/>
      <c r="Z119" s="209"/>
      <c r="AB119" s="209"/>
      <c r="AC119" s="209"/>
      <c r="AQ119" s="35"/>
      <c r="AR119" s="35"/>
    </row>
    <row r="120" spans="1:46" ht="14.5"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Y120" s="177"/>
      <c r="Z120" s="209"/>
      <c r="AA120" s="175"/>
      <c r="AB120" s="177"/>
      <c r="AC120" s="177"/>
      <c r="AD120" s="175"/>
      <c r="AE120" s="175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86"/>
      <c r="AQ120" s="226"/>
      <c r="AR120" s="226"/>
    </row>
    <row r="121" spans="1:46"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P121" s="209"/>
      <c r="AQ121" s="209"/>
      <c r="AR121" s="209"/>
    </row>
    <row r="122" spans="1:46"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P122" s="209"/>
      <c r="AQ122" s="209"/>
      <c r="AR122" s="209"/>
    </row>
    <row r="123" spans="1:46"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</row>
    <row r="124" spans="1:46"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</row>
    <row r="125" spans="1:46"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</row>
    <row r="126" spans="1:46"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M126" s="168"/>
    </row>
    <row r="127" spans="1:46"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M127" s="168"/>
    </row>
    <row r="128" spans="1:46"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M128" s="168"/>
    </row>
    <row r="129" spans="2:41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M129" s="175"/>
    </row>
    <row r="130" spans="2:41"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M130" s="168"/>
    </row>
    <row r="131" spans="2:41">
      <c r="AI131" s="168"/>
    </row>
    <row r="132" spans="2:41"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36"/>
      <c r="AI132" s="236"/>
      <c r="AJ132" s="272"/>
      <c r="AM132" s="272"/>
    </row>
    <row r="133" spans="2:41"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36"/>
      <c r="AI133" s="236"/>
      <c r="AJ133" s="272"/>
      <c r="AM133" s="272"/>
    </row>
    <row r="135" spans="2:41">
      <c r="AF135" s="168"/>
      <c r="AG135" s="168"/>
      <c r="AH135" s="168"/>
      <c r="AK135" s="168"/>
      <c r="AL135" s="168"/>
      <c r="AN135" s="168"/>
      <c r="AO135" s="168"/>
    </row>
  </sheetData>
  <phoneticPr fontId="286" type="noConversion"/>
  <pageMargins left="0.51181102362204722" right="0.51181102362204722" top="0.78740157480314965" bottom="0.78740157480314965" header="0.31496062992125984" footer="0.31496062992125984"/>
  <pageSetup paperSize="9" scale="2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9">
    <pageSetUpPr fitToPage="1"/>
  </sheetPr>
  <dimension ref="A1:AO85"/>
  <sheetViews>
    <sheetView showRowColHeaders="0" view="pageBreakPreview" zoomScale="90" zoomScaleNormal="80" zoomScaleSheetLayoutView="90" workbookViewId="0">
      <pane xSplit="1" topLeftCell="P1" activePane="topRight" state="frozen"/>
      <selection activeCell="R25" sqref="R25"/>
      <selection pane="topRight" activeCell="A2" sqref="A2"/>
    </sheetView>
  </sheetViews>
  <sheetFormatPr defaultColWidth="9.1796875" defaultRowHeight="12.5"/>
  <cols>
    <col min="1" max="1" width="52.54296875" style="17" customWidth="1"/>
    <col min="2" max="2" width="9.1796875" style="30" customWidth="1"/>
    <col min="3" max="5" width="10.54296875" style="30" customWidth="1"/>
    <col min="6" max="9" width="9.1796875" style="30" customWidth="1"/>
    <col min="10" max="10" width="9.54296875" style="17" bestFit="1" customWidth="1"/>
    <col min="11" max="11" width="9.54296875" style="17" customWidth="1"/>
    <col min="12" max="12" width="9.1796875" style="17"/>
    <col min="13" max="13" width="9.7265625" style="17" bestFit="1" customWidth="1"/>
    <col min="14" max="15" width="9.1796875" style="17"/>
    <col min="16" max="16" width="9" style="17" bestFit="1" customWidth="1"/>
    <col min="17" max="38" width="9.1796875" style="17"/>
    <col min="39" max="40" width="10.54296875" style="17" bestFit="1" customWidth="1"/>
    <col min="41" max="16384" width="9.1796875" style="17"/>
  </cols>
  <sheetData>
    <row r="1" spans="1:41" ht="61.5" customHeight="1">
      <c r="A1" s="15"/>
      <c r="B1" s="16"/>
      <c r="C1" s="16"/>
      <c r="D1" s="16"/>
      <c r="E1" s="16"/>
      <c r="F1" s="16"/>
      <c r="G1" s="16"/>
      <c r="H1" s="16"/>
      <c r="I1" s="16"/>
      <c r="M1" s="35"/>
    </row>
    <row r="2" spans="1:41" ht="24.75" customHeight="1">
      <c r="A2" s="18" t="s">
        <v>74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41">
      <c r="B3" s="16"/>
      <c r="C3" s="16"/>
      <c r="D3" s="16"/>
      <c r="E3" s="16"/>
      <c r="F3" s="16"/>
      <c r="G3" s="16"/>
      <c r="H3" s="16"/>
      <c r="I3" s="16"/>
      <c r="M3" s="35"/>
      <c r="N3" s="35"/>
    </row>
    <row r="4" spans="1:41">
      <c r="A4" s="18" t="s">
        <v>75</v>
      </c>
      <c r="B4" s="20">
        <v>2009</v>
      </c>
      <c r="C4" s="20" t="s">
        <v>5</v>
      </c>
      <c r="D4" s="20" t="s">
        <v>6</v>
      </c>
      <c r="E4" s="20" t="s">
        <v>7</v>
      </c>
      <c r="F4" s="20" t="s">
        <v>8</v>
      </c>
      <c r="G4" s="20">
        <v>2010</v>
      </c>
      <c r="H4" s="20" t="s">
        <v>9</v>
      </c>
      <c r="I4" s="20" t="s">
        <v>10</v>
      </c>
      <c r="J4" s="20" t="s">
        <v>11</v>
      </c>
      <c r="K4" s="20" t="s">
        <v>115</v>
      </c>
      <c r="L4" s="20">
        <v>2011</v>
      </c>
      <c r="M4" s="20" t="s">
        <v>117</v>
      </c>
      <c r="N4" s="20" t="s">
        <v>118</v>
      </c>
      <c r="O4" s="20" t="s">
        <v>119</v>
      </c>
      <c r="P4" s="20" t="s">
        <v>120</v>
      </c>
      <c r="Q4" s="20">
        <v>2012</v>
      </c>
      <c r="R4" s="20" t="s">
        <v>121</v>
      </c>
      <c r="S4" s="20" t="s">
        <v>122</v>
      </c>
      <c r="T4" s="20" t="s">
        <v>132</v>
      </c>
      <c r="U4" s="20" t="s">
        <v>136</v>
      </c>
      <c r="V4" s="20">
        <v>2013</v>
      </c>
      <c r="W4" s="20" t="s">
        <v>138</v>
      </c>
      <c r="X4" s="20" t="s">
        <v>145</v>
      </c>
      <c r="Y4" s="20" t="s">
        <v>157</v>
      </c>
      <c r="Z4" s="20" t="s">
        <v>158</v>
      </c>
      <c r="AA4" s="20">
        <v>2014</v>
      </c>
      <c r="AB4" s="20" t="s">
        <v>177</v>
      </c>
      <c r="AC4" s="20" t="s">
        <v>179</v>
      </c>
      <c r="AD4" s="20" t="s">
        <v>199</v>
      </c>
      <c r="AE4" s="20" t="s">
        <v>201</v>
      </c>
      <c r="AF4" s="20">
        <v>2015</v>
      </c>
    </row>
    <row r="5" spans="1:41">
      <c r="A5" s="15" t="s">
        <v>76</v>
      </c>
      <c r="B5" s="21">
        <v>2933.23</v>
      </c>
      <c r="C5" s="21">
        <v>419.12159578000001</v>
      </c>
      <c r="D5" s="21">
        <v>497.34954298999992</v>
      </c>
      <c r="E5" s="21">
        <v>614.86762663000002</v>
      </c>
      <c r="F5" s="21">
        <v>539.24923409000007</v>
      </c>
      <c r="G5" s="21">
        <v>2070.5880000000002</v>
      </c>
      <c r="H5" s="21">
        <v>515.20000000000005</v>
      </c>
      <c r="I5" s="21">
        <v>548.1</v>
      </c>
      <c r="J5" s="21">
        <v>581.4</v>
      </c>
      <c r="K5" s="21">
        <v>576.29999999999995</v>
      </c>
      <c r="L5" s="21">
        <v>2220.9328243399996</v>
      </c>
      <c r="M5" s="21">
        <v>527.13232902999994</v>
      </c>
      <c r="N5" s="21">
        <v>579</v>
      </c>
      <c r="O5" s="21">
        <v>605</v>
      </c>
      <c r="P5" s="21">
        <v>575.74699999999996</v>
      </c>
      <c r="Q5" s="21">
        <v>2286.9079999999999</v>
      </c>
      <c r="R5" s="21">
        <v>678.28399999999999</v>
      </c>
      <c r="S5" s="21">
        <v>692.98962983000001</v>
      </c>
      <c r="T5" s="21">
        <v>751.05606625999997</v>
      </c>
      <c r="U5" s="21">
        <v>680.8539095000001</v>
      </c>
      <c r="V5" s="21">
        <v>2803.1836837600003</v>
      </c>
      <c r="W5" s="21">
        <v>708.55237537999994</v>
      </c>
      <c r="X5" s="21">
        <v>783.22014219000005</v>
      </c>
      <c r="Y5" s="21">
        <v>790.85638747999997</v>
      </c>
      <c r="Z5" s="21">
        <v>714.81277855999986</v>
      </c>
      <c r="AA5" s="21">
        <v>2997.4416836099999</v>
      </c>
      <c r="AB5" s="21">
        <v>782.36142484000004</v>
      </c>
      <c r="AC5" s="21">
        <v>897.64973869000005</v>
      </c>
      <c r="AD5" s="21">
        <v>979.38961632999997</v>
      </c>
      <c r="AE5" s="21">
        <v>767.88885749999997</v>
      </c>
      <c r="AF5" s="21">
        <v>3427.2896373599997</v>
      </c>
    </row>
    <row r="6" spans="1:41">
      <c r="A6" s="22" t="s">
        <v>77</v>
      </c>
      <c r="B6" s="21">
        <v>2933.23</v>
      </c>
      <c r="C6" s="21">
        <v>419.12159578000001</v>
      </c>
      <c r="D6" s="21">
        <v>497.34954298999992</v>
      </c>
      <c r="E6" s="21">
        <v>614.86762663000002</v>
      </c>
      <c r="F6" s="21">
        <v>539.24923409000007</v>
      </c>
      <c r="G6" s="21">
        <v>2070.5879994899997</v>
      </c>
      <c r="H6" s="21">
        <v>515.20000000000005</v>
      </c>
      <c r="I6" s="21">
        <v>548.1</v>
      </c>
      <c r="J6" s="21">
        <v>581.4</v>
      </c>
      <c r="K6" s="21">
        <v>576.29999999999995</v>
      </c>
      <c r="L6" s="21">
        <v>2220.9328243399996</v>
      </c>
      <c r="M6" s="21">
        <v>527.13232902999994</v>
      </c>
      <c r="N6" s="21">
        <v>579</v>
      </c>
      <c r="O6" s="21">
        <v>605</v>
      </c>
      <c r="P6" s="21">
        <v>575.09199999999998</v>
      </c>
      <c r="Q6" s="21">
        <v>2283.9720000000002</v>
      </c>
      <c r="R6" s="21">
        <v>678.20100000000002</v>
      </c>
      <c r="S6" s="21">
        <v>692.30889098</v>
      </c>
      <c r="T6" s="6">
        <v>750.71077395000009</v>
      </c>
      <c r="U6" s="21">
        <v>680.53197048999994</v>
      </c>
      <c r="V6" s="21">
        <v>2801.7525886200006</v>
      </c>
      <c r="W6" s="21">
        <v>708.56067441999994</v>
      </c>
      <c r="X6" s="21">
        <v>783.22366295999996</v>
      </c>
      <c r="Y6" s="21">
        <v>790.86055742000008</v>
      </c>
      <c r="Z6" s="21">
        <v>714.81394568999997</v>
      </c>
      <c r="AA6" s="21">
        <v>2997.4588404899996</v>
      </c>
      <c r="AB6" s="21">
        <v>782.36142484000015</v>
      </c>
      <c r="AC6" s="21">
        <v>897.65160131999994</v>
      </c>
      <c r="AD6" s="21">
        <v>979.39048837999985</v>
      </c>
      <c r="AE6" s="21">
        <v>767.88885749999997</v>
      </c>
      <c r="AF6" s="21">
        <v>3427.2896373599997</v>
      </c>
    </row>
    <row r="7" spans="1:41">
      <c r="A7" s="22" t="s">
        <v>78</v>
      </c>
      <c r="B7" s="21">
        <v>2559.9630000000002</v>
      </c>
      <c r="C7" s="21">
        <v>416.07109472000002</v>
      </c>
      <c r="D7" s="21">
        <v>442.80261932999997</v>
      </c>
      <c r="E7" s="21">
        <v>476.04542944999997</v>
      </c>
      <c r="F7" s="21">
        <v>507.91158299</v>
      </c>
      <c r="G7" s="21">
        <v>1842.83072649</v>
      </c>
      <c r="H7" s="21">
        <v>520</v>
      </c>
      <c r="I7" s="21">
        <v>547.1</v>
      </c>
      <c r="J7" s="21">
        <v>548.9</v>
      </c>
      <c r="K7" s="21">
        <v>554.1</v>
      </c>
      <c r="L7" s="21">
        <v>2170.1597424299998</v>
      </c>
      <c r="M7" s="21">
        <v>559.47773796000001</v>
      </c>
      <c r="N7" s="21">
        <v>560.79999999999995</v>
      </c>
      <c r="O7" s="21">
        <v>579.5</v>
      </c>
      <c r="P7" s="21">
        <v>584.14499999999998</v>
      </c>
      <c r="Q7" s="21">
        <v>2283.96</v>
      </c>
      <c r="R7" s="21">
        <v>591.89</v>
      </c>
      <c r="S7" s="21">
        <v>634.78994192000005</v>
      </c>
      <c r="T7" s="21">
        <v>663.77160780000008</v>
      </c>
      <c r="U7" s="21">
        <v>696.15688372</v>
      </c>
      <c r="V7" s="21">
        <v>2586.6080668900004</v>
      </c>
      <c r="W7" s="21">
        <v>692.19345721000002</v>
      </c>
      <c r="X7" s="21">
        <v>713.61330057999987</v>
      </c>
      <c r="Y7" s="21">
        <v>732.9307743999999</v>
      </c>
      <c r="Z7" s="21">
        <v>740.41189250999957</v>
      </c>
      <c r="AA7" s="21">
        <v>2879.1494247000001</v>
      </c>
      <c r="AB7" s="21">
        <v>740.06655901000011</v>
      </c>
      <c r="AC7" s="21">
        <v>769.59561833999987</v>
      </c>
      <c r="AD7" s="21">
        <v>825.90250276999996</v>
      </c>
      <c r="AE7" s="21">
        <v>853.91550512999936</v>
      </c>
      <c r="AF7" s="21">
        <v>3189.4801855700002</v>
      </c>
    </row>
    <row r="8" spans="1:41">
      <c r="A8" s="22" t="s">
        <v>79</v>
      </c>
      <c r="B8" s="21">
        <v>-1561.4159999999999</v>
      </c>
      <c r="C8" s="21">
        <v>-265.01157326999999</v>
      </c>
      <c r="D8" s="21">
        <v>-256.36478473</v>
      </c>
      <c r="E8" s="21">
        <v>-295.65241312000001</v>
      </c>
      <c r="F8" s="21">
        <v>-296.46649659999997</v>
      </c>
      <c r="G8" s="21">
        <v>-1113.4952677199999</v>
      </c>
      <c r="H8" s="21">
        <v>-322.2</v>
      </c>
      <c r="I8" s="21">
        <v>-351.1</v>
      </c>
      <c r="J8" s="21">
        <v>-373.9</v>
      </c>
      <c r="K8" s="21">
        <v>-343.3</v>
      </c>
      <c r="L8" s="21">
        <v>-1390.56218489</v>
      </c>
      <c r="M8" s="21">
        <v>-384.69277679999999</v>
      </c>
      <c r="N8" s="21">
        <v>-379.8</v>
      </c>
      <c r="O8" s="21">
        <v>-378.81900000000002</v>
      </c>
      <c r="P8" s="21">
        <v>-333.66699999999997</v>
      </c>
      <c r="Q8" s="21">
        <v>-1477</v>
      </c>
      <c r="R8" s="21">
        <v>-347.63499999999999</v>
      </c>
      <c r="S8" s="21">
        <v>-383.65449501999979</v>
      </c>
      <c r="T8" s="21">
        <v>-405.21401971</v>
      </c>
      <c r="U8" s="21">
        <v>-408.87169895</v>
      </c>
      <c r="V8" s="21">
        <v>-1545.3749368899996</v>
      </c>
      <c r="W8" s="21">
        <v>-423.98405302999987</v>
      </c>
      <c r="X8" s="21">
        <v>-428.60795191999995</v>
      </c>
      <c r="Y8" s="21">
        <v>-457.82049947000007</v>
      </c>
      <c r="Z8" s="21">
        <v>-417.24112436000001</v>
      </c>
      <c r="AA8" s="21">
        <v>-1727.6536287800002</v>
      </c>
      <c r="AB8" s="21">
        <v>-430.83748559999998</v>
      </c>
      <c r="AC8" s="21">
        <v>-458.86945679000007</v>
      </c>
      <c r="AD8" s="21">
        <v>-504.06915285000002</v>
      </c>
      <c r="AE8" s="21">
        <v>-536.89110557999993</v>
      </c>
      <c r="AF8" s="21">
        <v>-1930.6672127999998</v>
      </c>
      <c r="AI8" s="175"/>
      <c r="AJ8" s="175"/>
      <c r="AK8" s="175"/>
      <c r="AL8" s="175"/>
      <c r="AM8" s="175"/>
      <c r="AN8" s="177"/>
      <c r="AO8" s="168"/>
    </row>
    <row r="9" spans="1:41">
      <c r="A9" s="22" t="s">
        <v>125</v>
      </c>
      <c r="B9" s="21">
        <v>-471.03800000000001</v>
      </c>
      <c r="C9" s="21">
        <v>-97.670140589999988</v>
      </c>
      <c r="D9" s="21">
        <v>-102.99849241</v>
      </c>
      <c r="E9" s="21">
        <v>-108.35190358</v>
      </c>
      <c r="F9" s="21">
        <v>-110.77704353000001</v>
      </c>
      <c r="G9" s="21">
        <v>-419.79758011000001</v>
      </c>
      <c r="H9" s="21">
        <v>-112.6</v>
      </c>
      <c r="I9" s="21">
        <v>-118.3</v>
      </c>
      <c r="J9" s="21">
        <v>-111.9</v>
      </c>
      <c r="K9" s="21">
        <v>-112.6</v>
      </c>
      <c r="L9" s="21">
        <v>-455.33295840999995</v>
      </c>
      <c r="M9" s="21">
        <v>-110.71964647999999</v>
      </c>
      <c r="N9" s="21">
        <v>-107.6</v>
      </c>
      <c r="O9" s="21">
        <v>-110.67700000000001</v>
      </c>
      <c r="P9" s="21">
        <v>-111.63200000000001</v>
      </c>
      <c r="Q9" s="21">
        <v>-440.64800000000002</v>
      </c>
      <c r="R9" s="21">
        <v>-121.105</v>
      </c>
      <c r="S9" s="21">
        <v>-135.05630801000007</v>
      </c>
      <c r="T9" s="21">
        <v>-146.03486891</v>
      </c>
      <c r="U9" s="21">
        <v>-158.22134174999997</v>
      </c>
      <c r="V9" s="21">
        <v>-560.41852599999982</v>
      </c>
      <c r="W9" s="21">
        <v>-160.7390124099999</v>
      </c>
      <c r="X9" s="21">
        <v>-164.5141733719999</v>
      </c>
      <c r="Y9" s="21">
        <v>-169.59402751999994</v>
      </c>
      <c r="Z9" s="21">
        <v>-172.06605714000003</v>
      </c>
      <c r="AA9" s="21">
        <v>-666.913270442</v>
      </c>
      <c r="AB9" s="21">
        <v>-171.96948855000005</v>
      </c>
      <c r="AC9" s="21">
        <v>-182.30840137000007</v>
      </c>
      <c r="AD9" s="21">
        <v>-195.49938410999999</v>
      </c>
      <c r="AE9" s="21">
        <v>-202.90530376000004</v>
      </c>
      <c r="AF9" s="21">
        <v>-752.68257778999998</v>
      </c>
      <c r="AI9" s="56"/>
      <c r="AJ9" s="56"/>
      <c r="AK9" s="56"/>
      <c r="AL9" s="56"/>
      <c r="AM9" s="175"/>
      <c r="AN9" s="56"/>
    </row>
    <row r="10" spans="1:41">
      <c r="A10" s="23" t="s">
        <v>80</v>
      </c>
      <c r="B10" s="21">
        <v>527.50900000000024</v>
      </c>
      <c r="C10" s="21">
        <v>53.389380860000045</v>
      </c>
      <c r="D10" s="21">
        <v>83.439342189999977</v>
      </c>
      <c r="E10" s="21">
        <v>72.041112749999968</v>
      </c>
      <c r="F10" s="21">
        <v>100.66804286000001</v>
      </c>
      <c r="G10" s="21">
        <v>309.53787866000005</v>
      </c>
      <c r="H10" s="21">
        <v>85.2</v>
      </c>
      <c r="I10" s="21">
        <v>77.599999999999994</v>
      </c>
      <c r="J10" s="21">
        <v>63.1</v>
      </c>
      <c r="K10" s="21">
        <v>98.3</v>
      </c>
      <c r="L10" s="21">
        <v>324.26459912999985</v>
      </c>
      <c r="M10" s="21">
        <v>63.1</v>
      </c>
      <c r="N10" s="21">
        <v>73.400000000000006</v>
      </c>
      <c r="O10" s="21">
        <v>89.995999999999995</v>
      </c>
      <c r="P10" s="21">
        <v>138.84700000000001</v>
      </c>
      <c r="Q10" s="21">
        <v>366.31099999999998</v>
      </c>
      <c r="R10" s="21">
        <v>123.15</v>
      </c>
      <c r="S10" s="21">
        <v>116.07913889000015</v>
      </c>
      <c r="T10" s="21">
        <v>112.52271918000008</v>
      </c>
      <c r="U10" s="21">
        <v>129.06384302000009</v>
      </c>
      <c r="V10" s="21">
        <v>480.814604000001</v>
      </c>
      <c r="W10" s="21">
        <v>107.47039176999989</v>
      </c>
      <c r="X10" s="21">
        <v>120.49117528800011</v>
      </c>
      <c r="Y10" s="21">
        <v>105.51624740999993</v>
      </c>
      <c r="Z10" s="21">
        <v>151.1047110099999</v>
      </c>
      <c r="AA10" s="21">
        <v>484.58252547799992</v>
      </c>
      <c r="AB10" s="21">
        <v>137.25958486000007</v>
      </c>
      <c r="AC10" s="21">
        <v>128.41776018000013</v>
      </c>
      <c r="AD10" s="21">
        <v>126.33396580999988</v>
      </c>
      <c r="AE10" s="21">
        <v>114.11909578999993</v>
      </c>
      <c r="AF10" s="21">
        <v>506.13039497999989</v>
      </c>
      <c r="AI10" s="176"/>
      <c r="AJ10" s="176"/>
      <c r="AK10" s="176"/>
      <c r="AL10" s="176"/>
      <c r="AM10" s="176"/>
      <c r="AN10" s="176"/>
    </row>
    <row r="11" spans="1:41">
      <c r="A11" s="24"/>
      <c r="B11" s="21"/>
      <c r="C11" s="21"/>
      <c r="D11" s="21"/>
      <c r="E11" s="21"/>
      <c r="F11" s="21"/>
      <c r="G11" s="21"/>
      <c r="H11" s="21"/>
      <c r="I11" s="21"/>
      <c r="M11" s="35"/>
      <c r="N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41">
      <c r="A12" s="18" t="s">
        <v>81</v>
      </c>
      <c r="B12" s="19">
        <v>2009</v>
      </c>
      <c r="C12" s="20" t="s">
        <v>5</v>
      </c>
      <c r="D12" s="20" t="s">
        <v>6</v>
      </c>
      <c r="E12" s="20" t="s">
        <v>7</v>
      </c>
      <c r="F12" s="19" t="s">
        <v>8</v>
      </c>
      <c r="G12" s="19">
        <v>2010</v>
      </c>
      <c r="H12" s="20" t="s">
        <v>9</v>
      </c>
      <c r="I12" s="19" t="s">
        <v>10</v>
      </c>
      <c r="J12" s="19" t="s">
        <v>11</v>
      </c>
      <c r="K12" s="20" t="s">
        <v>115</v>
      </c>
      <c r="L12" s="20">
        <v>2011</v>
      </c>
      <c r="M12" s="20" t="s">
        <v>117</v>
      </c>
      <c r="N12" s="20" t="s">
        <v>118</v>
      </c>
      <c r="O12" s="20" t="s">
        <v>119</v>
      </c>
      <c r="P12" s="20" t="s">
        <v>120</v>
      </c>
      <c r="Q12" s="20">
        <v>2012</v>
      </c>
      <c r="R12" s="20" t="s">
        <v>121</v>
      </c>
      <c r="S12" s="20" t="s">
        <v>122</v>
      </c>
      <c r="T12" s="20" t="s">
        <v>132</v>
      </c>
      <c r="U12" s="20" t="s">
        <v>136</v>
      </c>
      <c r="V12" s="20">
        <v>2013</v>
      </c>
      <c r="W12" s="20" t="s">
        <v>138</v>
      </c>
      <c r="X12" s="20" t="s">
        <v>145</v>
      </c>
      <c r="Y12" s="20" t="s">
        <v>157</v>
      </c>
      <c r="Z12" s="20" t="s">
        <v>158</v>
      </c>
      <c r="AA12" s="20">
        <v>2014</v>
      </c>
      <c r="AB12" s="20" t="s">
        <v>177</v>
      </c>
      <c r="AC12" s="20" t="s">
        <v>179</v>
      </c>
      <c r="AD12" s="20" t="s">
        <v>199</v>
      </c>
      <c r="AE12" s="20" t="s">
        <v>201</v>
      </c>
      <c r="AF12" s="20">
        <v>2015</v>
      </c>
    </row>
    <row r="13" spans="1:41">
      <c r="A13" s="22" t="s">
        <v>82</v>
      </c>
      <c r="B13" s="25">
        <v>0.60993694049484304</v>
      </c>
      <c r="C13" s="43">
        <v>0.6369381979018337</v>
      </c>
      <c r="D13" s="43">
        <v>0.57895950371274429</v>
      </c>
      <c r="E13" s="43">
        <v>0.62105924105096988</v>
      </c>
      <c r="F13" s="43">
        <v>0.58369705777282288</v>
      </c>
      <c r="G13" s="43">
        <v>0.60423089962302201</v>
      </c>
      <c r="H13" s="43">
        <v>0.62</v>
      </c>
      <c r="I13" s="43">
        <v>0.64200000000000002</v>
      </c>
      <c r="J13" s="43">
        <v>0.68100000000000005</v>
      </c>
      <c r="K13" s="43">
        <v>0.61899999999999999</v>
      </c>
      <c r="L13" s="43">
        <v>0.64076489748765753</v>
      </c>
      <c r="M13" s="25">
        <v>0.68759264345832416</v>
      </c>
      <c r="N13" s="25">
        <v>0.67700000000000005</v>
      </c>
      <c r="O13" s="25">
        <v>0.65400000000000003</v>
      </c>
      <c r="P13" s="25">
        <v>0.57120000000000004</v>
      </c>
      <c r="Q13" s="25">
        <v>0.64670000000000005</v>
      </c>
      <c r="R13" s="25">
        <v>0.58733031221329268</v>
      </c>
      <c r="S13" s="25">
        <v>0.60438023617637948</v>
      </c>
      <c r="T13" s="25">
        <v>0.61047205838321172</v>
      </c>
      <c r="U13" s="25">
        <v>0.58732694958806397</v>
      </c>
      <c r="V13" s="25">
        <v>0.59745229927627796</v>
      </c>
      <c r="W13" s="25">
        <v>0.61252247997104392</v>
      </c>
      <c r="X13" s="25">
        <v>0.60061654059928904</v>
      </c>
      <c r="Y13" s="25">
        <v>0.62464357543833016</v>
      </c>
      <c r="Z13" s="25">
        <v>0.5635256923623293</v>
      </c>
      <c r="AA13" s="25">
        <v>0.60005695222297029</v>
      </c>
      <c r="AB13" s="43">
        <v>0.58216045618429069</v>
      </c>
      <c r="AC13" s="43">
        <v>0.59624749135106947</v>
      </c>
      <c r="AD13" s="43">
        <v>0.61032525166033413</v>
      </c>
      <c r="AE13" s="43">
        <v>0.62874031722642643</v>
      </c>
      <c r="AF13" s="43">
        <v>0.60532346980389384</v>
      </c>
    </row>
    <row r="14" spans="1:41">
      <c r="A14" s="22" t="s">
        <v>123</v>
      </c>
      <c r="B14" s="25">
        <v>0.18400187815214517</v>
      </c>
      <c r="C14" s="43">
        <v>0.23474387389426385</v>
      </c>
      <c r="D14" s="43">
        <v>0.23260587881310626</v>
      </c>
      <c r="E14" s="43">
        <v>0.2276083265943433</v>
      </c>
      <c r="F14" s="43">
        <v>0.21810300697982121</v>
      </c>
      <c r="G14" s="43">
        <v>0.22780040189018305</v>
      </c>
      <c r="H14" s="43">
        <v>0.217</v>
      </c>
      <c r="I14" s="43">
        <v>0.216</v>
      </c>
      <c r="J14" s="43">
        <v>0.20399999999999999</v>
      </c>
      <c r="K14" s="43">
        <v>0.20300000000000001</v>
      </c>
      <c r="L14" s="43">
        <v>0.20981541105363449</v>
      </c>
      <c r="M14" s="25">
        <v>0.19789821643969668</v>
      </c>
      <c r="N14" s="25">
        <v>0.2</v>
      </c>
      <c r="O14" s="25">
        <v>0.191</v>
      </c>
      <c r="P14" s="25">
        <v>0.19109999999999999</v>
      </c>
      <c r="Q14" s="25">
        <v>0.19289999999999999</v>
      </c>
      <c r="R14" s="25">
        <v>0.20460749029190475</v>
      </c>
      <c r="S14" s="25">
        <v>0.21275747942934586</v>
      </c>
      <c r="T14" s="25">
        <v>0.22000770625609753</v>
      </c>
      <c r="U14" s="25">
        <v>0.227278283746222</v>
      </c>
      <c r="V14" s="25">
        <v>0.21666155502012999</v>
      </c>
      <c r="W14" s="25">
        <v>0.23221689071995136</v>
      </c>
      <c r="X14" s="25">
        <v>0.230536865327886</v>
      </c>
      <c r="Y14" s="25">
        <v>0.23139160401449227</v>
      </c>
      <c r="Z14" s="25">
        <v>0.23239234658521668</v>
      </c>
      <c r="AA14" s="25">
        <v>0.23163551871278465</v>
      </c>
      <c r="AB14" s="43">
        <v>0.23237030028764794</v>
      </c>
      <c r="AC14" s="43">
        <v>0.23688856462467278</v>
      </c>
      <c r="AD14" s="43">
        <v>0.23671000324410363</v>
      </c>
      <c r="AE14" s="43">
        <v>0.23761754241610814</v>
      </c>
      <c r="AF14" s="43">
        <v>0.23598910606039278</v>
      </c>
    </row>
    <row r="15" spans="1:41">
      <c r="A15" s="22" t="s">
        <v>80</v>
      </c>
      <c r="B15" s="25">
        <v>0.20606118135301182</v>
      </c>
      <c r="C15" s="43">
        <v>0.12831792820390242</v>
      </c>
      <c r="D15" s="43">
        <v>0.1884346174741495</v>
      </c>
      <c r="E15" s="43">
        <v>0.15133243235468685</v>
      </c>
      <c r="F15" s="43">
        <v>0.19819993524735585</v>
      </c>
      <c r="G15" s="43">
        <v>0.16796869848679494</v>
      </c>
      <c r="H15" s="43">
        <v>0.16400000000000001</v>
      </c>
      <c r="I15" s="43">
        <v>0.14199999999999999</v>
      </c>
      <c r="J15" s="43">
        <v>0.115</v>
      </c>
      <c r="K15" s="43">
        <v>0.17699999999999999</v>
      </c>
      <c r="L15" s="43">
        <v>0.14941969145870804</v>
      </c>
      <c r="M15" s="43">
        <v>0.1127837547747277</v>
      </c>
      <c r="N15" s="43">
        <v>0.13100000000000001</v>
      </c>
      <c r="O15" s="43">
        <v>0.155</v>
      </c>
      <c r="P15" s="43">
        <v>0.23769999999999999</v>
      </c>
      <c r="Q15" s="43">
        <v>0.16039999999999999</v>
      </c>
      <c r="R15" s="43">
        <v>0.20806219749480262</v>
      </c>
      <c r="S15" s="43">
        <v>0.18286228439427468</v>
      </c>
      <c r="T15" s="43">
        <v>0.16952023536069069</v>
      </c>
      <c r="U15" s="43">
        <v>0.18539476666571411</v>
      </c>
      <c r="V15" s="43">
        <v>0.18588614570359197</v>
      </c>
      <c r="W15" s="43">
        <v>0.15526062930900422</v>
      </c>
      <c r="X15" s="43">
        <v>0.16884659407282501</v>
      </c>
      <c r="Y15" s="43">
        <v>0.14396482054717766</v>
      </c>
      <c r="Z15" s="43">
        <v>0.20408196105245455</v>
      </c>
      <c r="AA15" s="43">
        <v>0.16830752906424515</v>
      </c>
      <c r="AB15" s="43">
        <v>0.18546924352806132</v>
      </c>
      <c r="AC15" s="43">
        <v>0.16686394402425822</v>
      </c>
      <c r="AD15" s="43">
        <v>0.15296474509556218</v>
      </c>
      <c r="AE15" s="43">
        <v>0.1336421403574661</v>
      </c>
      <c r="AF15" s="43">
        <v>0.15868742413571321</v>
      </c>
    </row>
    <row r="16" spans="1:41">
      <c r="A16" s="22"/>
      <c r="B16" s="25"/>
      <c r="C16" s="25"/>
      <c r="D16" s="25"/>
      <c r="E16" s="25"/>
      <c r="F16" s="25"/>
      <c r="G16" s="25"/>
      <c r="H16" s="25"/>
      <c r="I16" s="25"/>
      <c r="M16" s="35"/>
      <c r="N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>
      <c r="A17" s="18" t="s">
        <v>83</v>
      </c>
      <c r="B17" s="19">
        <v>2009</v>
      </c>
      <c r="C17" s="20" t="s">
        <v>5</v>
      </c>
      <c r="D17" s="20" t="s">
        <v>6</v>
      </c>
      <c r="E17" s="20" t="s">
        <v>7</v>
      </c>
      <c r="F17" s="19" t="s">
        <v>8</v>
      </c>
      <c r="G17" s="19">
        <v>2010</v>
      </c>
      <c r="H17" s="20" t="s">
        <v>9</v>
      </c>
      <c r="I17" s="19" t="s">
        <v>10</v>
      </c>
      <c r="J17" s="19" t="s">
        <v>11</v>
      </c>
      <c r="K17" s="20" t="s">
        <v>115</v>
      </c>
      <c r="L17" s="20">
        <v>2011</v>
      </c>
      <c r="M17" s="20" t="s">
        <v>117</v>
      </c>
      <c r="N17" s="20" t="s">
        <v>118</v>
      </c>
      <c r="O17" s="20" t="s">
        <v>119</v>
      </c>
      <c r="P17" s="20" t="s">
        <v>120</v>
      </c>
      <c r="Q17" s="20">
        <v>2012</v>
      </c>
      <c r="R17" s="20" t="s">
        <v>121</v>
      </c>
      <c r="S17" s="20" t="s">
        <v>122</v>
      </c>
      <c r="T17" s="20" t="s">
        <v>132</v>
      </c>
      <c r="U17" s="20" t="s">
        <v>136</v>
      </c>
      <c r="V17" s="20">
        <v>2013</v>
      </c>
      <c r="W17" s="20" t="s">
        <v>138</v>
      </c>
      <c r="X17" s="20" t="s">
        <v>145</v>
      </c>
      <c r="Y17" s="20" t="s">
        <v>157</v>
      </c>
      <c r="Z17" s="20" t="s">
        <v>158</v>
      </c>
      <c r="AA17" s="20">
        <v>2014</v>
      </c>
      <c r="AB17" s="20" t="s">
        <v>177</v>
      </c>
      <c r="AC17" s="20" t="s">
        <v>179</v>
      </c>
      <c r="AD17" s="20" t="s">
        <v>199</v>
      </c>
      <c r="AE17" s="20" t="s">
        <v>201</v>
      </c>
      <c r="AF17" s="20">
        <v>2015</v>
      </c>
    </row>
    <row r="18" spans="1:32">
      <c r="A18" s="22" t="s">
        <v>76</v>
      </c>
      <c r="B18" s="21">
        <v>4515.3099999999995</v>
      </c>
      <c r="C18" s="21">
        <v>1276.4837921899998</v>
      </c>
      <c r="D18" s="21">
        <v>1261.15447733</v>
      </c>
      <c r="E18" s="21">
        <v>1375.4781899000002</v>
      </c>
      <c r="F18" s="21">
        <v>1381.8654154299998</v>
      </c>
      <c r="G18" s="21">
        <v>5294.9818748500002</v>
      </c>
      <c r="H18" s="21">
        <v>1438.8773921700001</v>
      </c>
      <c r="I18" s="21">
        <v>1496.4008561900002</v>
      </c>
      <c r="J18" s="21">
        <v>1623.8854184900001</v>
      </c>
      <c r="K18" s="21">
        <v>1678.1677655600001</v>
      </c>
      <c r="L18" s="21">
        <v>6237.3314324100011</v>
      </c>
      <c r="M18" s="21">
        <v>1726.4</v>
      </c>
      <c r="N18" s="21">
        <v>1775.1</v>
      </c>
      <c r="O18" s="21">
        <v>1922.2</v>
      </c>
      <c r="P18" s="21">
        <v>1936.5</v>
      </c>
      <c r="Q18" s="21">
        <v>7360.2460000000001</v>
      </c>
      <c r="R18" s="21">
        <v>1962.3820000000001</v>
      </c>
      <c r="S18" s="21">
        <v>2017.9499786300003</v>
      </c>
      <c r="T18" s="21">
        <v>2207.92130004</v>
      </c>
      <c r="U18" s="21">
        <v>2256.6579500000003</v>
      </c>
      <c r="V18" s="21">
        <v>8444.91141642</v>
      </c>
      <c r="W18" s="21">
        <v>2250.3240623800002</v>
      </c>
      <c r="X18" s="21">
        <v>2309.1268435500001</v>
      </c>
      <c r="Y18" s="21">
        <v>2484.2579706699998</v>
      </c>
      <c r="Z18" s="21">
        <v>2566.77810331</v>
      </c>
      <c r="AA18" s="21">
        <v>9610.4869799099997</v>
      </c>
      <c r="AB18" s="21">
        <v>2591.54470537</v>
      </c>
      <c r="AC18" s="21">
        <v>2633.8219159899995</v>
      </c>
      <c r="AD18" s="21">
        <v>2868.0171620199999</v>
      </c>
      <c r="AE18" s="21">
        <v>2896.008965</v>
      </c>
      <c r="AF18" s="21">
        <v>10989.392748379998</v>
      </c>
    </row>
    <row r="19" spans="1:32">
      <c r="A19" s="22" t="s">
        <v>77</v>
      </c>
      <c r="B19" s="21">
        <v>4515.3099999999995</v>
      </c>
      <c r="C19" s="21">
        <v>1276.4837921900003</v>
      </c>
      <c r="D19" s="21">
        <v>1261.1544773300002</v>
      </c>
      <c r="E19" s="21">
        <v>1375.4781899000002</v>
      </c>
      <c r="F19" s="21">
        <v>1381.8654154299998</v>
      </c>
      <c r="G19" s="21">
        <v>5294.982</v>
      </c>
      <c r="H19" s="21">
        <v>1438.877</v>
      </c>
      <c r="I19" s="21">
        <v>1496.4010000000001</v>
      </c>
      <c r="J19" s="21">
        <v>1536.8240000000001</v>
      </c>
      <c r="K19" s="21">
        <v>1664.7</v>
      </c>
      <c r="L19" s="21">
        <v>6136.8</v>
      </c>
      <c r="M19" s="21">
        <v>1702.4536641999998</v>
      </c>
      <c r="N19" s="21">
        <v>1769.1391889500001</v>
      </c>
      <c r="O19" s="21">
        <v>1921.8322123599996</v>
      </c>
      <c r="P19" s="21">
        <v>1936.539</v>
      </c>
      <c r="Q19" s="21">
        <v>7329.9639999999999</v>
      </c>
      <c r="R19" s="21">
        <v>1962.3820000000001</v>
      </c>
      <c r="S19" s="21">
        <v>2017.9499786300003</v>
      </c>
      <c r="T19" s="21">
        <v>2207.9213000400005</v>
      </c>
      <c r="U19" s="21">
        <v>2256.6579500000003</v>
      </c>
      <c r="V19" s="21">
        <v>8444.91141642</v>
      </c>
      <c r="W19" s="21">
        <v>2250.3240623800002</v>
      </c>
      <c r="X19" s="21">
        <v>2309.0601768899996</v>
      </c>
      <c r="Y19" s="21">
        <v>2484.1579706800003</v>
      </c>
      <c r="Z19" s="21">
        <v>2566.6781033200004</v>
      </c>
      <c r="AA19" s="21">
        <v>9610.2203132699979</v>
      </c>
      <c r="AB19" s="21">
        <v>2591.44470538</v>
      </c>
      <c r="AC19" s="21">
        <v>2633.7881260000004</v>
      </c>
      <c r="AD19" s="21">
        <v>2867.8514085900001</v>
      </c>
      <c r="AE19" s="21">
        <v>2895.9230483099986</v>
      </c>
      <c r="AF19" s="21">
        <v>10989.007288279998</v>
      </c>
    </row>
    <row r="20" spans="1:32">
      <c r="A20" s="22" t="s">
        <v>78</v>
      </c>
      <c r="B20" s="21">
        <v>4506.43</v>
      </c>
      <c r="C20" s="21">
        <v>1273.7767686299999</v>
      </c>
      <c r="D20" s="21">
        <v>1255.7704981900001</v>
      </c>
      <c r="E20" s="21">
        <v>1364.8927770300002</v>
      </c>
      <c r="F20" s="21">
        <v>1385.0004207700001</v>
      </c>
      <c r="G20" s="21">
        <v>5279.442</v>
      </c>
      <c r="H20" s="21">
        <v>1434.4107051000001</v>
      </c>
      <c r="I20" s="21">
        <v>1488.74540153</v>
      </c>
      <c r="J20" s="21">
        <v>1525.1164424600001</v>
      </c>
      <c r="K20" s="21">
        <v>1662.7216247800002</v>
      </c>
      <c r="L20" s="21">
        <v>6110.9941738699999</v>
      </c>
      <c r="M20" s="21">
        <v>1698.6</v>
      </c>
      <c r="N20" s="21">
        <v>1756.8</v>
      </c>
      <c r="O20" s="21">
        <v>1902.9</v>
      </c>
      <c r="P20" s="21">
        <v>1940.5540000000001</v>
      </c>
      <c r="Q20" s="21">
        <v>7298.8339999999998</v>
      </c>
      <c r="R20" s="21">
        <v>1956.9639999999999</v>
      </c>
      <c r="S20" s="21">
        <v>2002.0147015399998</v>
      </c>
      <c r="T20" s="21">
        <v>2198.0512583300001</v>
      </c>
      <c r="U20" s="21">
        <v>2252.2188585400004</v>
      </c>
      <c r="V20" s="21">
        <v>8409.2486122100017</v>
      </c>
      <c r="W20" s="21">
        <v>2244.20282112</v>
      </c>
      <c r="X20" s="21">
        <v>2299.8323094699995</v>
      </c>
      <c r="Y20" s="21">
        <v>2463.8474320099999</v>
      </c>
      <c r="Z20" s="21">
        <v>2568.5236421500003</v>
      </c>
      <c r="AA20" s="21">
        <v>9576.4062047499992</v>
      </c>
      <c r="AB20" s="21">
        <v>2580.9151385099999</v>
      </c>
      <c r="AC20" s="21">
        <v>2622.2547157300005</v>
      </c>
      <c r="AD20" s="21">
        <v>2852.1027347099998</v>
      </c>
      <c r="AE20" s="21">
        <v>2894.2867559699989</v>
      </c>
      <c r="AF20" s="21">
        <v>10949.559344919999</v>
      </c>
    </row>
    <row r="21" spans="1:32">
      <c r="A21" s="22" t="s">
        <v>79</v>
      </c>
      <c r="B21" s="21">
        <v>-3640.9769999999999</v>
      </c>
      <c r="C21" s="21">
        <v>-978.91264552999996</v>
      </c>
      <c r="D21" s="21">
        <v>-1077.0939227000001</v>
      </c>
      <c r="E21" s="21">
        <v>-1045.9987909199999</v>
      </c>
      <c r="F21" s="21">
        <v>-974.45697857000005</v>
      </c>
      <c r="G21" s="21">
        <v>-4076.462</v>
      </c>
      <c r="H21" s="21">
        <v>-1149.52312923</v>
      </c>
      <c r="I21" s="21">
        <v>-1245.2421941299999</v>
      </c>
      <c r="J21" s="21">
        <v>-1243.7627075100004</v>
      </c>
      <c r="K21" s="21">
        <v>-1247.80658748</v>
      </c>
      <c r="L21" s="21">
        <v>-4886.3346183499998</v>
      </c>
      <c r="M21" s="21">
        <v>-1374.1</v>
      </c>
      <c r="N21" s="21">
        <v>-1549.9</v>
      </c>
      <c r="O21" s="21">
        <v>-1575.0440000000001</v>
      </c>
      <c r="P21" s="21">
        <v>-1406.2570000000001</v>
      </c>
      <c r="Q21" s="21">
        <v>-5905.3059999999996</v>
      </c>
      <c r="R21" s="21">
        <v>-1674.914</v>
      </c>
      <c r="S21" s="21">
        <v>-1685.0028538700001</v>
      </c>
      <c r="T21" s="21">
        <v>-1806.93735384</v>
      </c>
      <c r="U21" s="21">
        <v>-1662.2666425900004</v>
      </c>
      <c r="V21" s="21">
        <v>-6829.1196763200023</v>
      </c>
      <c r="W21" s="21">
        <v>-1912.3649268199997</v>
      </c>
      <c r="X21" s="21">
        <v>-2004.1400173000004</v>
      </c>
      <c r="Y21" s="21">
        <v>-2040.7183943800003</v>
      </c>
      <c r="Z21" s="21">
        <v>-1842.5740470099997</v>
      </c>
      <c r="AA21" s="6">
        <v>-7799.7973855099999</v>
      </c>
      <c r="AB21" s="6">
        <v>-2178.5926862200004</v>
      </c>
      <c r="AC21" s="6">
        <v>-2165.3492115399999</v>
      </c>
      <c r="AD21" s="6">
        <v>-2347.0469310200001</v>
      </c>
      <c r="AE21" s="6">
        <v>-2120.2673478500001</v>
      </c>
      <c r="AF21" s="6">
        <v>-8811.2561766299987</v>
      </c>
    </row>
    <row r="22" spans="1:32">
      <c r="A22" s="22" t="s">
        <v>125</v>
      </c>
      <c r="B22" s="21">
        <v>-265.42</v>
      </c>
      <c r="C22" s="21">
        <v>-75.45729639000001</v>
      </c>
      <c r="D22" s="21">
        <v>-79.331486889999994</v>
      </c>
      <c r="E22" s="21">
        <v>-89.279964679999992</v>
      </c>
      <c r="F22" s="21">
        <v>-92.417614970000017</v>
      </c>
      <c r="G22" s="21">
        <v>-336.48599999999999</v>
      </c>
      <c r="H22" s="21">
        <v>-96.129700750000012</v>
      </c>
      <c r="I22" s="21">
        <v>-102.41718739999999</v>
      </c>
      <c r="J22" s="21">
        <v>-107.72132957000001</v>
      </c>
      <c r="K22" s="21">
        <v>-110.25307491000001</v>
      </c>
      <c r="L22" s="21">
        <v>-416.52129263</v>
      </c>
      <c r="M22" s="21">
        <v>-110.4</v>
      </c>
      <c r="N22" s="21">
        <v>-106.2</v>
      </c>
      <c r="O22" s="21">
        <v>-120.456</v>
      </c>
      <c r="P22" s="21">
        <v>-123.453</v>
      </c>
      <c r="Q22" s="21">
        <v>-460.541</v>
      </c>
      <c r="R22" s="21">
        <v>-119.904</v>
      </c>
      <c r="S22" s="21">
        <v>-124.68657088</v>
      </c>
      <c r="T22" s="21">
        <v>-134.85203072000002</v>
      </c>
      <c r="U22" s="21">
        <v>-139.60050777000001</v>
      </c>
      <c r="V22" s="21">
        <v>-519.04314442000009</v>
      </c>
      <c r="W22" s="21">
        <v>-139.75676762499998</v>
      </c>
      <c r="X22" s="21">
        <v>-142.49647903499996</v>
      </c>
      <c r="Y22" s="21">
        <v>-154.04396645</v>
      </c>
      <c r="Z22" s="21">
        <v>-159.46702506000003</v>
      </c>
      <c r="AA22" s="21">
        <v>-595.76423817</v>
      </c>
      <c r="AB22" s="21">
        <v>-161.48600767000008</v>
      </c>
      <c r="AC22" s="21">
        <v>-164.89276986000002</v>
      </c>
      <c r="AD22" s="21">
        <v>-180.72825122000003</v>
      </c>
      <c r="AE22" s="21">
        <v>-178.82468431999993</v>
      </c>
      <c r="AF22" s="21">
        <v>-685.93171307</v>
      </c>
    </row>
    <row r="23" spans="1:32">
      <c r="A23" s="23" t="s">
        <v>80</v>
      </c>
      <c r="B23" s="21">
        <v>600.03300000000036</v>
      </c>
      <c r="C23" s="21">
        <v>219.4068267099999</v>
      </c>
      <c r="D23" s="21">
        <v>99.345088600000011</v>
      </c>
      <c r="E23" s="21">
        <v>229.61402143000026</v>
      </c>
      <c r="F23" s="21">
        <v>318.12582723000003</v>
      </c>
      <c r="G23" s="21">
        <v>866.49400000000003</v>
      </c>
      <c r="H23" s="21">
        <v>188.75787512000008</v>
      </c>
      <c r="I23" s="21">
        <v>141.08602000000008</v>
      </c>
      <c r="J23" s="21">
        <v>173.63240537999974</v>
      </c>
      <c r="K23" s="21">
        <v>304.66196239000021</v>
      </c>
      <c r="L23" s="21">
        <v>808.13826289000008</v>
      </c>
      <c r="M23" s="21">
        <v>214.1</v>
      </c>
      <c r="N23" s="21">
        <v>100.7</v>
      </c>
      <c r="O23" s="21">
        <v>207.39099999999999</v>
      </c>
      <c r="P23" s="21">
        <v>410.84500000000003</v>
      </c>
      <c r="Q23" s="21">
        <v>932.98699999999997</v>
      </c>
      <c r="R23" s="21">
        <v>162.14599999999999</v>
      </c>
      <c r="S23" s="21">
        <v>192.3252767899998</v>
      </c>
      <c r="T23" s="21">
        <v>256.26187377000008</v>
      </c>
      <c r="U23" s="21">
        <v>450.35170818000006</v>
      </c>
      <c r="V23" s="21">
        <v>1061.0857914699991</v>
      </c>
      <c r="W23" s="21">
        <v>192.08112667499969</v>
      </c>
      <c r="X23" s="21">
        <v>153.19581313499958</v>
      </c>
      <c r="Y23" s="21">
        <v>269.08507117999989</v>
      </c>
      <c r="Z23" s="21">
        <v>566.48257007999985</v>
      </c>
      <c r="AA23" s="21">
        <v>1180.8445810700005</v>
      </c>
      <c r="AB23" s="21">
        <v>240.83644461999992</v>
      </c>
      <c r="AC23" s="21">
        <v>292.01273433000006</v>
      </c>
      <c r="AD23" s="21">
        <v>324.32755247</v>
      </c>
      <c r="AE23" s="21">
        <v>595.19472379999957</v>
      </c>
      <c r="AF23" s="21">
        <v>1452.3714552200001</v>
      </c>
    </row>
    <row r="24" spans="1:32">
      <c r="A24" s="24"/>
      <c r="B24" s="21"/>
      <c r="C24" s="21"/>
      <c r="D24" s="21"/>
      <c r="E24" s="21"/>
      <c r="F24" s="21"/>
      <c r="G24" s="21"/>
      <c r="H24" s="21"/>
      <c r="I24" s="21"/>
      <c r="M24" s="35"/>
      <c r="N24" s="35"/>
      <c r="O24" s="21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>
      <c r="A25" s="18" t="s">
        <v>81</v>
      </c>
      <c r="B25" s="19">
        <v>2009</v>
      </c>
      <c r="C25" s="20" t="s">
        <v>5</v>
      </c>
      <c r="D25" s="20" t="s">
        <v>6</v>
      </c>
      <c r="E25" s="20" t="s">
        <v>7</v>
      </c>
      <c r="F25" s="19" t="s">
        <v>8</v>
      </c>
      <c r="G25" s="19">
        <v>2010</v>
      </c>
      <c r="H25" s="20" t="s">
        <v>9</v>
      </c>
      <c r="I25" s="19" t="s">
        <v>10</v>
      </c>
      <c r="J25" s="19" t="s">
        <v>11</v>
      </c>
      <c r="K25" s="20" t="s">
        <v>115</v>
      </c>
      <c r="L25" s="20">
        <v>2011</v>
      </c>
      <c r="M25" s="20" t="s">
        <v>117</v>
      </c>
      <c r="N25" s="20" t="s">
        <v>118</v>
      </c>
      <c r="O25" s="20" t="s">
        <v>119</v>
      </c>
      <c r="P25" s="20" t="s">
        <v>120</v>
      </c>
      <c r="Q25" s="20">
        <v>2012</v>
      </c>
      <c r="R25" s="20" t="s">
        <v>121</v>
      </c>
      <c r="S25" s="20" t="s">
        <v>122</v>
      </c>
      <c r="T25" s="20" t="s">
        <v>132</v>
      </c>
      <c r="U25" s="20" t="s">
        <v>136</v>
      </c>
      <c r="V25" s="20">
        <v>2013</v>
      </c>
      <c r="W25" s="20" t="s">
        <v>138</v>
      </c>
      <c r="X25" s="20" t="s">
        <v>145</v>
      </c>
      <c r="Y25" s="20" t="s">
        <v>157</v>
      </c>
      <c r="Z25" s="20" t="s">
        <v>158</v>
      </c>
      <c r="AA25" s="20">
        <v>2014</v>
      </c>
      <c r="AB25" s="20" t="s">
        <v>177</v>
      </c>
      <c r="AC25" s="20" t="s">
        <v>179</v>
      </c>
      <c r="AD25" s="20" t="s">
        <v>199</v>
      </c>
      <c r="AE25" s="20" t="s">
        <v>201</v>
      </c>
      <c r="AF25" s="20">
        <v>2015</v>
      </c>
    </row>
    <row r="26" spans="1:32">
      <c r="A26" s="22" t="s">
        <v>82</v>
      </c>
      <c r="B26" s="43">
        <v>0.80795145410824276</v>
      </c>
      <c r="C26" s="43">
        <v>0.76851193210476054</v>
      </c>
      <c r="D26" s="43">
        <v>0.85771558119295299</v>
      </c>
      <c r="E26" s="43">
        <v>0.7663596793266706</v>
      </c>
      <c r="F26" s="43">
        <v>0.70357781615157422</v>
      </c>
      <c r="G26" s="43">
        <v>0.77213879401816987</v>
      </c>
      <c r="H26" s="43">
        <v>0.80139051189656374</v>
      </c>
      <c r="I26" s="43">
        <v>0.83643730677539008</v>
      </c>
      <c r="J26" s="43">
        <v>0.81551983368812253</v>
      </c>
      <c r="K26" s="43">
        <v>0.75046031090447929</v>
      </c>
      <c r="L26" s="43">
        <v>0.799597328900014</v>
      </c>
      <c r="M26" s="43">
        <v>0.80896032026374665</v>
      </c>
      <c r="N26" s="43">
        <v>0.88200000000000001</v>
      </c>
      <c r="O26" s="43">
        <v>0.82799999999999996</v>
      </c>
      <c r="P26" s="43">
        <v>0.72470000000000001</v>
      </c>
      <c r="Q26" s="43">
        <v>0.80910000000000004</v>
      </c>
      <c r="R26" s="43">
        <v>0.8558736913408499</v>
      </c>
      <c r="S26" s="43">
        <v>0.84165358654651923</v>
      </c>
      <c r="T26" s="43">
        <v>0.82206333769160855</v>
      </c>
      <c r="U26" s="43">
        <v>0.738057332344497</v>
      </c>
      <c r="V26" s="43">
        <v>0.81209629911574999</v>
      </c>
      <c r="W26" s="43">
        <v>0.8521355150358505</v>
      </c>
      <c r="X26" s="43">
        <v>0.87142875984808599</v>
      </c>
      <c r="Y26" s="43">
        <v>0.82826491927513057</v>
      </c>
      <c r="Z26" s="43">
        <v>0.71736697952589623</v>
      </c>
      <c r="AA26" s="43">
        <v>0.81448063279116312</v>
      </c>
      <c r="AB26" s="43">
        <v>0.84411635768765869</v>
      </c>
      <c r="AC26" s="43">
        <v>0.82575853464990179</v>
      </c>
      <c r="AD26" s="43">
        <v>0.82291808862861549</v>
      </c>
      <c r="AE26" s="43">
        <v>0.73256989601205158</v>
      </c>
      <c r="AF26" s="43">
        <v>0.80471331302642268</v>
      </c>
    </row>
    <row r="27" spans="1:32">
      <c r="A27" s="22" t="s">
        <v>123</v>
      </c>
      <c r="B27" s="43">
        <v>5.8898063433804583E-2</v>
      </c>
      <c r="C27" s="43">
        <v>5.9239027000906511E-2</v>
      </c>
      <c r="D27" s="43">
        <v>6.3173555203235088E-2</v>
      </c>
      <c r="E27" s="43">
        <v>6.5411705727004249E-2</v>
      </c>
      <c r="F27" s="43">
        <v>6.6727499561783407E-2</v>
      </c>
      <c r="G27" s="43">
        <v>6.3735144736886962E-2</v>
      </c>
      <c r="H27" s="43">
        <v>6.701685954253829E-2</v>
      </c>
      <c r="I27" s="43">
        <v>6.8794293030053841E-2</v>
      </c>
      <c r="J27" s="43">
        <v>7.0631544301133095E-2</v>
      </c>
      <c r="K27" s="43">
        <v>6.6308799540986257E-2</v>
      </c>
      <c r="L27" s="43">
        <v>6.8159333944549219E-2</v>
      </c>
      <c r="M27" s="43">
        <v>6.4994701518897927E-2</v>
      </c>
      <c r="N27" s="43">
        <v>0.06</v>
      </c>
      <c r="O27" s="43">
        <v>6.3E-2</v>
      </c>
      <c r="P27" s="43">
        <v>6.3600000000000004E-2</v>
      </c>
      <c r="Q27" s="43">
        <v>6.3100000000000003E-2</v>
      </c>
      <c r="R27" s="43">
        <v>6.1270441195630042E-2</v>
      </c>
      <c r="S27" s="43">
        <v>6.2280547082939987E-2</v>
      </c>
      <c r="T27" s="43">
        <v>6.1350721557993017E-2</v>
      </c>
      <c r="U27" s="43">
        <v>6.1983544468007801E-2</v>
      </c>
      <c r="V27" s="43">
        <v>6.1722892062718103E-2</v>
      </c>
      <c r="W27" s="43">
        <v>6.2274570867553079E-2</v>
      </c>
      <c r="X27" s="43">
        <v>6.1959508285992601E-2</v>
      </c>
      <c r="Y27" s="43">
        <v>6.2521714798034936E-2</v>
      </c>
      <c r="Z27" s="43">
        <v>6.2085091389899399E-2</v>
      </c>
      <c r="AA27" s="43">
        <v>6.2211671626303255E-2</v>
      </c>
      <c r="AB27" s="43">
        <v>6.2569282213295982E-2</v>
      </c>
      <c r="AC27" s="43">
        <v>6.2882056754771098E-2</v>
      </c>
      <c r="AD27" s="43">
        <v>6.3366669447261825E-2</v>
      </c>
      <c r="AE27" s="43">
        <v>6.1785406698607569E-2</v>
      </c>
      <c r="AF27" s="43">
        <v>6.2644686554279932E-2</v>
      </c>
    </row>
    <row r="28" spans="1:32">
      <c r="A28" s="22" t="s">
        <v>80</v>
      </c>
      <c r="B28" s="25">
        <v>0.13315040952594412</v>
      </c>
      <c r="C28" s="43">
        <v>0.17224904089433277</v>
      </c>
      <c r="D28" s="43">
        <v>7.9110863603811893E-2</v>
      </c>
      <c r="E28" s="43">
        <v>0.1682286149463251</v>
      </c>
      <c r="F28" s="43">
        <v>0.22969366829010485</v>
      </c>
      <c r="G28" s="43">
        <v>0.16412605726135451</v>
      </c>
      <c r="H28" s="43">
        <v>0.13159262856089798</v>
      </c>
      <c r="I28" s="43">
        <v>9.4768400194556054E-2</v>
      </c>
      <c r="J28" s="43">
        <v>0.11384862201074437</v>
      </c>
      <c r="K28" s="43">
        <v>0.1832308895545344</v>
      </c>
      <c r="L28" s="43">
        <v>0.13224333715543676</v>
      </c>
      <c r="M28" s="43">
        <v>0.12604497821735547</v>
      </c>
      <c r="N28" s="43">
        <v>5.7000000000000002E-2</v>
      </c>
      <c r="O28" s="43">
        <v>0.109</v>
      </c>
      <c r="P28" s="43">
        <v>0.2117</v>
      </c>
      <c r="Q28" s="43">
        <v>0.1278</v>
      </c>
      <c r="R28" s="43">
        <v>8.2855867463520111E-2</v>
      </c>
      <c r="S28" s="43">
        <v>9.6065866370540834E-2</v>
      </c>
      <c r="T28" s="43">
        <v>0.11658594075039842</v>
      </c>
      <c r="U28" s="43">
        <v>0.19995912318749534</v>
      </c>
      <c r="V28" s="43">
        <v>0.12618080882153149</v>
      </c>
      <c r="W28" s="43">
        <v>8.558991409659622E-2</v>
      </c>
      <c r="X28" s="43">
        <v>6.6611731865921925E-2</v>
      </c>
      <c r="Y28" s="43">
        <v>0.10921336592683462</v>
      </c>
      <c r="Z28" s="43">
        <v>0.22054792908420406</v>
      </c>
      <c r="AA28" s="43">
        <v>0.12330769558253377</v>
      </c>
      <c r="AB28" s="43">
        <v>9.3314360099045465E-2</v>
      </c>
      <c r="AC28" s="43">
        <v>0.11135940859532696</v>
      </c>
      <c r="AD28" s="43">
        <v>0.11371524192412284</v>
      </c>
      <c r="AE28" s="43">
        <v>0.20564469728934112</v>
      </c>
      <c r="AF28" s="43">
        <v>0.13264200041929738</v>
      </c>
    </row>
    <row r="29" spans="1:32">
      <c r="A29" s="22"/>
      <c r="B29" s="25"/>
      <c r="C29" s="25"/>
      <c r="D29" s="25"/>
      <c r="E29" s="25"/>
      <c r="F29" s="25"/>
      <c r="G29" s="25"/>
      <c r="H29" s="25"/>
      <c r="I29" s="25"/>
      <c r="M29" s="35"/>
      <c r="N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>
      <c r="A30" s="18" t="s">
        <v>188</v>
      </c>
      <c r="B30" s="19">
        <v>2009</v>
      </c>
      <c r="C30" s="20" t="s">
        <v>5</v>
      </c>
      <c r="D30" s="20" t="s">
        <v>6</v>
      </c>
      <c r="E30" s="20" t="s">
        <v>7</v>
      </c>
      <c r="F30" s="19" t="s">
        <v>8</v>
      </c>
      <c r="G30" s="19">
        <v>2010</v>
      </c>
      <c r="H30" s="20" t="s">
        <v>9</v>
      </c>
      <c r="I30" s="19" t="s">
        <v>10</v>
      </c>
      <c r="J30" s="19" t="s">
        <v>11</v>
      </c>
      <c r="K30" s="20" t="s">
        <v>115</v>
      </c>
      <c r="L30" s="20">
        <v>2011</v>
      </c>
      <c r="M30" s="20" t="s">
        <v>117</v>
      </c>
      <c r="N30" s="20" t="s">
        <v>118</v>
      </c>
      <c r="O30" s="20" t="s">
        <v>119</v>
      </c>
      <c r="P30" s="20" t="s">
        <v>120</v>
      </c>
      <c r="Q30" s="20">
        <v>2012</v>
      </c>
      <c r="R30" s="20" t="s">
        <v>121</v>
      </c>
      <c r="S30" s="20" t="s">
        <v>122</v>
      </c>
      <c r="T30" s="20" t="s">
        <v>132</v>
      </c>
      <c r="U30" s="20" t="s">
        <v>136</v>
      </c>
      <c r="V30" s="20">
        <v>2013</v>
      </c>
      <c r="W30" s="20" t="s">
        <v>138</v>
      </c>
      <c r="X30" s="20" t="s">
        <v>145</v>
      </c>
      <c r="Y30" s="20" t="s">
        <v>157</v>
      </c>
      <c r="Z30" s="20" t="s">
        <v>158</v>
      </c>
      <c r="AA30" s="20">
        <v>2014</v>
      </c>
      <c r="AB30" s="20" t="s">
        <v>177</v>
      </c>
      <c r="AC30" s="20" t="s">
        <v>179</v>
      </c>
      <c r="AD30" s="20" t="s">
        <v>199</v>
      </c>
      <c r="AE30" s="20" t="s">
        <v>201</v>
      </c>
      <c r="AF30" s="20">
        <v>2015</v>
      </c>
    </row>
    <row r="31" spans="1:32">
      <c r="A31" s="22" t="s">
        <v>76</v>
      </c>
      <c r="B31" s="21">
        <v>3113.6819999999998</v>
      </c>
      <c r="C31" s="21">
        <v>853.08804974000009</v>
      </c>
      <c r="D31" s="21">
        <v>920.1616143</v>
      </c>
      <c r="E31" s="21">
        <v>996.45774113000004</v>
      </c>
      <c r="F31" s="21">
        <v>1020.1763166299999</v>
      </c>
      <c r="G31" s="21">
        <v>3789.884</v>
      </c>
      <c r="H31" s="21">
        <v>1064.4349999999999</v>
      </c>
      <c r="I31" s="21">
        <v>1132.0050000000001</v>
      </c>
      <c r="J31" s="44">
        <v>1242.0129999999999</v>
      </c>
      <c r="K31" s="44">
        <v>1292.07901915</v>
      </c>
      <c r="L31" s="44">
        <v>4730.5324420199995</v>
      </c>
      <c r="M31" s="44">
        <v>1343.5</v>
      </c>
      <c r="N31" s="44">
        <v>1392.1</v>
      </c>
      <c r="O31" s="44">
        <v>1522.9</v>
      </c>
      <c r="P31" s="44">
        <v>1544.6949999999999</v>
      </c>
      <c r="Q31" s="44">
        <v>5803.1570000000002</v>
      </c>
      <c r="R31" s="44">
        <v>1563.8779999999999</v>
      </c>
      <c r="S31" s="44">
        <v>1619.0376450099998</v>
      </c>
      <c r="T31" s="44">
        <v>1793.7849083199999</v>
      </c>
      <c r="U31" s="44">
        <v>1841.0775207299998</v>
      </c>
      <c r="V31" s="44">
        <v>6817.7783716299982</v>
      </c>
      <c r="W31" s="44">
        <v>1832.13216478</v>
      </c>
      <c r="X31" s="44">
        <v>1888.43771165</v>
      </c>
      <c r="Y31" s="44">
        <v>2048.2744508000001</v>
      </c>
      <c r="Z31" s="44">
        <v>2126.9872605099999</v>
      </c>
      <c r="AA31" s="44">
        <v>7895.83158774</v>
      </c>
      <c r="AB31" s="44">
        <v>2146.94110722</v>
      </c>
      <c r="AC31" s="44">
        <v>2185.9533277700002</v>
      </c>
      <c r="AD31" s="44">
        <v>2401.3668464499997</v>
      </c>
      <c r="AE31" s="44">
        <v>2430.02623219</v>
      </c>
      <c r="AF31" s="44">
        <v>9164.2875136300008</v>
      </c>
    </row>
    <row r="32" spans="1:32">
      <c r="A32" s="22" t="s">
        <v>77</v>
      </c>
      <c r="B32" s="21">
        <v>3113.6819999999998</v>
      </c>
      <c r="C32" s="21">
        <v>853.0880497400002</v>
      </c>
      <c r="D32" s="21">
        <v>920.1616143</v>
      </c>
      <c r="E32" s="21">
        <v>996.45774113000004</v>
      </c>
      <c r="F32" s="21">
        <v>1020.1763166299999</v>
      </c>
      <c r="G32" s="21">
        <v>3789.884</v>
      </c>
      <c r="H32" s="21">
        <v>1064.4430000000002</v>
      </c>
      <c r="I32" s="21">
        <v>1132.0050000000001</v>
      </c>
      <c r="J32" s="44">
        <v>1154.952</v>
      </c>
      <c r="K32" s="44">
        <v>1278.5999999999999</v>
      </c>
      <c r="L32" s="44">
        <v>4630</v>
      </c>
      <c r="M32" s="44">
        <v>1319.5536641999997</v>
      </c>
      <c r="N32" s="44">
        <v>1386.1391889500001</v>
      </c>
      <c r="O32" s="44">
        <v>1522.4322123599995</v>
      </c>
      <c r="P32" s="44">
        <v>1544.6949999999999</v>
      </c>
      <c r="Q32" s="44">
        <v>5772.875</v>
      </c>
      <c r="R32" s="44">
        <v>1563.8779999999999</v>
      </c>
      <c r="S32" s="44">
        <v>1619.0376450099998</v>
      </c>
      <c r="T32" s="44">
        <v>1793.7849083200003</v>
      </c>
      <c r="U32" s="21">
        <v>1841.0775207299998</v>
      </c>
      <c r="V32" s="21">
        <v>6817.7783716299982</v>
      </c>
      <c r="W32" s="21">
        <v>1832.1321647799998</v>
      </c>
      <c r="X32" s="21">
        <v>1888.43604499</v>
      </c>
      <c r="Y32" s="21">
        <v>2048.2566674799996</v>
      </c>
      <c r="Z32" s="21">
        <v>2126.9755905100001</v>
      </c>
      <c r="AA32" s="21">
        <v>7895.8004677600002</v>
      </c>
      <c r="AB32" s="21">
        <v>2146.9294372199997</v>
      </c>
      <c r="AC32" s="21">
        <v>2185.9499411500001</v>
      </c>
      <c r="AD32" s="21">
        <v>2401.3491730399996</v>
      </c>
      <c r="AE32" s="21">
        <v>2430.0195654599993</v>
      </c>
      <c r="AF32" s="21">
        <v>9164.2481168699996</v>
      </c>
    </row>
    <row r="33" spans="1:32">
      <c r="A33" s="22" t="s">
        <v>78</v>
      </c>
      <c r="B33" s="21">
        <v>3105.3760000000002</v>
      </c>
      <c r="C33" s="21">
        <v>852.82104094000022</v>
      </c>
      <c r="D33" s="21">
        <v>912.11272274999988</v>
      </c>
      <c r="E33" s="21">
        <v>992.67973651000011</v>
      </c>
      <c r="F33" s="21">
        <v>1021.07089846</v>
      </c>
      <c r="G33" s="21">
        <v>3778.6840000000002</v>
      </c>
      <c r="H33" s="21">
        <v>1060.2441458400001</v>
      </c>
      <c r="I33" s="21">
        <v>1126.18773491</v>
      </c>
      <c r="J33" s="21">
        <v>1147.4869063300002</v>
      </c>
      <c r="K33" s="21">
        <v>1272.6534921099999</v>
      </c>
      <c r="L33" s="44">
        <v>4606.5722791900007</v>
      </c>
      <c r="M33" s="44">
        <v>1315.9</v>
      </c>
      <c r="N33" s="44">
        <v>1375.9</v>
      </c>
      <c r="O33" s="44">
        <v>1513.4</v>
      </c>
      <c r="P33" s="44">
        <v>1539.7729999999999</v>
      </c>
      <c r="Q33" s="44">
        <v>5745.03</v>
      </c>
      <c r="R33" s="44">
        <v>1558.941</v>
      </c>
      <c r="S33" s="44">
        <v>1605.0830357199995</v>
      </c>
      <c r="T33" s="44">
        <v>1784.2921851200001</v>
      </c>
      <c r="U33" s="44">
        <v>1837.5354072200003</v>
      </c>
      <c r="V33" s="44">
        <v>6785.8519321999993</v>
      </c>
      <c r="W33" s="44">
        <v>1826.4567445799998</v>
      </c>
      <c r="X33" s="44">
        <v>1882.9696177299998</v>
      </c>
      <c r="Y33" s="44">
        <v>2035.0688876199995</v>
      </c>
      <c r="Z33" s="44">
        <v>2123.27285553</v>
      </c>
      <c r="AA33" s="44">
        <v>7867.7681054599998</v>
      </c>
      <c r="AB33" s="44">
        <v>2137.32156996</v>
      </c>
      <c r="AC33" s="44">
        <v>2177.1353765500003</v>
      </c>
      <c r="AD33" s="44">
        <v>2388.5542670100003</v>
      </c>
      <c r="AE33" s="44">
        <v>2427.6054858599996</v>
      </c>
      <c r="AF33" s="44">
        <v>9130.6166993799998</v>
      </c>
    </row>
    <row r="34" spans="1:32">
      <c r="A34" s="22" t="s">
        <v>79</v>
      </c>
      <c r="B34" s="21">
        <v>-2420.3530000000001</v>
      </c>
      <c r="C34" s="21">
        <v>-673.71608928000001</v>
      </c>
      <c r="D34" s="21">
        <v>-747.50046378000013</v>
      </c>
      <c r="E34" s="21">
        <v>-740.40918929999998</v>
      </c>
      <c r="F34" s="21">
        <v>-697.27184166999996</v>
      </c>
      <c r="G34" s="21">
        <v>-2858.8969999999999</v>
      </c>
      <c r="H34" s="21">
        <v>-834.93542258999992</v>
      </c>
      <c r="I34" s="21">
        <v>-921.59224205999999</v>
      </c>
      <c r="J34" s="21">
        <v>-893.91258888000004</v>
      </c>
      <c r="K34" s="21">
        <v>-926.59969506000004</v>
      </c>
      <c r="L34" s="44">
        <v>-3577.0399485900002</v>
      </c>
      <c r="M34" s="44">
        <v>-1031.5</v>
      </c>
      <c r="N34" s="44">
        <v>-1179.7</v>
      </c>
      <c r="O34" s="44">
        <v>-1214.8689999999999</v>
      </c>
      <c r="P34" s="44">
        <v>-1082.6669999999999</v>
      </c>
      <c r="Q34" s="44">
        <v>-4508.4549999999999</v>
      </c>
      <c r="R34" s="44">
        <v>-1311.04</v>
      </c>
      <c r="S34" s="44">
        <v>-1321.6545975699996</v>
      </c>
      <c r="T34" s="44">
        <v>-1407.09417684</v>
      </c>
      <c r="U34" s="21">
        <v>-1318.5249188800005</v>
      </c>
      <c r="V34" s="21">
        <v>-5358.3123193700039</v>
      </c>
      <c r="W34" s="21">
        <v>-1519.9547819899997</v>
      </c>
      <c r="X34" s="21">
        <v>-1583.0188958199999</v>
      </c>
      <c r="Y34" s="21">
        <v>-1630.2095026699999</v>
      </c>
      <c r="Z34" s="21">
        <v>-1456.04711503</v>
      </c>
      <c r="AA34" s="21">
        <v>-6189.2302955099995</v>
      </c>
      <c r="AB34" s="21">
        <v>-1747.5444260900001</v>
      </c>
      <c r="AC34" s="21">
        <v>-1724.67817612</v>
      </c>
      <c r="AD34" s="21">
        <v>-1871.6577359099999</v>
      </c>
      <c r="AE34" s="21">
        <v>-1685.6053304799996</v>
      </c>
      <c r="AF34" s="21">
        <v>-7029.4856686000012</v>
      </c>
    </row>
    <row r="35" spans="1:32">
      <c r="A35" s="22" t="s">
        <v>125</v>
      </c>
      <c r="B35" s="21">
        <v>-252.465</v>
      </c>
      <c r="C35" s="21">
        <v>-72.479408310000025</v>
      </c>
      <c r="D35" s="21">
        <v>-76.155220600000007</v>
      </c>
      <c r="E35" s="21">
        <v>-85.914861590000001</v>
      </c>
      <c r="F35" s="21">
        <v>-88.905000079999994</v>
      </c>
      <c r="G35" s="21">
        <v>-323.45400000000001</v>
      </c>
      <c r="H35" s="21">
        <v>-90.736533430000009</v>
      </c>
      <c r="I35" s="21">
        <v>-96.135042959999993</v>
      </c>
      <c r="J35" s="21">
        <v>-102.01256195000002</v>
      </c>
      <c r="K35" s="21">
        <v>-104.67960773000001</v>
      </c>
      <c r="L35" s="44">
        <v>-393.56374607000009</v>
      </c>
      <c r="M35" s="44">
        <v>-106.5</v>
      </c>
      <c r="N35" s="44">
        <v>-100.8</v>
      </c>
      <c r="O35" s="44">
        <v>-114.04900000000001</v>
      </c>
      <c r="P35" s="44">
        <v>-116.85599999999999</v>
      </c>
      <c r="Q35" s="44">
        <v>-438.15899999999999</v>
      </c>
      <c r="R35" s="44">
        <v>-113.913</v>
      </c>
      <c r="S35" s="44">
        <v>-118.92894960999999</v>
      </c>
      <c r="T35" s="44">
        <v>-130.82866202</v>
      </c>
      <c r="U35" s="21">
        <v>-135.74151790000002</v>
      </c>
      <c r="V35" s="21">
        <v>-499.41238177999992</v>
      </c>
      <c r="W35" s="21">
        <v>-137.43443930499998</v>
      </c>
      <c r="X35" s="21">
        <v>-138.63971866499998</v>
      </c>
      <c r="Y35" s="21">
        <v>-152.11101526000002</v>
      </c>
      <c r="Z35" s="21">
        <v>-157.34507803</v>
      </c>
      <c r="AA35" s="21">
        <v>-585.53025126</v>
      </c>
      <c r="AB35" s="21">
        <v>-160.76025640999998</v>
      </c>
      <c r="AC35" s="21">
        <v>-164.16302576999999</v>
      </c>
      <c r="AD35" s="21">
        <v>-179.99527403999994</v>
      </c>
      <c r="AE35" s="21">
        <v>-178.07451952</v>
      </c>
      <c r="AF35" s="21">
        <v>-682.99307573999988</v>
      </c>
    </row>
    <row r="36" spans="1:32">
      <c r="A36" s="23" t="s">
        <v>80</v>
      </c>
      <c r="B36" s="21">
        <v>432.55800000000011</v>
      </c>
      <c r="C36" s="21">
        <v>106.62554335000019</v>
      </c>
      <c r="D36" s="21">
        <v>88.457038369999736</v>
      </c>
      <c r="E36" s="21">
        <v>166.35568562000014</v>
      </c>
      <c r="F36" s="21">
        <v>234.89405671000003</v>
      </c>
      <c r="G36" s="21">
        <v>596.33300000000031</v>
      </c>
      <c r="H36" s="21">
        <v>134.57218982000018</v>
      </c>
      <c r="I36" s="21">
        <v>108.46044989000004</v>
      </c>
      <c r="J36" s="21">
        <v>151.56175550000017</v>
      </c>
      <c r="K36" s="21">
        <v>241.37418931999983</v>
      </c>
      <c r="L36" s="44">
        <v>635.96858453000038</v>
      </c>
      <c r="M36" s="44">
        <v>178.2</v>
      </c>
      <c r="N36" s="44">
        <v>95.4</v>
      </c>
      <c r="O36" s="44">
        <v>184.524</v>
      </c>
      <c r="P36" s="44">
        <v>340.25</v>
      </c>
      <c r="Q36" s="44">
        <v>798.41499999999996</v>
      </c>
      <c r="R36" s="44">
        <v>133.988</v>
      </c>
      <c r="S36" s="44">
        <v>164.49948854000004</v>
      </c>
      <c r="T36" s="44">
        <v>246.36934626000007</v>
      </c>
      <c r="U36" s="21">
        <v>383.26897043999969</v>
      </c>
      <c r="V36" s="21">
        <v>928.12723104999543</v>
      </c>
      <c r="W36" s="21">
        <v>169.06752328500014</v>
      </c>
      <c r="X36" s="21">
        <v>161.31100324499991</v>
      </c>
      <c r="Y36" s="21">
        <v>252.74836969000035</v>
      </c>
      <c r="Z36" s="21">
        <v>509.88066247000012</v>
      </c>
      <c r="AA36" s="21">
        <v>1093.00755869</v>
      </c>
      <c r="AB36" s="21">
        <v>229.01688745999988</v>
      </c>
      <c r="AC36" s="21">
        <v>288.29417465999995</v>
      </c>
      <c r="AD36" s="21">
        <v>336.90125705999998</v>
      </c>
      <c r="AE36" s="21">
        <v>563.92563586000006</v>
      </c>
      <c r="AF36" s="21">
        <v>1418.1379550399997</v>
      </c>
    </row>
    <row r="37" spans="1:32">
      <c r="A37" s="24"/>
      <c r="B37" s="21"/>
      <c r="C37" s="21"/>
      <c r="D37" s="21"/>
      <c r="E37" s="21"/>
      <c r="F37" s="21"/>
      <c r="G37" s="21"/>
      <c r="H37" s="21"/>
      <c r="I37" s="21"/>
      <c r="M37" s="35"/>
      <c r="N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>
      <c r="A38" s="18" t="s">
        <v>81</v>
      </c>
      <c r="B38" s="19">
        <v>2009</v>
      </c>
      <c r="C38" s="20" t="s">
        <v>5</v>
      </c>
      <c r="D38" s="20" t="s">
        <v>6</v>
      </c>
      <c r="E38" s="20" t="s">
        <v>7</v>
      </c>
      <c r="F38" s="19" t="s">
        <v>8</v>
      </c>
      <c r="G38" s="19">
        <v>2010</v>
      </c>
      <c r="H38" s="20" t="s">
        <v>9</v>
      </c>
      <c r="I38" s="19" t="s">
        <v>10</v>
      </c>
      <c r="J38" s="19" t="s">
        <v>11</v>
      </c>
      <c r="K38" s="20" t="s">
        <v>115</v>
      </c>
      <c r="L38" s="20">
        <v>2011</v>
      </c>
      <c r="M38" s="20" t="s">
        <v>117</v>
      </c>
      <c r="N38" s="20" t="s">
        <v>118</v>
      </c>
      <c r="O38" s="20" t="s">
        <v>119</v>
      </c>
      <c r="P38" s="20" t="s">
        <v>120</v>
      </c>
      <c r="Q38" s="20">
        <v>2012</v>
      </c>
      <c r="R38" s="20" t="s">
        <v>121</v>
      </c>
      <c r="S38" s="20" t="s">
        <v>122</v>
      </c>
      <c r="T38" s="20" t="s">
        <v>132</v>
      </c>
      <c r="U38" s="20" t="s">
        <v>136</v>
      </c>
      <c r="V38" s="20">
        <v>2013</v>
      </c>
      <c r="W38" s="20" t="s">
        <v>138</v>
      </c>
      <c r="X38" s="20" t="s">
        <v>145</v>
      </c>
      <c r="Y38" s="20" t="s">
        <v>157</v>
      </c>
      <c r="Z38" s="20" t="s">
        <v>158</v>
      </c>
      <c r="AA38" s="20">
        <v>2014</v>
      </c>
      <c r="AB38" s="20" t="s">
        <v>177</v>
      </c>
      <c r="AC38" s="20" t="s">
        <v>179</v>
      </c>
      <c r="AD38" s="20" t="s">
        <v>199</v>
      </c>
      <c r="AE38" s="20" t="s">
        <v>201</v>
      </c>
      <c r="AF38" s="20">
        <v>2015</v>
      </c>
    </row>
    <row r="39" spans="1:32">
      <c r="A39" s="22" t="s">
        <v>82</v>
      </c>
      <c r="B39" s="25">
        <v>0.77940735787338844</v>
      </c>
      <c r="C39" s="43">
        <v>0.78998530399462663</v>
      </c>
      <c r="D39" s="43">
        <v>0.81952640845344493</v>
      </c>
      <c r="E39" s="43">
        <v>0.74586914799236581</v>
      </c>
      <c r="F39" s="43">
        <v>0.68288288572482059</v>
      </c>
      <c r="G39" s="43">
        <v>0.75658543620203522</v>
      </c>
      <c r="H39" s="43">
        <v>0.78749354652508385</v>
      </c>
      <c r="I39" s="43">
        <v>0.81799999999999995</v>
      </c>
      <c r="J39" s="43">
        <v>0.77900000000000003</v>
      </c>
      <c r="K39" s="43">
        <v>0.72808482497756799</v>
      </c>
      <c r="L39" s="43">
        <v>0.77650793948227625</v>
      </c>
      <c r="M39" s="25">
        <v>0.78387415457101595</v>
      </c>
      <c r="N39" s="25">
        <v>0.85699999999999998</v>
      </c>
      <c r="O39" s="25">
        <v>0.80300000000000005</v>
      </c>
      <c r="P39" s="25">
        <v>0.70309999999999995</v>
      </c>
      <c r="Q39" s="25">
        <v>0.78480000000000005</v>
      </c>
      <c r="R39" s="25">
        <v>0.84098074930617295</v>
      </c>
      <c r="S39" s="25">
        <v>0.82341820837769852</v>
      </c>
      <c r="T39" s="25">
        <v>0.78860076201329543</v>
      </c>
      <c r="U39" s="25">
        <v>0.71755075504901</v>
      </c>
      <c r="V39" s="25">
        <v>0.78963000856884602</v>
      </c>
      <c r="W39" s="25">
        <v>0.83218766965079083</v>
      </c>
      <c r="X39" s="25">
        <v>0.84070336606301499</v>
      </c>
      <c r="Y39" s="25">
        <v>0.80105863373328845</v>
      </c>
      <c r="Z39" s="25">
        <v>0.68575600692947625</v>
      </c>
      <c r="AA39" s="25">
        <v>0.78665642054382046</v>
      </c>
      <c r="AB39" s="43">
        <v>0.81763289654289384</v>
      </c>
      <c r="AC39" s="43">
        <v>0.79217773717544981</v>
      </c>
      <c r="AD39" s="43">
        <v>0.78359439505343409</v>
      </c>
      <c r="AE39" s="43">
        <v>0.69434895426711385</v>
      </c>
      <c r="AF39" s="43">
        <v>0.7698807101471391</v>
      </c>
    </row>
    <row r="40" spans="1:32">
      <c r="A40" s="22" t="s">
        <v>123</v>
      </c>
      <c r="B40" s="25">
        <v>8.1213602928236261E-2</v>
      </c>
      <c r="C40" s="43">
        <v>8.4987828431286647E-2</v>
      </c>
      <c r="D40" s="43">
        <v>8.3493211639887752E-2</v>
      </c>
      <c r="E40" s="43">
        <v>8.6548418820408257E-2</v>
      </c>
      <c r="F40" s="43">
        <v>8.7070349585017401E-2</v>
      </c>
      <c r="G40" s="43">
        <v>8.5599763424196978E-2</v>
      </c>
      <c r="H40" s="43">
        <v>8.5580125838009391E-2</v>
      </c>
      <c r="I40" s="43">
        <v>8.5000000000000006E-2</v>
      </c>
      <c r="J40" s="43">
        <v>8.8900000000000007E-2</v>
      </c>
      <c r="K40" s="43">
        <v>8.2253031464555315E-2</v>
      </c>
      <c r="L40" s="43">
        <v>8.5435269918135881E-2</v>
      </c>
      <c r="M40" s="25">
        <v>8.0933201611064667E-2</v>
      </c>
      <c r="N40" s="25">
        <v>7.2999999999999995E-2</v>
      </c>
      <c r="O40" s="25">
        <v>7.4999999999999997E-2</v>
      </c>
      <c r="P40" s="25">
        <v>7.5899999999999995E-2</v>
      </c>
      <c r="Q40" s="25">
        <v>7.6300000000000007E-2</v>
      </c>
      <c r="R40" s="25">
        <v>7.3070905201810005E-2</v>
      </c>
      <c r="S40" s="25">
        <v>7.4095200661473251E-2</v>
      </c>
      <c r="T40" s="25">
        <v>7.3322442989459877E-2</v>
      </c>
      <c r="U40" s="25">
        <v>7.3871511464022793E-2</v>
      </c>
      <c r="V40" s="25">
        <v>7.3596121278480101E-2</v>
      </c>
      <c r="W40" s="25">
        <v>7.5246479125681956E-2</v>
      </c>
      <c r="X40" s="25">
        <v>7.3628229239373497E-2</v>
      </c>
      <c r="Y40" s="25">
        <v>7.4744897425999629E-2</v>
      </c>
      <c r="Z40" s="25">
        <v>7.410497318806647E-2</v>
      </c>
      <c r="AA40" s="25">
        <v>7.4421391608334164E-2</v>
      </c>
      <c r="AB40" s="43">
        <v>7.5215755396605397E-2</v>
      </c>
      <c r="AC40" s="43">
        <v>7.540322367557184E-2</v>
      </c>
      <c r="AD40" s="43">
        <v>7.5357414535663275E-2</v>
      </c>
      <c r="AE40" s="43">
        <v>7.335397804842067E-2</v>
      </c>
      <c r="AF40" s="43">
        <v>7.4802513151863828E-2</v>
      </c>
    </row>
    <row r="41" spans="1:32">
      <c r="A41" s="22" t="s">
        <v>80</v>
      </c>
      <c r="B41" s="25">
        <v>0.1393790391983753</v>
      </c>
      <c r="C41" s="43">
        <v>0.12502686757408676</v>
      </c>
      <c r="D41" s="43">
        <v>9.6980379906667358E-2</v>
      </c>
      <c r="E41" s="43">
        <v>0.16758243318722593</v>
      </c>
      <c r="F41" s="43">
        <v>0.23004676469016205</v>
      </c>
      <c r="G41" s="43">
        <v>0.1578148003737678</v>
      </c>
      <c r="H41" s="43">
        <v>0.12692632763690673</v>
      </c>
      <c r="I41" s="43">
        <v>9.6000000000000002E-2</v>
      </c>
      <c r="J41" s="43">
        <v>0.1321</v>
      </c>
      <c r="K41" s="43">
        <v>0.18966214355787664</v>
      </c>
      <c r="L41" s="43">
        <v>0.13805679059958792</v>
      </c>
      <c r="M41" s="43">
        <v>0.13542062466752791</v>
      </c>
      <c r="N41" s="43">
        <v>6.9000000000000006E-2</v>
      </c>
      <c r="O41" s="43">
        <v>0.122</v>
      </c>
      <c r="P41" s="43">
        <v>0.221</v>
      </c>
      <c r="Q41" s="43">
        <v>0.13900000000000001</v>
      </c>
      <c r="R41" s="43">
        <v>8.5948345492016992E-2</v>
      </c>
      <c r="S41" s="43">
        <v>0.10248659096082824</v>
      </c>
      <c r="T41" s="43">
        <v>0.13807679499724471</v>
      </c>
      <c r="U41" s="43">
        <v>0.20857773348696762</v>
      </c>
      <c r="V41" s="43">
        <v>0.13677387015267409</v>
      </c>
      <c r="W41" s="43">
        <v>9.2565851223527229E-2</v>
      </c>
      <c r="X41" s="43">
        <v>8.5668404697611222E-2</v>
      </c>
      <c r="Y41" s="43">
        <v>0.12419646884071232</v>
      </c>
      <c r="Z41" s="43">
        <v>0.24013901988245709</v>
      </c>
      <c r="AA41" s="43">
        <v>0.1389221878478453</v>
      </c>
      <c r="AB41" s="43">
        <v>0.10715134806050075</v>
      </c>
      <c r="AC41" s="43">
        <v>0.13241903914897823</v>
      </c>
      <c r="AD41" s="43">
        <v>0.14104819041090241</v>
      </c>
      <c r="AE41" s="43">
        <v>0.23229706768446548</v>
      </c>
      <c r="AF41" s="43">
        <v>0.15531677670099722</v>
      </c>
    </row>
    <row r="42" spans="1:32">
      <c r="A42" s="22"/>
      <c r="B42" s="25"/>
      <c r="C42" s="25"/>
      <c r="D42" s="25"/>
      <c r="E42" s="25"/>
      <c r="F42" s="25"/>
      <c r="G42" s="25"/>
      <c r="H42" s="25"/>
      <c r="I42" s="25"/>
      <c r="M42" s="35"/>
      <c r="N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>
      <c r="A43" s="18" t="s">
        <v>84</v>
      </c>
      <c r="B43" s="19">
        <v>2009</v>
      </c>
      <c r="C43" s="20" t="s">
        <v>5</v>
      </c>
      <c r="D43" s="20" t="s">
        <v>6</v>
      </c>
      <c r="E43" s="20" t="s">
        <v>7</v>
      </c>
      <c r="F43" s="19" t="s">
        <v>8</v>
      </c>
      <c r="G43" s="19">
        <v>2010</v>
      </c>
      <c r="H43" s="20" t="s">
        <v>9</v>
      </c>
      <c r="I43" s="19" t="s">
        <v>10</v>
      </c>
      <c r="J43" s="19" t="s">
        <v>11</v>
      </c>
      <c r="K43" s="20" t="s">
        <v>115</v>
      </c>
      <c r="L43" s="20">
        <v>2011</v>
      </c>
      <c r="M43" s="20" t="s">
        <v>117</v>
      </c>
      <c r="N43" s="20" t="s">
        <v>118</v>
      </c>
      <c r="O43" s="20" t="s">
        <v>119</v>
      </c>
      <c r="P43" s="20" t="s">
        <v>120</v>
      </c>
      <c r="Q43" s="20">
        <v>2012</v>
      </c>
      <c r="R43" s="20" t="s">
        <v>121</v>
      </c>
      <c r="S43" s="20" t="s">
        <v>122</v>
      </c>
      <c r="T43" s="20" t="s">
        <v>132</v>
      </c>
      <c r="U43" s="20" t="s">
        <v>136</v>
      </c>
      <c r="V43" s="20">
        <v>2013</v>
      </c>
      <c r="W43" s="20" t="s">
        <v>138</v>
      </c>
      <c r="X43" s="20" t="s">
        <v>145</v>
      </c>
      <c r="Y43" s="20" t="s">
        <v>157</v>
      </c>
      <c r="Z43" s="20" t="s">
        <v>158</v>
      </c>
      <c r="AA43" s="20">
        <v>2014</v>
      </c>
      <c r="AB43" s="20" t="s">
        <v>177</v>
      </c>
      <c r="AC43" s="20" t="s">
        <v>179</v>
      </c>
      <c r="AD43" s="20" t="s">
        <v>199</v>
      </c>
      <c r="AE43" s="20" t="s">
        <v>201</v>
      </c>
      <c r="AF43" s="20">
        <v>2015</v>
      </c>
    </row>
    <row r="44" spans="1:32">
      <c r="A44" s="22" t="s">
        <v>76</v>
      </c>
      <c r="B44" s="21">
        <v>1401.6279999999999</v>
      </c>
      <c r="C44" s="21">
        <v>423.39574245</v>
      </c>
      <c r="D44" s="21">
        <v>340.99286303000002</v>
      </c>
      <c r="E44" s="21">
        <v>379.02044877000003</v>
      </c>
      <c r="F44" s="21">
        <v>361.68909880000001</v>
      </c>
      <c r="G44" s="21">
        <v>1505.098</v>
      </c>
      <c r="H44" s="21">
        <v>374.44200000000001</v>
      </c>
      <c r="I44" s="21">
        <v>364.39600000000002</v>
      </c>
      <c r="J44" s="44">
        <v>381.87200000000001</v>
      </c>
      <c r="K44" s="44">
        <v>386.08874641</v>
      </c>
      <c r="L44" s="44">
        <v>1506.7989903900002</v>
      </c>
      <c r="M44" s="44">
        <v>382.9</v>
      </c>
      <c r="N44" s="44">
        <v>383</v>
      </c>
      <c r="O44" s="44">
        <v>399.4</v>
      </c>
      <c r="P44" s="44">
        <v>391.84399999999999</v>
      </c>
      <c r="Q44" s="44">
        <v>1557.0889999999999</v>
      </c>
      <c r="R44" s="44">
        <v>398.50400000000002</v>
      </c>
      <c r="S44" s="44">
        <v>398.91233361999991</v>
      </c>
      <c r="T44" s="44">
        <v>414.13639172000001</v>
      </c>
      <c r="U44" s="21">
        <v>415.58042927000002</v>
      </c>
      <c r="V44" s="21">
        <v>1627.1330447900004</v>
      </c>
      <c r="W44" s="21">
        <v>418.1918976</v>
      </c>
      <c r="X44" s="44">
        <v>420.68913189999995</v>
      </c>
      <c r="Y44" s="44">
        <v>435.98351987000001</v>
      </c>
      <c r="Z44" s="21">
        <v>439.79084279999995</v>
      </c>
      <c r="AA44" s="21">
        <v>1714.6553921699995</v>
      </c>
      <c r="AB44" s="21">
        <v>444.60359814999998</v>
      </c>
      <c r="AC44" s="21">
        <v>447.86858821999994</v>
      </c>
      <c r="AD44" s="21">
        <v>466.65031556999998</v>
      </c>
      <c r="AE44" s="21">
        <v>465.98273280999996</v>
      </c>
      <c r="AF44" s="21">
        <v>1825.1052347499999</v>
      </c>
    </row>
    <row r="45" spans="1:32">
      <c r="A45" s="22" t="s">
        <v>77</v>
      </c>
      <c r="B45" s="21">
        <v>1401.6279999999999</v>
      </c>
      <c r="C45" s="21">
        <v>423.39574245</v>
      </c>
      <c r="D45" s="21">
        <v>340.99286303000002</v>
      </c>
      <c r="E45" s="21">
        <v>379.02044877000003</v>
      </c>
      <c r="F45" s="21">
        <v>361.68909880000001</v>
      </c>
      <c r="G45" s="21">
        <v>1505.098</v>
      </c>
      <c r="H45" s="21">
        <v>374.44200000000001</v>
      </c>
      <c r="I45" s="21">
        <v>364.39600000000002</v>
      </c>
      <c r="J45" s="44">
        <v>381.87200000000001</v>
      </c>
      <c r="K45" s="44">
        <v>386.1</v>
      </c>
      <c r="L45" s="44">
        <v>1506.8</v>
      </c>
      <c r="M45" s="44">
        <v>382.9</v>
      </c>
      <c r="N45" s="44">
        <v>383</v>
      </c>
      <c r="O45" s="44">
        <v>399.4</v>
      </c>
      <c r="P45" s="44">
        <v>391.84399999999999</v>
      </c>
      <c r="Q45" s="44">
        <v>1557.0889999999999</v>
      </c>
      <c r="R45" s="44">
        <v>398.50400000000002</v>
      </c>
      <c r="S45" s="44">
        <v>398.91233361999991</v>
      </c>
      <c r="T45" s="44">
        <v>414.13639172000001</v>
      </c>
      <c r="U45" s="21">
        <v>415.58042927000002</v>
      </c>
      <c r="V45" s="21">
        <v>1627.1330447900004</v>
      </c>
      <c r="W45" s="21">
        <v>418.1918976</v>
      </c>
      <c r="X45" s="21">
        <v>420.62413190000001</v>
      </c>
      <c r="Y45" s="21">
        <v>435.90130319999992</v>
      </c>
      <c r="Z45" s="21">
        <v>439.70251281000003</v>
      </c>
      <c r="AA45" s="21">
        <v>1714.41984551</v>
      </c>
      <c r="AB45" s="21">
        <v>444.51526816000001</v>
      </c>
      <c r="AC45" s="21">
        <v>447.83818485</v>
      </c>
      <c r="AD45" s="21">
        <v>466.50223554999997</v>
      </c>
      <c r="AE45" s="21">
        <v>465.90348285000005</v>
      </c>
      <c r="AF45" s="21">
        <v>1824.7591714099999</v>
      </c>
    </row>
    <row r="46" spans="1:32">
      <c r="A46" s="22" t="s">
        <v>78</v>
      </c>
      <c r="B46" s="21">
        <v>1401.0540000000001</v>
      </c>
      <c r="C46" s="21">
        <v>420.95572769</v>
      </c>
      <c r="D46" s="21">
        <v>343.65777544000002</v>
      </c>
      <c r="E46" s="21">
        <v>372.21304051999999</v>
      </c>
      <c r="F46" s="21">
        <v>363.9315223100001</v>
      </c>
      <c r="G46" s="21">
        <v>1500.758</v>
      </c>
      <c r="H46" s="21">
        <v>374.16699999999997</v>
      </c>
      <c r="I46" s="21">
        <v>362.55799999999999</v>
      </c>
      <c r="J46" s="44">
        <v>377.63</v>
      </c>
      <c r="K46" s="44">
        <v>390.06813267000001</v>
      </c>
      <c r="L46" s="44">
        <v>1504.4218946799999</v>
      </c>
      <c r="M46" s="44">
        <v>382.7</v>
      </c>
      <c r="N46" s="44">
        <v>380.9</v>
      </c>
      <c r="O46" s="44">
        <v>389.4</v>
      </c>
      <c r="P46" s="44">
        <v>400.78199999999998</v>
      </c>
      <c r="Q46" s="44">
        <v>1553.8040000000001</v>
      </c>
      <c r="R46" s="44">
        <v>398.02199999999999</v>
      </c>
      <c r="S46" s="44">
        <v>396.93166581999998</v>
      </c>
      <c r="T46" s="44">
        <v>413.75907321</v>
      </c>
      <c r="U46" s="21">
        <v>414.68345132000002</v>
      </c>
      <c r="V46" s="21">
        <v>1623.39668001</v>
      </c>
      <c r="W46" s="21">
        <v>417.74607653999999</v>
      </c>
      <c r="X46" s="44">
        <v>416.86269174</v>
      </c>
      <c r="Y46" s="44">
        <v>428.77854438999992</v>
      </c>
      <c r="Z46" s="21">
        <v>445.25078662000004</v>
      </c>
      <c r="AA46" s="21">
        <v>1708.6380992899999</v>
      </c>
      <c r="AB46" s="21">
        <v>443.59356854999999</v>
      </c>
      <c r="AC46" s="21">
        <v>445.11933918</v>
      </c>
      <c r="AD46" s="21">
        <v>463.54846769999995</v>
      </c>
      <c r="AE46" s="21">
        <v>466.68127011000007</v>
      </c>
      <c r="AF46" s="21">
        <v>1818.9426455399996</v>
      </c>
    </row>
    <row r="47" spans="1:32">
      <c r="A47" s="22" t="s">
        <v>79</v>
      </c>
      <c r="B47" s="21">
        <v>-1220.624</v>
      </c>
      <c r="C47" s="21">
        <v>-305.19655624999996</v>
      </c>
      <c r="D47" s="21">
        <v>-329.59345892000005</v>
      </c>
      <c r="E47" s="21">
        <v>-305.58960162000005</v>
      </c>
      <c r="F47" s="21">
        <v>-277.18513689999997</v>
      </c>
      <c r="G47" s="21">
        <v>-1217.5650000000001</v>
      </c>
      <c r="H47" s="21">
        <v>-314.58800000000002</v>
      </c>
      <c r="I47" s="21">
        <v>-323.64999999999998</v>
      </c>
      <c r="J47" s="44">
        <v>-349.85</v>
      </c>
      <c r="K47" s="44">
        <v>-321.20689242000003</v>
      </c>
      <c r="L47" s="44">
        <v>-1309.29466976</v>
      </c>
      <c r="M47" s="44">
        <v>-342.9</v>
      </c>
      <c r="N47" s="44">
        <v>-370.2</v>
      </c>
      <c r="O47" s="44">
        <v>-360.17500000000001</v>
      </c>
      <c r="P47" s="44">
        <v>-323.58999999999997</v>
      </c>
      <c r="Q47" s="44">
        <v>-1396.85</v>
      </c>
      <c r="R47" s="44">
        <v>-363.87400000000002</v>
      </c>
      <c r="S47" s="44">
        <v>-363.34825630000006</v>
      </c>
      <c r="T47" s="44">
        <v>-399.84317699999997</v>
      </c>
      <c r="U47" s="21">
        <v>-343.74172370999992</v>
      </c>
      <c r="V47" s="21">
        <v>-1470.80735695</v>
      </c>
      <c r="W47" s="21">
        <v>-392.41014483000004</v>
      </c>
      <c r="X47" s="21">
        <v>-420.97302961000008</v>
      </c>
      <c r="Y47" s="21">
        <v>-410.65704428999999</v>
      </c>
      <c r="Z47" s="21">
        <v>-386.52687123999993</v>
      </c>
      <c r="AA47" s="21">
        <v>-1610.5670899699999</v>
      </c>
      <c r="AB47" s="21">
        <v>-431.0482601299999</v>
      </c>
      <c r="AC47" s="21">
        <v>-440.67103542000007</v>
      </c>
      <c r="AD47" s="21">
        <v>-475.38504443000005</v>
      </c>
      <c r="AE47" s="21">
        <v>-434.66616805000007</v>
      </c>
      <c r="AF47" s="21">
        <v>-1781.77050803</v>
      </c>
    </row>
    <row r="48" spans="1:32">
      <c r="A48" s="22" t="s">
        <v>125</v>
      </c>
      <c r="B48" s="21">
        <v>-12.955</v>
      </c>
      <c r="C48" s="21">
        <v>-2.9778880799999996</v>
      </c>
      <c r="D48" s="21">
        <v>-3.1762662899999996</v>
      </c>
      <c r="E48" s="21">
        <v>-3.3651030899999999</v>
      </c>
      <c r="F48" s="21">
        <v>-3.51261489</v>
      </c>
      <c r="G48" s="21">
        <v>-13.032</v>
      </c>
      <c r="H48" s="21">
        <v>-5.3929999999999998</v>
      </c>
      <c r="I48" s="21">
        <v>-6.282</v>
      </c>
      <c r="J48" s="44">
        <v>-5.7089999999999996</v>
      </c>
      <c r="K48" s="44">
        <v>-5.5734671799999997</v>
      </c>
      <c r="L48" s="44">
        <v>-22.957546559999997</v>
      </c>
      <c r="M48" s="44">
        <v>-4</v>
      </c>
      <c r="N48" s="44">
        <v>-5.4</v>
      </c>
      <c r="O48" s="44">
        <v>-6.407</v>
      </c>
      <c r="P48" s="44">
        <v>-6.5970000000000004</v>
      </c>
      <c r="Q48" s="44">
        <v>-22.382000000000001</v>
      </c>
      <c r="R48" s="44">
        <v>-5.9909999999999997</v>
      </c>
      <c r="S48" s="44">
        <v>-5.7576212700000005</v>
      </c>
      <c r="T48" s="44">
        <v>-4.0233686999999998</v>
      </c>
      <c r="U48" s="21">
        <v>-3.8589898700000003</v>
      </c>
      <c r="V48" s="21">
        <v>-19.630762639999997</v>
      </c>
      <c r="W48" s="21">
        <v>-2.32232832</v>
      </c>
      <c r="X48" s="21">
        <v>-3.8567603699999999</v>
      </c>
      <c r="Y48" s="21">
        <v>-1.9329511899999998</v>
      </c>
      <c r="Z48" s="21">
        <v>-2.1219470300000003</v>
      </c>
      <c r="AA48" s="21">
        <v>-10.233986910000002</v>
      </c>
      <c r="AB48" s="21">
        <v>-0.72575126000000001</v>
      </c>
      <c r="AC48" s="21">
        <v>-0.72974408999999996</v>
      </c>
      <c r="AD48" s="21">
        <v>-0.73297717999999989</v>
      </c>
      <c r="AE48" s="21">
        <v>-0.75016479999999985</v>
      </c>
      <c r="AF48" s="21">
        <v>-2.9386373300000002</v>
      </c>
    </row>
    <row r="49" spans="1:32">
      <c r="A49" s="23" t="s">
        <v>80</v>
      </c>
      <c r="B49" s="21">
        <v>167.47500000000005</v>
      </c>
      <c r="C49" s="21">
        <v>112.78128336000005</v>
      </c>
      <c r="D49" s="21">
        <v>10.888050229999978</v>
      </c>
      <c r="E49" s="21">
        <v>63.258335809999942</v>
      </c>
      <c r="F49" s="21">
        <v>83.233770520000135</v>
      </c>
      <c r="G49" s="21">
        <v>270.161</v>
      </c>
      <c r="H49" s="21">
        <v>54.18599999999995</v>
      </c>
      <c r="I49" s="21">
        <v>32.626000000000019</v>
      </c>
      <c r="J49" s="21">
        <v>22.070999999999973</v>
      </c>
      <c r="K49" s="44">
        <v>63.287773069999979</v>
      </c>
      <c r="L49" s="44">
        <v>172.16967835999989</v>
      </c>
      <c r="M49" s="44">
        <v>35.799999999999997</v>
      </c>
      <c r="N49" s="44">
        <v>5.3</v>
      </c>
      <c r="O49" s="44">
        <v>22.867000000000001</v>
      </c>
      <c r="P49" s="44">
        <v>70.593999999999994</v>
      </c>
      <c r="Q49" s="44">
        <v>134.572</v>
      </c>
      <c r="R49" s="44">
        <v>28.158000000000001</v>
      </c>
      <c r="S49" s="44">
        <v>27.825788249999928</v>
      </c>
      <c r="T49" s="44">
        <v>9.8925275100000292</v>
      </c>
      <c r="U49" s="21">
        <v>67.082737740000056</v>
      </c>
      <c r="V49" s="21">
        <v>132.95856042000008</v>
      </c>
      <c r="W49" s="21">
        <v>23.013603389999979</v>
      </c>
      <c r="X49" s="21">
        <v>-7.9670982400000643</v>
      </c>
      <c r="Y49" s="21">
        <v>16.188548909999962</v>
      </c>
      <c r="Z49" s="21">
        <v>56.601968349999993</v>
      </c>
      <c r="AA49" s="21">
        <v>87.837022410000046</v>
      </c>
      <c r="AB49" s="21">
        <v>11.819557160000016</v>
      </c>
      <c r="AC49" s="21">
        <v>3.718559669999931</v>
      </c>
      <c r="AD49" s="21">
        <v>-12.569553910000078</v>
      </c>
      <c r="AE49" s="21">
        <v>31.26493726</v>
      </c>
      <c r="AF49" s="21">
        <v>34.233500179999886</v>
      </c>
    </row>
    <row r="50" spans="1:32">
      <c r="A50" s="24"/>
      <c r="B50" s="21"/>
      <c r="C50" s="21"/>
      <c r="D50" s="21"/>
      <c r="E50" s="21"/>
      <c r="F50" s="21"/>
      <c r="G50" s="21"/>
      <c r="H50" s="21"/>
      <c r="I50" s="21"/>
      <c r="M50" s="35"/>
      <c r="N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</row>
    <row r="51" spans="1:32">
      <c r="A51" s="18" t="s">
        <v>85</v>
      </c>
      <c r="B51" s="19">
        <v>2009</v>
      </c>
      <c r="C51" s="20" t="s">
        <v>5</v>
      </c>
      <c r="D51" s="20" t="s">
        <v>6</v>
      </c>
      <c r="E51" s="20" t="s">
        <v>7</v>
      </c>
      <c r="F51" s="19" t="s">
        <v>8</v>
      </c>
      <c r="G51" s="19">
        <v>2010</v>
      </c>
      <c r="H51" s="20" t="s">
        <v>9</v>
      </c>
      <c r="I51" s="19" t="s">
        <v>10</v>
      </c>
      <c r="J51" s="19" t="s">
        <v>11</v>
      </c>
      <c r="K51" s="20" t="s">
        <v>115</v>
      </c>
      <c r="L51" s="20">
        <v>2011</v>
      </c>
      <c r="M51" s="20" t="s">
        <v>117</v>
      </c>
      <c r="N51" s="20" t="s">
        <v>118</v>
      </c>
      <c r="O51" s="20" t="s">
        <v>119</v>
      </c>
      <c r="P51" s="20" t="s">
        <v>120</v>
      </c>
      <c r="Q51" s="20">
        <v>2012</v>
      </c>
      <c r="R51" s="20" t="s">
        <v>121</v>
      </c>
      <c r="S51" s="20" t="s">
        <v>122</v>
      </c>
      <c r="T51" s="20" t="s">
        <v>132</v>
      </c>
      <c r="U51" s="20" t="s">
        <v>136</v>
      </c>
      <c r="V51" s="20">
        <v>2013</v>
      </c>
      <c r="W51" s="20" t="s">
        <v>138</v>
      </c>
      <c r="X51" s="20" t="s">
        <v>145</v>
      </c>
      <c r="Y51" s="20" t="s">
        <v>157</v>
      </c>
      <c r="Z51" s="20" t="s">
        <v>158</v>
      </c>
      <c r="AA51" s="20">
        <v>2014</v>
      </c>
      <c r="AB51" s="20" t="s">
        <v>177</v>
      </c>
      <c r="AC51" s="20" t="s">
        <v>179</v>
      </c>
      <c r="AD51" s="20" t="s">
        <v>199</v>
      </c>
      <c r="AE51" s="20" t="s">
        <v>201</v>
      </c>
      <c r="AF51" s="20">
        <v>2015</v>
      </c>
    </row>
    <row r="52" spans="1:32">
      <c r="A52" s="22" t="s">
        <v>82</v>
      </c>
      <c r="B52" s="25">
        <v>0.87121821664427157</v>
      </c>
      <c r="C52" s="43">
        <v>0.72500867947508396</v>
      </c>
      <c r="D52" s="43">
        <v>0.95907464482072968</v>
      </c>
      <c r="E52" s="43">
        <v>0.8210072414257068</v>
      </c>
      <c r="F52" s="43">
        <v>0.76164091294046032</v>
      </c>
      <c r="G52" s="43">
        <v>0.81129982327374817</v>
      </c>
      <c r="H52" s="43">
        <v>0.84076916777963595</v>
      </c>
      <c r="I52" s="43">
        <v>0.89300000000000002</v>
      </c>
      <c r="J52" s="43">
        <v>0.9264</v>
      </c>
      <c r="K52" s="43">
        <v>0.82346355807471971</v>
      </c>
      <c r="L52" s="43">
        <v>0.87029753714033475</v>
      </c>
      <c r="M52" s="25">
        <v>0.89600000000000002</v>
      </c>
      <c r="N52" s="25">
        <v>0.97199999999999998</v>
      </c>
      <c r="O52" s="25">
        <v>0.92500000000000004</v>
      </c>
      <c r="P52" s="25">
        <v>0.80740000000000001</v>
      </c>
      <c r="Q52" s="25">
        <v>0.89900000000000002</v>
      </c>
      <c r="R52" s="25">
        <v>0.91420512506926332</v>
      </c>
      <c r="S52" s="25">
        <v>0.91539246572675992</v>
      </c>
      <c r="T52" s="25">
        <v>0.96636715153570274</v>
      </c>
      <c r="U52" s="25">
        <v>0.82892558797757221</v>
      </c>
      <c r="V52" s="25">
        <v>0.90600613827850129</v>
      </c>
      <c r="W52" s="25">
        <v>0.93935088051611182</v>
      </c>
      <c r="X52" s="25">
        <v>1.00986017206971</v>
      </c>
      <c r="Y52" s="25">
        <v>0.95773692425356682</v>
      </c>
      <c r="Z52" s="25">
        <v>0.86811047359222715</v>
      </c>
      <c r="AA52" s="25">
        <v>0.94260281954338254</v>
      </c>
      <c r="AB52" s="43">
        <v>0.97171891274030942</v>
      </c>
      <c r="AC52" s="43">
        <v>0.99000649181364575</v>
      </c>
      <c r="AD52" s="43">
        <v>1.0255347122356588</v>
      </c>
      <c r="AE52" s="43">
        <v>0.9313983566290247</v>
      </c>
      <c r="AF52" s="43">
        <v>0.97956387596874217</v>
      </c>
    </row>
    <row r="53" spans="1:32">
      <c r="A53" s="22" t="s">
        <v>123</v>
      </c>
      <c r="B53" s="25">
        <v>9.4338019232848552E-3</v>
      </c>
      <c r="C53" s="43">
        <v>7.0741122738516918E-3</v>
      </c>
      <c r="D53" s="43">
        <v>9.24252706324857E-3</v>
      </c>
      <c r="E53" s="43">
        <v>9.0407984773955927E-3</v>
      </c>
      <c r="F53" s="43">
        <v>9.6518566671669713E-3</v>
      </c>
      <c r="G53" s="43">
        <v>8.6835264427939721E-3</v>
      </c>
      <c r="H53" s="43">
        <v>1.4413814346921391E-2</v>
      </c>
      <c r="I53" s="43">
        <v>1.7000000000000001E-2</v>
      </c>
      <c r="J53" s="43">
        <v>1.5100000000000001E-2</v>
      </c>
      <c r="K53" s="43">
        <v>1.4288445307874424E-2</v>
      </c>
      <c r="L53" s="43">
        <v>1.5260045497332524E-2</v>
      </c>
      <c r="M53" s="25">
        <v>0.01</v>
      </c>
      <c r="N53" s="25">
        <v>1.4E-2</v>
      </c>
      <c r="O53" s="25">
        <v>1.6E-2</v>
      </c>
      <c r="P53" s="25">
        <v>1.6460372000000001E-2</v>
      </c>
      <c r="Q53" s="25">
        <v>1.4E-2</v>
      </c>
      <c r="R53" s="25">
        <v>1.5051367587588989E-2</v>
      </c>
      <c r="S53" s="25">
        <v>1.4505321106356273E-2</v>
      </c>
      <c r="T53" s="25">
        <v>9.7239407193808469E-3</v>
      </c>
      <c r="U53" s="25">
        <v>9.3058689892645905E-3</v>
      </c>
      <c r="V53" s="25">
        <v>1.2092400386009828E-2</v>
      </c>
      <c r="W53" s="25">
        <v>5.5591864302707164E-3</v>
      </c>
      <c r="X53" s="25">
        <v>9.2518722505526806E-3</v>
      </c>
      <c r="Y53" s="25">
        <v>4.5080408413389833E-3</v>
      </c>
      <c r="Z53" s="25">
        <v>4.7657344888892448E-3</v>
      </c>
      <c r="AA53" s="25">
        <v>5.9895579492536127E-3</v>
      </c>
      <c r="AB53" s="43">
        <v>1.6360725480585871E-3</v>
      </c>
      <c r="AC53" s="43">
        <v>1.6394346993422852E-3</v>
      </c>
      <c r="AD53" s="43">
        <v>1.5812309414737818E-3</v>
      </c>
      <c r="AE53" s="43">
        <v>1.6074456980525074E-3</v>
      </c>
      <c r="AF53" s="43">
        <v>1.6155744862024447E-3</v>
      </c>
    </row>
    <row r="54" spans="1:32">
      <c r="A54" s="22" t="s">
        <v>80</v>
      </c>
      <c r="B54" s="25">
        <v>0.11934798143244361</v>
      </c>
      <c r="C54" s="43">
        <v>0.2679172082510643</v>
      </c>
      <c r="D54" s="43">
        <v>3.1682828116021793E-2</v>
      </c>
      <c r="E54" s="43">
        <v>0.16995196009689756</v>
      </c>
      <c r="F54" s="43">
        <v>0.22870723039237267</v>
      </c>
      <c r="G54" s="43">
        <v>0.18001665028345784</v>
      </c>
      <c r="H54" s="43">
        <v>0.14481701787344267</v>
      </c>
      <c r="I54" s="43">
        <v>0.09</v>
      </c>
      <c r="J54" s="43">
        <v>5.8400000000000001E-2</v>
      </c>
      <c r="K54" s="43">
        <v>0.16224799661740585</v>
      </c>
      <c r="L54" s="43">
        <v>0.11444241736233271</v>
      </c>
      <c r="M54" s="43">
        <v>9.4E-2</v>
      </c>
      <c r="N54" s="43">
        <v>1.4E-2</v>
      </c>
      <c r="O54" s="43">
        <v>5.8999999999999997E-2</v>
      </c>
      <c r="P54" s="43">
        <v>0.17614152599999999</v>
      </c>
      <c r="Q54" s="43">
        <v>8.6999999999999994E-2</v>
      </c>
      <c r="R54" s="43">
        <v>7.0743507343147632E-2</v>
      </c>
      <c r="S54" s="43">
        <v>7.0102213166883809E-2</v>
      </c>
      <c r="T54" s="43">
        <v>2.3908907744916469E-2</v>
      </c>
      <c r="U54" s="43">
        <v>0.16176854303316321</v>
      </c>
      <c r="V54" s="43">
        <v>8.1901461335488909E-2</v>
      </c>
      <c r="W54" s="43">
        <v>5.5089933053617521E-2</v>
      </c>
      <c r="X54" s="43">
        <v>-1.9112044320265521E-2</v>
      </c>
      <c r="Y54" s="43">
        <v>3.7755034905094277E-2</v>
      </c>
      <c r="Z54" s="43">
        <v>0.12712379191888329</v>
      </c>
      <c r="AA54" s="43">
        <v>5.1407622507363887E-2</v>
      </c>
      <c r="AB54" s="43">
        <v>2.6645014711631838E-2</v>
      </c>
      <c r="AC54" s="43">
        <v>8.3540734870119811E-3</v>
      </c>
      <c r="AD54" s="43">
        <v>-2.7115943177132586E-2</v>
      </c>
      <c r="AE54" s="43">
        <v>6.6994197672922751E-2</v>
      </c>
      <c r="AF54" s="43">
        <v>1.88205495450555E-2</v>
      </c>
    </row>
    <row r="55" spans="1:32">
      <c r="A55" s="22"/>
      <c r="B55" s="25"/>
      <c r="C55" s="25"/>
      <c r="D55" s="25"/>
      <c r="E55" s="25"/>
      <c r="F55" s="25"/>
      <c r="G55" s="25"/>
      <c r="H55" s="25"/>
      <c r="I55" s="25"/>
      <c r="M55" s="35"/>
      <c r="N55" s="35"/>
      <c r="O55" s="43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1:32">
      <c r="A56" s="18" t="s">
        <v>86</v>
      </c>
      <c r="B56" s="19">
        <v>2009</v>
      </c>
      <c r="C56" s="20" t="s">
        <v>5</v>
      </c>
      <c r="D56" s="20" t="s">
        <v>6</v>
      </c>
      <c r="E56" s="20" t="s">
        <v>7</v>
      </c>
      <c r="F56" s="19" t="s">
        <v>8</v>
      </c>
      <c r="G56" s="19">
        <v>2010</v>
      </c>
      <c r="H56" s="20" t="s">
        <v>9</v>
      </c>
      <c r="I56" s="19" t="s">
        <v>10</v>
      </c>
      <c r="J56" s="19" t="s">
        <v>11</v>
      </c>
      <c r="K56" s="20" t="s">
        <v>115</v>
      </c>
      <c r="L56" s="20">
        <v>2011</v>
      </c>
      <c r="M56" s="20" t="s">
        <v>117</v>
      </c>
      <c r="N56" s="20" t="s">
        <v>118</v>
      </c>
      <c r="O56" s="20" t="s">
        <v>119</v>
      </c>
      <c r="P56" s="20" t="s">
        <v>120</v>
      </c>
      <c r="Q56" s="20">
        <v>2012</v>
      </c>
      <c r="R56" s="20" t="s">
        <v>121</v>
      </c>
      <c r="S56" s="20" t="s">
        <v>122</v>
      </c>
      <c r="T56" s="20" t="s">
        <v>132</v>
      </c>
      <c r="U56" s="20" t="s">
        <v>136</v>
      </c>
      <c r="V56" s="20">
        <v>2013</v>
      </c>
      <c r="W56" s="20" t="s">
        <v>138</v>
      </c>
      <c r="X56" s="20" t="s">
        <v>145</v>
      </c>
      <c r="Y56" s="20" t="s">
        <v>157</v>
      </c>
      <c r="Z56" s="20" t="s">
        <v>158</v>
      </c>
      <c r="AA56" s="20">
        <v>2014</v>
      </c>
      <c r="AB56" s="20" t="s">
        <v>177</v>
      </c>
      <c r="AC56" s="20" t="s">
        <v>179</v>
      </c>
      <c r="AD56" s="20" t="s">
        <v>199</v>
      </c>
      <c r="AE56" s="20" t="s">
        <v>201</v>
      </c>
      <c r="AF56" s="20">
        <v>2015</v>
      </c>
    </row>
    <row r="57" spans="1:32">
      <c r="A57" s="22" t="s">
        <v>76</v>
      </c>
      <c r="B57" s="21">
        <v>733.44299999999998</v>
      </c>
      <c r="C57" s="21">
        <v>135.37127964999993</v>
      </c>
      <c r="D57" s="21">
        <v>101.11093335000001</v>
      </c>
      <c r="E57" s="21">
        <v>117.1771228600001</v>
      </c>
      <c r="F57" s="21">
        <v>107.05936395000009</v>
      </c>
      <c r="G57" s="21">
        <v>460.71899999999999</v>
      </c>
      <c r="H57" s="21">
        <v>120.27735393999993</v>
      </c>
      <c r="I57" s="21">
        <v>111.43086831000002</v>
      </c>
      <c r="J57" s="21">
        <v>120.03226994999997</v>
      </c>
      <c r="K57" s="21">
        <v>142.19131027000003</v>
      </c>
      <c r="L57" s="21">
        <v>493.93180246999998</v>
      </c>
      <c r="M57" s="21">
        <v>123.5</v>
      </c>
      <c r="N57" s="21">
        <v>113.2</v>
      </c>
      <c r="O57" s="21">
        <v>138.1</v>
      </c>
      <c r="P57" s="21">
        <v>110.566</v>
      </c>
      <c r="Q57" s="21">
        <v>485.404</v>
      </c>
      <c r="R57" s="21">
        <v>127.678</v>
      </c>
      <c r="S57" s="21">
        <v>131.74798541000001</v>
      </c>
      <c r="T57" s="21">
        <v>133.09907701</v>
      </c>
      <c r="U57" s="21">
        <v>159.12653502999996</v>
      </c>
      <c r="V57" s="21">
        <v>551.65159118999975</v>
      </c>
      <c r="W57" s="21">
        <v>128.43895171</v>
      </c>
      <c r="X57" s="21">
        <v>120.17849098999999</v>
      </c>
      <c r="Y57" s="21">
        <v>136.41723244999997</v>
      </c>
      <c r="Z57" s="21">
        <v>115.45513618999999</v>
      </c>
      <c r="AA57" s="21">
        <v>500.48981133999996</v>
      </c>
      <c r="AB57" s="21">
        <v>110.49777607999999</v>
      </c>
      <c r="AC57" s="21">
        <v>116.34297113999999</v>
      </c>
      <c r="AD57" s="21">
        <v>151.64006175</v>
      </c>
      <c r="AE57" s="21">
        <v>108.90338798000001</v>
      </c>
      <c r="AF57" s="21">
        <v>487.38419694999999</v>
      </c>
    </row>
    <row r="58" spans="1:32">
      <c r="A58" s="22" t="s">
        <v>77</v>
      </c>
      <c r="B58" s="21">
        <v>357.26499999999999</v>
      </c>
      <c r="C58" s="21">
        <v>88.826888069999967</v>
      </c>
      <c r="D58" s="21">
        <v>64.080304670000018</v>
      </c>
      <c r="E58" s="21">
        <v>82.937030989999997</v>
      </c>
      <c r="F58" s="21">
        <v>68.413727389999977</v>
      </c>
      <c r="G58" s="21">
        <v>304.25700000000001</v>
      </c>
      <c r="H58" s="21">
        <v>73.850999999999999</v>
      </c>
      <c r="I58" s="21">
        <v>78.853999999999999</v>
      </c>
      <c r="J58" s="21">
        <v>77.869</v>
      </c>
      <c r="K58" s="21">
        <v>76.5</v>
      </c>
      <c r="L58" s="21">
        <v>307.07399999999996</v>
      </c>
      <c r="M58" s="21">
        <v>82.327822269999899</v>
      </c>
      <c r="N58" s="21">
        <v>77.165078450000067</v>
      </c>
      <c r="O58" s="21">
        <v>93.656099280000021</v>
      </c>
      <c r="P58" s="21">
        <v>73.677000000000007</v>
      </c>
      <c r="Q58" s="21">
        <v>326.82600000000002</v>
      </c>
      <c r="R58" s="21">
        <v>93.043000000000006</v>
      </c>
      <c r="S58" s="21">
        <v>97.530443120000029</v>
      </c>
      <c r="T58" s="6">
        <v>89.981032529999965</v>
      </c>
      <c r="U58" s="21">
        <v>86.763090329999997</v>
      </c>
      <c r="V58" s="21">
        <v>367.31804892000025</v>
      </c>
      <c r="W58" s="21">
        <v>90.116103319999993</v>
      </c>
      <c r="X58" s="21">
        <v>96.271330050000003</v>
      </c>
      <c r="Y58" s="21">
        <v>92.475359629999957</v>
      </c>
      <c r="Z58" s="21">
        <v>86.743056229999965</v>
      </c>
      <c r="AA58" s="21">
        <v>365.60584923000005</v>
      </c>
      <c r="AB58" s="21">
        <v>82.331274889999989</v>
      </c>
      <c r="AC58" s="21">
        <v>88.900005669999999</v>
      </c>
      <c r="AD58" s="21">
        <v>85.020664639999993</v>
      </c>
      <c r="AE58" s="21">
        <v>91.786968050000013</v>
      </c>
      <c r="AF58" s="21">
        <v>348.03891325000001</v>
      </c>
    </row>
    <row r="59" spans="1:32">
      <c r="A59" s="22" t="s">
        <v>78</v>
      </c>
      <c r="B59" s="21">
        <v>334.76499999999999</v>
      </c>
      <c r="C59" s="21">
        <v>78.509599540000067</v>
      </c>
      <c r="D59" s="21">
        <v>80.899963479999982</v>
      </c>
      <c r="E59" s="21">
        <v>84.87905468999999</v>
      </c>
      <c r="F59" s="21">
        <v>85.640699699999999</v>
      </c>
      <c r="G59" s="21">
        <v>329.92899999999997</v>
      </c>
      <c r="H59" s="21">
        <v>75.270579100000006</v>
      </c>
      <c r="I59" s="21">
        <v>85.25163338000003</v>
      </c>
      <c r="J59" s="21">
        <v>76.607306579999985</v>
      </c>
      <c r="K59" s="21">
        <v>81.562442380000022</v>
      </c>
      <c r="L59" s="21">
        <v>318.69196144</v>
      </c>
      <c r="M59" s="21">
        <v>79.3</v>
      </c>
      <c r="N59" s="21">
        <v>77.2</v>
      </c>
      <c r="O59" s="21">
        <v>88.2</v>
      </c>
      <c r="P59" s="21">
        <v>77.435000000000002</v>
      </c>
      <c r="Q59" s="21">
        <v>322.08100000000002</v>
      </c>
      <c r="R59" s="21">
        <v>83.42</v>
      </c>
      <c r="S59" s="21">
        <v>86.64001967999998</v>
      </c>
      <c r="T59" s="21">
        <v>86.729032000000018</v>
      </c>
      <c r="U59" s="21">
        <v>89.540591529999986</v>
      </c>
      <c r="V59" s="21">
        <v>346.32969369000011</v>
      </c>
      <c r="W59" s="21">
        <v>89.927835790000003</v>
      </c>
      <c r="X59" s="21">
        <v>85.335273650000019</v>
      </c>
      <c r="Y59" s="21">
        <v>85.466745809999992</v>
      </c>
      <c r="Z59" s="21">
        <v>89.815772279999948</v>
      </c>
      <c r="AA59" s="21">
        <v>350.54562752999993</v>
      </c>
      <c r="AB59" s="21">
        <v>85.258860770000027</v>
      </c>
      <c r="AC59" s="21">
        <v>87.304189609999909</v>
      </c>
      <c r="AD59" s="21">
        <v>85.656609720000048</v>
      </c>
      <c r="AE59" s="21">
        <v>91.497413059999985</v>
      </c>
      <c r="AF59" s="21">
        <v>349.71281630999994</v>
      </c>
    </row>
    <row r="60" spans="1:32">
      <c r="A60" s="22" t="s">
        <v>79</v>
      </c>
      <c r="B60" s="21">
        <v>-271.20600000000002</v>
      </c>
      <c r="C60" s="21">
        <v>-51.222566280000017</v>
      </c>
      <c r="D60" s="21">
        <v>-44.207803770000055</v>
      </c>
      <c r="E60" s="21">
        <v>-48.275598810000041</v>
      </c>
      <c r="F60" s="21">
        <v>-44.385538379999964</v>
      </c>
      <c r="G60" s="21">
        <v>-188.09200000000001</v>
      </c>
      <c r="H60" s="21">
        <v>-47.423492369999991</v>
      </c>
      <c r="I60" s="21">
        <v>-49.575532639999999</v>
      </c>
      <c r="J60" s="21">
        <v>-41.12457941000001</v>
      </c>
      <c r="K60" s="21">
        <v>-34.872399509999994</v>
      </c>
      <c r="L60" s="21">
        <v>-172.99600392999997</v>
      </c>
      <c r="M60" s="21">
        <v>-38.799999999999997</v>
      </c>
      <c r="N60" s="21">
        <v>-50.5</v>
      </c>
      <c r="O60" s="21">
        <v>-31.881</v>
      </c>
      <c r="P60" s="21">
        <v>-22.004999999999999</v>
      </c>
      <c r="Q60" s="21">
        <v>-143.233</v>
      </c>
      <c r="R60" s="21">
        <v>-44.956000000000003</v>
      </c>
      <c r="S60" s="21">
        <v>-52.609318429999973</v>
      </c>
      <c r="T60" s="21">
        <v>-47.088221270000027</v>
      </c>
      <c r="U60" s="21">
        <v>-45.409495590000006</v>
      </c>
      <c r="V60" s="21">
        <v>-190.06341977999963</v>
      </c>
      <c r="W60" s="21">
        <v>-44.265959070000008</v>
      </c>
      <c r="X60" s="21">
        <v>-46.194013360000014</v>
      </c>
      <c r="Y60" s="21">
        <v>-47.981184279999994</v>
      </c>
      <c r="Z60" s="21">
        <v>-50.022059819999988</v>
      </c>
      <c r="AA60" s="21">
        <v>-188.46321652999998</v>
      </c>
      <c r="AB60" s="21">
        <v>-59.818344269999997</v>
      </c>
      <c r="AC60" s="21">
        <v>-31.549567089999993</v>
      </c>
      <c r="AD60" s="21">
        <v>-46.038940199999999</v>
      </c>
      <c r="AE60" s="21">
        <v>-56.273285400000013</v>
      </c>
      <c r="AF60" s="21">
        <v>-193.68013667000014</v>
      </c>
    </row>
    <row r="61" spans="1:32">
      <c r="A61" s="22" t="s">
        <v>125</v>
      </c>
      <c r="B61" s="21">
        <v>-62.094999999999999</v>
      </c>
      <c r="C61" s="21">
        <v>-15.118568940000007</v>
      </c>
      <c r="D61" s="21">
        <v>-16.928864539999999</v>
      </c>
      <c r="E61" s="21">
        <v>-18.477330300000002</v>
      </c>
      <c r="F61" s="21">
        <v>-19.047622439999998</v>
      </c>
      <c r="G61" s="21">
        <v>-69.572000000000003</v>
      </c>
      <c r="H61" s="21">
        <v>-17.677354610000002</v>
      </c>
      <c r="I61" s="21">
        <v>-18.096253350000001</v>
      </c>
      <c r="J61" s="21">
        <v>-16.200107549999995</v>
      </c>
      <c r="K61" s="21">
        <v>-15.529317599999999</v>
      </c>
      <c r="L61" s="21">
        <v>-67.503033110000004</v>
      </c>
      <c r="M61" s="21">
        <v>-14.3</v>
      </c>
      <c r="N61" s="21">
        <v>-13.5</v>
      </c>
      <c r="O61" s="21">
        <v>-14.593999999999999</v>
      </c>
      <c r="P61" s="21">
        <v>-14.848000000000001</v>
      </c>
      <c r="Q61" s="21">
        <v>-57.24</v>
      </c>
      <c r="R61" s="21">
        <v>-15.888</v>
      </c>
      <c r="S61" s="21">
        <v>-19.801256579999983</v>
      </c>
      <c r="T61" s="21">
        <v>-20.803913469999998</v>
      </c>
      <c r="U61" s="21">
        <v>-22.176921589999985</v>
      </c>
      <c r="V61" s="21">
        <v>-78.669478490000017</v>
      </c>
      <c r="W61" s="21">
        <v>-21.234403896999996</v>
      </c>
      <c r="X61" s="21">
        <v>-21.639397968999987</v>
      </c>
      <c r="Y61" s="21">
        <v>-21.998467849999987</v>
      </c>
      <c r="Z61" s="21">
        <v>-22.364751810000001</v>
      </c>
      <c r="AA61" s="21">
        <v>-87.237021526000007</v>
      </c>
      <c r="AB61" s="21">
        <v>-21.186254250000008</v>
      </c>
      <c r="AC61" s="21">
        <v>-20.983935710000008</v>
      </c>
      <c r="AD61" s="21">
        <v>-20.925967890000003</v>
      </c>
      <c r="AE61" s="21">
        <v>-20.359010289999993</v>
      </c>
      <c r="AF61" s="21">
        <v>-83.455168139999984</v>
      </c>
    </row>
    <row r="62" spans="1:32">
      <c r="A62" s="23" t="s">
        <v>80</v>
      </c>
      <c r="B62" s="21">
        <v>1.4639999999999702</v>
      </c>
      <c r="C62" s="21">
        <v>12.168464320000044</v>
      </c>
      <c r="D62" s="21">
        <v>19.763295169999928</v>
      </c>
      <c r="E62" s="21">
        <v>18.126125579999947</v>
      </c>
      <c r="F62" s="21">
        <v>22.207538880000037</v>
      </c>
      <c r="G62" s="21">
        <v>72.264999999999958</v>
      </c>
      <c r="H62" s="21">
        <v>10.169732120000013</v>
      </c>
      <c r="I62" s="21">
        <v>17.57984739000003</v>
      </c>
      <c r="J62" s="21">
        <v>19.282619619999981</v>
      </c>
      <c r="K62" s="21">
        <v>31.160725270000029</v>
      </c>
      <c r="L62" s="21">
        <v>78.192924400000024</v>
      </c>
      <c r="M62" s="21">
        <v>26.2</v>
      </c>
      <c r="N62" s="21">
        <v>13.2</v>
      </c>
      <c r="O62" s="21">
        <v>41.683</v>
      </c>
      <c r="P62" s="21">
        <v>40.582999999999998</v>
      </c>
      <c r="Q62" s="21">
        <v>121.608</v>
      </c>
      <c r="R62" s="21">
        <v>22.574999999999999</v>
      </c>
      <c r="S62" s="21">
        <v>14.22944467000003</v>
      </c>
      <c r="T62" s="21">
        <v>18.836897259999994</v>
      </c>
      <c r="U62" s="21">
        <v>21.954174350000002</v>
      </c>
      <c r="V62" s="21">
        <v>77.596795420000433</v>
      </c>
      <c r="W62" s="21">
        <v>24.427472822999999</v>
      </c>
      <c r="X62" s="21">
        <v>17.501862321000019</v>
      </c>
      <c r="Y62" s="21">
        <v>15.487093679999996</v>
      </c>
      <c r="Z62" s="21">
        <v>17.428960650000004</v>
      </c>
      <c r="AA62" s="21">
        <v>74.845389474000001</v>
      </c>
      <c r="AB62" s="21">
        <v>4.2542622499999849</v>
      </c>
      <c r="AC62" s="21">
        <v>34.770686810000022</v>
      </c>
      <c r="AD62" s="21">
        <v>18.691701629999987</v>
      </c>
      <c r="AE62" s="21">
        <v>14.865117369999973</v>
      </c>
      <c r="AF62" s="21">
        <v>72.5775115</v>
      </c>
    </row>
    <row r="63" spans="1:32">
      <c r="A63" s="24"/>
      <c r="B63" s="26"/>
      <c r="C63" s="26"/>
      <c r="D63" s="26"/>
      <c r="E63" s="26"/>
      <c r="F63" s="26"/>
      <c r="G63" s="26"/>
      <c r="H63" s="27"/>
      <c r="I63" s="26"/>
      <c r="M63" s="35"/>
      <c r="N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1:32">
      <c r="A64" s="18" t="s">
        <v>81</v>
      </c>
      <c r="B64" s="19">
        <v>2009</v>
      </c>
      <c r="C64" s="20" t="s">
        <v>5</v>
      </c>
      <c r="D64" s="20" t="s">
        <v>6</v>
      </c>
      <c r="E64" s="20" t="s">
        <v>7</v>
      </c>
      <c r="F64" s="19" t="s">
        <v>8</v>
      </c>
      <c r="G64" s="19">
        <v>2010</v>
      </c>
      <c r="H64" s="20" t="s">
        <v>9</v>
      </c>
      <c r="I64" s="19" t="s">
        <v>10</v>
      </c>
      <c r="J64" s="19" t="s">
        <v>11</v>
      </c>
      <c r="K64" s="20" t="s">
        <v>115</v>
      </c>
      <c r="L64" s="20">
        <v>2011</v>
      </c>
      <c r="M64" s="20" t="s">
        <v>117</v>
      </c>
      <c r="N64" s="20" t="s">
        <v>118</v>
      </c>
      <c r="O64" s="20" t="s">
        <v>119</v>
      </c>
      <c r="P64" s="20" t="s">
        <v>120</v>
      </c>
      <c r="Q64" s="20">
        <v>2012</v>
      </c>
      <c r="R64" s="20" t="s">
        <v>121</v>
      </c>
      <c r="S64" s="20" t="s">
        <v>122</v>
      </c>
      <c r="T64" s="20" t="s">
        <v>132</v>
      </c>
      <c r="U64" s="20" t="s">
        <v>136</v>
      </c>
      <c r="V64" s="20">
        <v>2013</v>
      </c>
      <c r="W64" s="20" t="s">
        <v>138</v>
      </c>
      <c r="X64" s="20" t="s">
        <v>145</v>
      </c>
      <c r="Y64" s="20" t="s">
        <v>157</v>
      </c>
      <c r="Z64" s="20" t="s">
        <v>158</v>
      </c>
      <c r="AA64" s="20">
        <v>2014</v>
      </c>
      <c r="AB64" s="20" t="s">
        <v>177</v>
      </c>
      <c r="AC64" s="20" t="s">
        <v>179</v>
      </c>
      <c r="AD64" s="20" t="s">
        <v>199</v>
      </c>
      <c r="AE64" s="20" t="s">
        <v>201</v>
      </c>
      <c r="AF64" s="20">
        <v>2015</v>
      </c>
    </row>
    <row r="65" spans="1:40">
      <c r="A65" s="22" t="s">
        <v>82</v>
      </c>
      <c r="B65" s="25">
        <v>0.80910173195676094</v>
      </c>
      <c r="C65" s="43">
        <v>0.65243698324944954</v>
      </c>
      <c r="D65" s="43">
        <v>0.54645023147543292</v>
      </c>
      <c r="E65" s="43">
        <v>0.56875749837595235</v>
      </c>
      <c r="F65" s="43">
        <v>0.51827622305145604</v>
      </c>
      <c r="G65" s="43">
        <v>0.570096373115762</v>
      </c>
      <c r="H65" s="43">
        <v>0.63004022205005272</v>
      </c>
      <c r="I65" s="43">
        <v>0.58199999999999996</v>
      </c>
      <c r="J65" s="43">
        <v>0.5363</v>
      </c>
      <c r="K65" s="43">
        <v>0.42755462554111889</v>
      </c>
      <c r="L65" s="43">
        <v>0.54283140104420191</v>
      </c>
      <c r="M65" s="25">
        <v>0.49</v>
      </c>
      <c r="N65" s="25">
        <v>0.65500000000000003</v>
      </c>
      <c r="O65" s="25">
        <v>0.36199999999999999</v>
      </c>
      <c r="P65" s="25">
        <v>0.28420000000000001</v>
      </c>
      <c r="Q65" s="25">
        <v>0.44469999999999998</v>
      </c>
      <c r="R65" s="25">
        <v>0.53891581497877761</v>
      </c>
      <c r="S65" s="25">
        <v>0.60721729547511083</v>
      </c>
      <c r="T65" s="25">
        <v>0.54293493405991222</v>
      </c>
      <c r="U65" s="25">
        <v>0.50713865984217732</v>
      </c>
      <c r="V65" s="25">
        <v>0.54879331239245555</v>
      </c>
      <c r="W65" s="25">
        <v>0.49223867872646382</v>
      </c>
      <c r="X65" s="25">
        <v>0.54132378539574799</v>
      </c>
      <c r="Y65" s="25">
        <v>0.56140179230254461</v>
      </c>
      <c r="Z65" s="25">
        <v>0.55694070818716135</v>
      </c>
      <c r="AA65" s="25">
        <v>0.5376282050868576</v>
      </c>
      <c r="AB65" s="25">
        <v>0.70160853346809249</v>
      </c>
      <c r="AC65" s="43">
        <v>0.36137517833836319</v>
      </c>
      <c r="AD65" s="43">
        <v>0.53748263386205819</v>
      </c>
      <c r="AE65" s="43">
        <v>0.61502597197036013</v>
      </c>
      <c r="AF65" s="43">
        <v>0.55382624724372131</v>
      </c>
    </row>
    <row r="66" spans="1:40">
      <c r="A66" s="22" t="s">
        <v>123</v>
      </c>
      <c r="B66" s="25">
        <v>0.18649985847534187</v>
      </c>
      <c r="C66" s="43">
        <v>0.19256968610949551</v>
      </c>
      <c r="D66" s="43">
        <v>0.20925676368426499</v>
      </c>
      <c r="E66" s="43">
        <v>0.21769010467286584</v>
      </c>
      <c r="F66" s="43">
        <v>0.22241320431435008</v>
      </c>
      <c r="G66" s="43">
        <v>0.21087057908692367</v>
      </c>
      <c r="H66" s="43">
        <v>0.23485078527846756</v>
      </c>
      <c r="I66" s="43">
        <v>0.21199999999999999</v>
      </c>
      <c r="J66" s="43">
        <v>0.2112</v>
      </c>
      <c r="K66" s="43">
        <v>0.19039789818515726</v>
      </c>
      <c r="L66" s="43">
        <v>0.21181278876627321</v>
      </c>
      <c r="M66" s="25">
        <v>0.18</v>
      </c>
      <c r="N66" s="25">
        <v>0.17499999999999999</v>
      </c>
      <c r="O66" s="25">
        <v>0.16600000000000001</v>
      </c>
      <c r="P66" s="25">
        <v>0.19170000000000001</v>
      </c>
      <c r="Q66" s="25">
        <v>0.1777</v>
      </c>
      <c r="R66" s="25">
        <v>0.19046235969144146</v>
      </c>
      <c r="S66" s="25">
        <v>0.22854630750471669</v>
      </c>
      <c r="T66" s="25">
        <v>0.23987254314103257</v>
      </c>
      <c r="U66" s="25">
        <v>0.24767450394349641</v>
      </c>
      <c r="V66" s="25">
        <v>0.22715198818735166</v>
      </c>
      <c r="W66" s="25">
        <v>0.23612715362778994</v>
      </c>
      <c r="X66" s="25">
        <v>0.25358092900426299</v>
      </c>
      <c r="Y66" s="25">
        <v>0.25739213119105403</v>
      </c>
      <c r="Z66" s="25">
        <v>0.24900695325847744</v>
      </c>
      <c r="AA66" s="25">
        <v>0.24886067511577847</v>
      </c>
      <c r="AB66" s="25">
        <v>0.24849328338028651</v>
      </c>
      <c r="AC66" s="43">
        <v>0.24035428086255883</v>
      </c>
      <c r="AD66" s="43">
        <v>0.2443006787030701</v>
      </c>
      <c r="AE66" s="43">
        <v>0.22250913560418858</v>
      </c>
      <c r="AF66" s="43">
        <v>0.2386391468879478</v>
      </c>
    </row>
    <row r="67" spans="1:40">
      <c r="A67" s="22" t="s">
        <v>80</v>
      </c>
      <c r="B67" s="25">
        <v>4.3984095678972525E-3</v>
      </c>
      <c r="C67" s="43">
        <v>0.15499333064105497</v>
      </c>
      <c r="D67" s="43">
        <v>0.24429300484030239</v>
      </c>
      <c r="E67" s="43">
        <v>0.21355239695118183</v>
      </c>
      <c r="F67" s="43">
        <v>0.25931057263419388</v>
      </c>
      <c r="G67" s="43">
        <v>0.21903304779731431</v>
      </c>
      <c r="H67" s="43">
        <v>0.13510899267147972</v>
      </c>
      <c r="I67" s="43">
        <v>0.20599999999999999</v>
      </c>
      <c r="J67" s="43">
        <v>0.2525</v>
      </c>
      <c r="K67" s="43">
        <v>0.38204747627372387</v>
      </c>
      <c r="L67" s="43">
        <v>0.24535581018952488</v>
      </c>
      <c r="M67" s="43">
        <v>0.33</v>
      </c>
      <c r="N67" s="43">
        <v>0.17100000000000001</v>
      </c>
      <c r="O67" s="43">
        <v>0.47299999999999998</v>
      </c>
      <c r="P67" s="43">
        <v>0.52410000000000001</v>
      </c>
      <c r="Q67" s="43">
        <v>0.37759999999999999</v>
      </c>
      <c r="R67" s="43">
        <v>0.27062182532978096</v>
      </c>
      <c r="S67" s="43">
        <v>0.16423639702017243</v>
      </c>
      <c r="T67" s="43">
        <v>0.21719252279905521</v>
      </c>
      <c r="U67" s="43">
        <v>0.2451868362143263</v>
      </c>
      <c r="V67" s="43">
        <v>0.22405469942019285</v>
      </c>
      <c r="W67" s="43">
        <v>0.27163416764574622</v>
      </c>
      <c r="X67" s="43">
        <v>0.20509528559998957</v>
      </c>
      <c r="Y67" s="43">
        <v>0.18120607650640111</v>
      </c>
      <c r="Z67" s="43">
        <v>0.19405233855436169</v>
      </c>
      <c r="AA67" s="43">
        <v>0.21351111979736412</v>
      </c>
      <c r="AB67" s="43">
        <v>4.9898183151620638E-2</v>
      </c>
      <c r="AC67" s="43">
        <v>0.39827054079907925</v>
      </c>
      <c r="AD67" s="43">
        <v>0.21821668743487102</v>
      </c>
      <c r="AE67" s="43">
        <v>0.16246489242545123</v>
      </c>
      <c r="AF67" s="43">
        <v>0.20753460586833136</v>
      </c>
    </row>
    <row r="68" spans="1:40">
      <c r="A68" s="22"/>
      <c r="B68" s="28"/>
      <c r="C68" s="28"/>
      <c r="D68" s="28"/>
      <c r="E68" s="28"/>
      <c r="F68" s="28"/>
      <c r="G68" s="28"/>
      <c r="H68" s="28"/>
      <c r="I68" s="28"/>
      <c r="M68" s="35"/>
      <c r="N68" s="35"/>
      <c r="O68" s="43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1:40">
      <c r="A69" s="18" t="s">
        <v>131</v>
      </c>
      <c r="B69" s="19">
        <v>2009</v>
      </c>
      <c r="C69" s="20" t="s">
        <v>5</v>
      </c>
      <c r="D69" s="20" t="s">
        <v>6</v>
      </c>
      <c r="E69" s="20" t="s">
        <v>7</v>
      </c>
      <c r="F69" s="19" t="s">
        <v>8</v>
      </c>
      <c r="G69" s="19">
        <v>2010</v>
      </c>
      <c r="H69" s="20" t="s">
        <v>9</v>
      </c>
      <c r="I69" s="19" t="s">
        <v>10</v>
      </c>
      <c r="J69" s="19" t="s">
        <v>11</v>
      </c>
      <c r="K69" s="20" t="s">
        <v>115</v>
      </c>
      <c r="L69" s="20">
        <v>2011</v>
      </c>
      <c r="M69" s="20" t="s">
        <v>117</v>
      </c>
      <c r="N69" s="20" t="s">
        <v>118</v>
      </c>
      <c r="O69" s="20" t="s">
        <v>119</v>
      </c>
      <c r="P69" s="20" t="s">
        <v>120</v>
      </c>
      <c r="Q69" s="20">
        <v>2012</v>
      </c>
      <c r="R69" s="20" t="s">
        <v>121</v>
      </c>
      <c r="S69" s="20" t="s">
        <v>122</v>
      </c>
      <c r="T69" s="20" t="s">
        <v>132</v>
      </c>
      <c r="U69" s="20" t="s">
        <v>136</v>
      </c>
      <c r="V69" s="20">
        <v>2013</v>
      </c>
      <c r="W69" s="20" t="s">
        <v>138</v>
      </c>
      <c r="X69" s="20" t="s">
        <v>145</v>
      </c>
      <c r="Y69" s="20" t="s">
        <v>157</v>
      </c>
      <c r="Z69" s="20" t="s">
        <v>158</v>
      </c>
      <c r="AA69" s="20">
        <v>2014</v>
      </c>
      <c r="AB69" s="20" t="s">
        <v>177</v>
      </c>
      <c r="AC69" s="20" t="s">
        <v>179</v>
      </c>
      <c r="AD69" s="20" t="s">
        <v>199</v>
      </c>
      <c r="AE69" s="20" t="s">
        <v>201</v>
      </c>
      <c r="AF69" s="20">
        <v>2015</v>
      </c>
    </row>
    <row r="70" spans="1:40">
      <c r="A70" s="22" t="s">
        <v>76</v>
      </c>
      <c r="B70" s="21">
        <v>497.59399999999999</v>
      </c>
      <c r="C70" s="21">
        <v>107.54523371999998</v>
      </c>
      <c r="D70" s="21">
        <v>110.1</v>
      </c>
      <c r="E70" s="21">
        <v>121.1</v>
      </c>
      <c r="F70" s="21">
        <v>101</v>
      </c>
      <c r="G70" s="21">
        <v>439.8</v>
      </c>
      <c r="H70" s="21">
        <v>111</v>
      </c>
      <c r="I70" s="21">
        <v>119.235</v>
      </c>
      <c r="J70" s="21">
        <v>118.202</v>
      </c>
      <c r="K70" s="21">
        <v>125.48235693999999</v>
      </c>
      <c r="L70" s="21">
        <v>473.94945676000003</v>
      </c>
      <c r="M70" s="21">
        <v>125.3</v>
      </c>
      <c r="N70" s="21">
        <v>124.7</v>
      </c>
      <c r="O70" s="21">
        <v>125.1</v>
      </c>
      <c r="P70" s="21">
        <v>109.05500000000001</v>
      </c>
      <c r="Q70" s="21">
        <v>484.12200000000001</v>
      </c>
      <c r="R70" s="21">
        <v>108.23399999999999</v>
      </c>
      <c r="S70" s="21">
        <v>107.69186780999995</v>
      </c>
      <c r="T70" s="21">
        <v>110.61207345000003</v>
      </c>
      <c r="U70" s="21">
        <v>91.652561250000019</v>
      </c>
      <c r="V70" s="21">
        <v>418.19067262999965</v>
      </c>
      <c r="W70" s="21">
        <v>103.710458495</v>
      </c>
      <c r="X70" s="21">
        <v>99.51155529399999</v>
      </c>
      <c r="Y70" s="21">
        <v>100.56981503999998</v>
      </c>
      <c r="Z70" s="21">
        <v>108.08075270000001</v>
      </c>
      <c r="AA70" s="21">
        <v>411.87258152899994</v>
      </c>
      <c r="AB70" s="21">
        <v>103.93860576</v>
      </c>
      <c r="AC70" s="21">
        <v>102.92797110000001</v>
      </c>
      <c r="AD70" s="21">
        <v>105.19650532999999</v>
      </c>
      <c r="AE70" s="21">
        <v>109.80877004</v>
      </c>
      <c r="AF70" s="21">
        <v>421.87185222999994</v>
      </c>
    </row>
    <row r="71" spans="1:40">
      <c r="A71" s="22" t="s">
        <v>77</v>
      </c>
      <c r="B71" s="21">
        <v>483.35399999999998</v>
      </c>
      <c r="C71" s="21">
        <v>106.80566821000022</v>
      </c>
      <c r="D71" s="21">
        <v>102.89343239999999</v>
      </c>
      <c r="E71" s="21">
        <v>116.68099669</v>
      </c>
      <c r="F71" s="21">
        <v>97.387619439999952</v>
      </c>
      <c r="G71" s="21">
        <v>423.7677167400002</v>
      </c>
      <c r="H71" s="21">
        <v>106.16034536000011</v>
      </c>
      <c r="I71" s="21">
        <v>115.22199999999999</v>
      </c>
      <c r="J71" s="21">
        <v>114.366</v>
      </c>
      <c r="K71" s="21">
        <v>124.2</v>
      </c>
      <c r="L71" s="21">
        <v>459.9</v>
      </c>
      <c r="M71" s="21">
        <v>122.49219349000005</v>
      </c>
      <c r="N71" s="21">
        <v>120.71127890999996</v>
      </c>
      <c r="O71" s="21">
        <v>120.85152759999998</v>
      </c>
      <c r="P71" s="21">
        <v>105.895</v>
      </c>
      <c r="Q71" s="21">
        <v>469.95</v>
      </c>
      <c r="R71" s="21">
        <v>105.34699999999999</v>
      </c>
      <c r="S71" s="21">
        <v>104.73477645999998</v>
      </c>
      <c r="T71" s="6">
        <v>108.33356578999998</v>
      </c>
      <c r="U71" s="21">
        <v>89.274563199999989</v>
      </c>
      <c r="V71" s="21">
        <v>407.69036962999945</v>
      </c>
      <c r="W71" s="21">
        <v>101.18783634499999</v>
      </c>
      <c r="X71" s="21">
        <v>95.86018108399999</v>
      </c>
      <c r="Y71" s="21">
        <v>95.374719859999985</v>
      </c>
      <c r="Z71" s="21">
        <v>103.62322224000002</v>
      </c>
      <c r="AA71" s="21">
        <v>396.04595952899996</v>
      </c>
      <c r="AB71" s="21">
        <v>100.39876863999997</v>
      </c>
      <c r="AC71" s="21">
        <v>101.76019601000002</v>
      </c>
      <c r="AD71" s="21">
        <v>100.80330814000004</v>
      </c>
      <c r="AE71" s="21">
        <v>109.71219251999997</v>
      </c>
      <c r="AF71" s="21">
        <v>412.67446531000013</v>
      </c>
    </row>
    <row r="72" spans="1:40">
      <c r="A72" s="22" t="s">
        <v>78</v>
      </c>
      <c r="B72" s="21">
        <v>368.35300000000001</v>
      </c>
      <c r="C72" s="21">
        <v>102.84042233000001</v>
      </c>
      <c r="D72" s="21">
        <v>104.3</v>
      </c>
      <c r="E72" s="21">
        <v>113.7</v>
      </c>
      <c r="F72" s="21">
        <v>91.4</v>
      </c>
      <c r="G72" s="21">
        <v>412.3</v>
      </c>
      <c r="H72" s="21">
        <v>91.9</v>
      </c>
      <c r="I72" s="21">
        <v>32.567999999999998</v>
      </c>
      <c r="J72" s="21">
        <v>108.84399999999999</v>
      </c>
      <c r="K72" s="21">
        <v>111.32976442</v>
      </c>
      <c r="L72" s="21">
        <v>344.70155515000005</v>
      </c>
      <c r="M72" s="21">
        <v>119.4</v>
      </c>
      <c r="N72" s="21">
        <v>132.9</v>
      </c>
      <c r="O72" s="21">
        <v>118.5</v>
      </c>
      <c r="P72" s="21">
        <v>164.66200000000001</v>
      </c>
      <c r="Q72" s="21">
        <v>535.42100000000005</v>
      </c>
      <c r="R72" s="21">
        <v>108.295</v>
      </c>
      <c r="S72" s="21">
        <v>106.41285887999994</v>
      </c>
      <c r="T72" s="21">
        <v>109.95949705</v>
      </c>
      <c r="U72" s="21">
        <v>102.53341096000003</v>
      </c>
      <c r="V72" s="21">
        <v>427.6863253299997</v>
      </c>
      <c r="W72" s="21">
        <v>102.70387663499997</v>
      </c>
      <c r="X72" s="21">
        <v>98.498125544995176</v>
      </c>
      <c r="Y72" s="21">
        <v>100.43029149000263</v>
      </c>
      <c r="Z72" s="21">
        <v>106.94558408000002</v>
      </c>
      <c r="AA72" s="21">
        <v>408.57787774999787</v>
      </c>
      <c r="AB72" s="21">
        <v>104.06539449999997</v>
      </c>
      <c r="AC72" s="21">
        <v>107.85641880000004</v>
      </c>
      <c r="AD72" s="21">
        <v>105.44162011000007</v>
      </c>
      <c r="AE72" s="21">
        <v>115.79960880999997</v>
      </c>
      <c r="AF72" s="21">
        <v>433.16304222000002</v>
      </c>
    </row>
    <row r="73" spans="1:40" s="35" customFormat="1">
      <c r="A73" s="57" t="s">
        <v>79</v>
      </c>
      <c r="B73" s="21">
        <v>-226.12300000000002</v>
      </c>
      <c r="C73" s="21">
        <v>-46.420054979999996</v>
      </c>
      <c r="D73" s="21">
        <v>-67.400049120000006</v>
      </c>
      <c r="E73" s="21">
        <v>-52.457622269999995</v>
      </c>
      <c r="F73" s="21">
        <v>-41.897635819999998</v>
      </c>
      <c r="G73" s="21">
        <v>-208.17536218999999</v>
      </c>
      <c r="H73" s="21">
        <v>-48.303580160000003</v>
      </c>
      <c r="I73" s="21">
        <v>-47.267000000000003</v>
      </c>
      <c r="J73" s="21">
        <v>-62.945999999999991</v>
      </c>
      <c r="K73" s="21">
        <v>-62.180182240000001</v>
      </c>
      <c r="L73" s="21">
        <v>-220.69680590999999</v>
      </c>
      <c r="M73" s="21">
        <v>-61.959999999999994</v>
      </c>
      <c r="N73" s="21">
        <v>-74.556900000000013</v>
      </c>
      <c r="O73" s="21">
        <v>-58.064999999999998</v>
      </c>
      <c r="P73" s="21">
        <v>-47.175663</v>
      </c>
      <c r="Q73" s="21">
        <v>-241.6354973</v>
      </c>
      <c r="R73" s="21">
        <v>-67.034604999999999</v>
      </c>
      <c r="S73" s="21">
        <v>-67.425075970000009</v>
      </c>
      <c r="T73" s="21">
        <v>-54.737012119999996</v>
      </c>
      <c r="U73" s="21">
        <v>-53.134999999999998</v>
      </c>
      <c r="V73" s="21">
        <v>-242.68100000000001</v>
      </c>
      <c r="W73" s="21">
        <v>-44.016949610000012</v>
      </c>
      <c r="X73" s="21">
        <v>-46.456128889999967</v>
      </c>
      <c r="Y73" s="21">
        <v>-42.482766760000011</v>
      </c>
      <c r="Z73" s="21">
        <v>-50.77298485</v>
      </c>
      <c r="AA73" s="21">
        <v>-183.72883011000002</v>
      </c>
      <c r="AB73" s="21">
        <v>-50.667414110000003</v>
      </c>
      <c r="AC73" s="21">
        <v>-56.031064569999998</v>
      </c>
      <c r="AD73" s="21">
        <v>-44.359247289999999</v>
      </c>
      <c r="AE73" s="21">
        <v>-50.878488279999999</v>
      </c>
      <c r="AF73" s="21">
        <v>-201.93621424999998</v>
      </c>
      <c r="AH73" s="17"/>
      <c r="AI73" s="17"/>
      <c r="AJ73" s="17"/>
      <c r="AK73" s="17"/>
      <c r="AL73" s="17"/>
      <c r="AM73" s="17"/>
      <c r="AN73" s="17"/>
    </row>
    <row r="74" spans="1:40">
      <c r="A74" s="22" t="s">
        <v>125</v>
      </c>
      <c r="B74" s="21">
        <v>-82.173000000000002</v>
      </c>
      <c r="C74" s="21">
        <v>-21.744369989999999</v>
      </c>
      <c r="D74" s="21">
        <v>-22.790968580000001</v>
      </c>
      <c r="E74" s="21">
        <v>-26.604289850000001</v>
      </c>
      <c r="F74" s="21">
        <v>-24.362822319999999</v>
      </c>
      <c r="G74" s="21">
        <v>-95.502450740000015</v>
      </c>
      <c r="H74" s="21">
        <v>-29.328722069999994</v>
      </c>
      <c r="I74" s="21">
        <v>-27.762</v>
      </c>
      <c r="J74" s="21">
        <v>-30.297000000000001</v>
      </c>
      <c r="K74" s="21">
        <v>-30.234656870000002</v>
      </c>
      <c r="L74" s="21">
        <v>-117.62189452</v>
      </c>
      <c r="M74" s="21">
        <v>-32.5</v>
      </c>
      <c r="N74" s="21">
        <v>-33.736242270000005</v>
      </c>
      <c r="O74" s="21">
        <v>-31.216664949999998</v>
      </c>
      <c r="P74" s="21">
        <v>-32.106999999999999</v>
      </c>
      <c r="Q74" s="21">
        <v>-129.572</v>
      </c>
      <c r="R74" s="21">
        <v>-33.914999999999999</v>
      </c>
      <c r="S74" s="21">
        <v>-29.678907230000007</v>
      </c>
      <c r="T74" s="21">
        <v>-38.722079149999999</v>
      </c>
      <c r="U74" s="21">
        <v>-31.764778349999986</v>
      </c>
      <c r="V74" s="21">
        <v>-134.22236250999998</v>
      </c>
      <c r="W74" s="21">
        <v>-31.943307889999996</v>
      </c>
      <c r="X74" s="21">
        <v>-31.676213327999992</v>
      </c>
      <c r="Y74" s="21">
        <v>-31.759000539999992</v>
      </c>
      <c r="Z74" s="21">
        <v>-33.689277830000002</v>
      </c>
      <c r="AA74" s="21">
        <v>-129.06779958799999</v>
      </c>
      <c r="AB74" s="21">
        <v>-31.200572110000007</v>
      </c>
      <c r="AC74" s="21">
        <v>-30.900043050000011</v>
      </c>
      <c r="AD74" s="21">
        <v>-30.047627179999999</v>
      </c>
      <c r="AE74" s="21">
        <v>-30.685114389999985</v>
      </c>
      <c r="AF74" s="21">
        <v>-122.83335672999996</v>
      </c>
    </row>
    <row r="75" spans="1:40">
      <c r="A75" s="23" t="s">
        <v>114</v>
      </c>
      <c r="B75" s="21">
        <v>60.057000000000016</v>
      </c>
      <c r="C75" s="21">
        <v>34.675997360000011</v>
      </c>
      <c r="D75" s="21">
        <v>14.097046389999999</v>
      </c>
      <c r="E75" s="21">
        <v>34.679924400000012</v>
      </c>
      <c r="F75" s="21">
        <v>25.141185370000031</v>
      </c>
      <c r="G75" s="21">
        <v>108.59415351999998</v>
      </c>
      <c r="H75" s="21">
        <v>14.241278010000013</v>
      </c>
      <c r="I75" s="21">
        <v>-42.461000000000006</v>
      </c>
      <c r="J75" s="21">
        <v>15.600999999999996</v>
      </c>
      <c r="K75" s="21">
        <v>18.914925310000001</v>
      </c>
      <c r="L75" s="21">
        <v>6.3828547200000543</v>
      </c>
      <c r="M75" s="21">
        <v>24.9</v>
      </c>
      <c r="N75" s="21">
        <v>24.7</v>
      </c>
      <c r="O75" s="21">
        <v>29.283000000000001</v>
      </c>
      <c r="P75" s="21">
        <v>85.376000000000005</v>
      </c>
      <c r="Q75" s="21">
        <v>164.20599999999999</v>
      </c>
      <c r="R75" s="21">
        <v>7.16</v>
      </c>
      <c r="S75" s="21">
        <v>9.3088756799999217</v>
      </c>
      <c r="T75" s="21">
        <v>16.500405780000001</v>
      </c>
      <c r="U75" s="21">
        <v>17.634095180000056</v>
      </c>
      <c r="V75" s="21">
        <v>50.783034669999644</v>
      </c>
      <c r="W75" s="21">
        <v>26.743619134999982</v>
      </c>
      <c r="X75" s="21">
        <v>20.365783326995192</v>
      </c>
      <c r="Y75" s="21">
        <v>26.188524190002646</v>
      </c>
      <c r="Z75" s="21">
        <v>22.483321399999998</v>
      </c>
      <c r="AA75" s="21">
        <v>95.781248051997835</v>
      </c>
      <c r="AB75" s="21">
        <v>22.197408279999998</v>
      </c>
      <c r="AC75" s="21">
        <v>20.925311180000012</v>
      </c>
      <c r="AD75" s="21">
        <v>31.034745640000011</v>
      </c>
      <c r="AE75" s="21">
        <v>34.236006139999986</v>
      </c>
      <c r="AF75" s="21">
        <v>108.39347124</v>
      </c>
    </row>
    <row r="76" spans="1:40">
      <c r="A76" s="24"/>
      <c r="B76" s="29"/>
      <c r="C76" s="29"/>
      <c r="D76" s="29"/>
      <c r="E76" s="29"/>
      <c r="F76" s="29"/>
      <c r="G76" s="29"/>
      <c r="H76" s="29"/>
      <c r="I76" s="29"/>
      <c r="M76" s="35"/>
      <c r="N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</row>
    <row r="77" spans="1:40">
      <c r="A77" s="18" t="s">
        <v>81</v>
      </c>
      <c r="B77" s="19">
        <v>2009</v>
      </c>
      <c r="C77" s="20" t="s">
        <v>5</v>
      </c>
      <c r="D77" s="20" t="s">
        <v>6</v>
      </c>
      <c r="E77" s="20" t="s">
        <v>7</v>
      </c>
      <c r="F77" s="19" t="s">
        <v>8</v>
      </c>
      <c r="G77" s="19">
        <v>2010</v>
      </c>
      <c r="H77" s="20" t="s">
        <v>9</v>
      </c>
      <c r="I77" s="19" t="s">
        <v>10</v>
      </c>
      <c r="J77" s="19" t="s">
        <v>11</v>
      </c>
      <c r="K77" s="20" t="s">
        <v>115</v>
      </c>
      <c r="L77" s="20">
        <v>2011</v>
      </c>
      <c r="M77" s="20" t="s">
        <v>117</v>
      </c>
      <c r="N77" s="20" t="s">
        <v>118</v>
      </c>
      <c r="O77" s="20" t="s">
        <v>119</v>
      </c>
      <c r="P77" s="20" t="s">
        <v>120</v>
      </c>
      <c r="Q77" s="20">
        <v>2012</v>
      </c>
      <c r="R77" s="20" t="s">
        <v>121</v>
      </c>
      <c r="S77" s="20" t="s">
        <v>122</v>
      </c>
      <c r="T77" s="20" t="s">
        <v>132</v>
      </c>
      <c r="U77" s="20" t="s">
        <v>136</v>
      </c>
      <c r="V77" s="20">
        <v>2013</v>
      </c>
      <c r="W77" s="20" t="s">
        <v>138</v>
      </c>
      <c r="X77" s="20" t="s">
        <v>145</v>
      </c>
      <c r="Y77" s="20" t="s">
        <v>157</v>
      </c>
      <c r="Z77" s="20" t="s">
        <v>158</v>
      </c>
      <c r="AA77" s="20">
        <v>2014</v>
      </c>
      <c r="AB77" s="20" t="s">
        <v>177</v>
      </c>
      <c r="AC77" s="20" t="s">
        <v>179</v>
      </c>
      <c r="AD77" s="20" t="s">
        <v>199</v>
      </c>
      <c r="AE77" s="20" t="s">
        <v>201</v>
      </c>
      <c r="AF77" s="20">
        <v>2015</v>
      </c>
    </row>
    <row r="78" spans="1:40">
      <c r="A78" s="22" t="s">
        <v>82</v>
      </c>
      <c r="B78" s="25">
        <v>0.61387582020507503</v>
      </c>
      <c r="C78" s="43">
        <v>0.45137946663661849</v>
      </c>
      <c r="D78" s="43">
        <v>0.64700000000000002</v>
      </c>
      <c r="E78" s="43">
        <v>0.46100000000000002</v>
      </c>
      <c r="F78" s="43">
        <v>0.45800000000000002</v>
      </c>
      <c r="G78" s="43">
        <v>0.505</v>
      </c>
      <c r="H78" s="43">
        <v>0.52600000000000002</v>
      </c>
      <c r="I78" s="43">
        <v>1.4513325964136579</v>
      </c>
      <c r="J78" s="43">
        <v>0.57831391716585201</v>
      </c>
      <c r="K78" s="43">
        <v>0.55852253495678417</v>
      </c>
      <c r="L78" s="43">
        <v>0.64025474388695969</v>
      </c>
      <c r="M78" s="25">
        <v>0.51892797319932993</v>
      </c>
      <c r="N78" s="25">
        <v>0.56100000000000005</v>
      </c>
      <c r="O78" s="25">
        <v>0.49</v>
      </c>
      <c r="P78" s="25">
        <v>0.28649999999999998</v>
      </c>
      <c r="Q78" s="25">
        <v>0.45129999999999998</v>
      </c>
      <c r="R78" s="25">
        <v>0.61899999999999999</v>
      </c>
      <c r="S78" s="25">
        <v>0.63361774770128276</v>
      </c>
      <c r="T78" s="25">
        <v>0.49779249258579616</v>
      </c>
      <c r="U78" s="25">
        <v>0.51821681276875342</v>
      </c>
      <c r="V78" s="25">
        <v>0.5674273732337578</v>
      </c>
      <c r="W78" s="25">
        <v>0.42858118945628659</v>
      </c>
      <c r="X78" s="25">
        <v>0.47164480169501499</v>
      </c>
      <c r="Y78" s="25">
        <v>0.42300750231546397</v>
      </c>
      <c r="Z78" s="25">
        <v>0.47475531866766529</v>
      </c>
      <c r="AA78" s="25">
        <v>0.44967884977468281</v>
      </c>
      <c r="AB78" s="43">
        <v>0.48688052693635847</v>
      </c>
      <c r="AC78" s="43">
        <v>0.51949680133455323</v>
      </c>
      <c r="AD78" s="43">
        <v>0.42069959892235165</v>
      </c>
      <c r="AE78" s="43">
        <v>0.43936666801249458</v>
      </c>
      <c r="AF78" s="43">
        <v>0.46618985132032154</v>
      </c>
    </row>
    <row r="79" spans="1:40">
      <c r="A79" s="22" t="s">
        <v>123</v>
      </c>
      <c r="B79" s="25">
        <v>0.22308220647042376</v>
      </c>
      <c r="C79" s="43">
        <v>0.21143796862507494</v>
      </c>
      <c r="D79" s="43">
        <v>0.219</v>
      </c>
      <c r="E79" s="43">
        <v>0.23400000000000001</v>
      </c>
      <c r="F79" s="43">
        <v>0.26700000000000002</v>
      </c>
      <c r="G79" s="43">
        <v>0.23200000000000001</v>
      </c>
      <c r="H79" s="43">
        <v>0.31900000000000001</v>
      </c>
      <c r="I79" s="43">
        <v>0.85243183492999275</v>
      </c>
      <c r="J79" s="43">
        <v>0.27835250450185589</v>
      </c>
      <c r="K79" s="43">
        <v>0.27157747999840781</v>
      </c>
      <c r="L79" s="43">
        <v>0.34122820962851691</v>
      </c>
      <c r="M79" s="25">
        <v>0.27219430485762142</v>
      </c>
      <c r="N79" s="25">
        <v>0.254</v>
      </c>
      <c r="O79" s="25">
        <v>0.26300000000000001</v>
      </c>
      <c r="P79" s="25">
        <v>0.19500000000000001</v>
      </c>
      <c r="Q79" s="25">
        <v>0.24199999999999999</v>
      </c>
      <c r="R79" s="25">
        <v>0.31317328574876097</v>
      </c>
      <c r="S79" s="25">
        <v>0.27890339139810566</v>
      </c>
      <c r="T79" s="25">
        <v>0.35214856550673901</v>
      </c>
      <c r="U79" s="25">
        <v>0.30979929422607377</v>
      </c>
      <c r="V79" s="25">
        <v>0.31383365462160839</v>
      </c>
      <c r="W79" s="25">
        <v>0.31102339012502461</v>
      </c>
      <c r="X79" s="25">
        <v>0.32159204200824998</v>
      </c>
      <c r="Y79" s="25">
        <v>0.31622929764334551</v>
      </c>
      <c r="Z79" s="25">
        <v>0.31501326697883042</v>
      </c>
      <c r="AA79" s="25">
        <v>0.31589522246961804</v>
      </c>
      <c r="AB79" s="43">
        <v>0.29981697815982444</v>
      </c>
      <c r="AC79" s="43">
        <v>0.28649238861989734</v>
      </c>
      <c r="AD79" s="43">
        <v>0.28496932377037981</v>
      </c>
      <c r="AE79" s="43">
        <v>0.26498461182495936</v>
      </c>
      <c r="AF79" s="43">
        <v>0.28357303083953755</v>
      </c>
    </row>
    <row r="80" spans="1:40">
      <c r="A80" s="22" t="s">
        <v>80</v>
      </c>
      <c r="B80" s="25">
        <v>0.16304197332450127</v>
      </c>
      <c r="C80" s="43">
        <v>0.33718256473830649</v>
      </c>
      <c r="D80" s="43">
        <v>0.13500000000000001</v>
      </c>
      <c r="E80" s="43">
        <v>0.30499999999999999</v>
      </c>
      <c r="F80" s="43">
        <v>0.27500000000000002</v>
      </c>
      <c r="G80" s="43">
        <v>0.26300000000000001</v>
      </c>
      <c r="H80" s="43">
        <v>0.155</v>
      </c>
      <c r="I80" s="43">
        <v>-1.3037644313436505</v>
      </c>
      <c r="J80" s="43">
        <v>0.14399999999999999</v>
      </c>
      <c r="K80" s="43">
        <v>0.16989998504480802</v>
      </c>
      <c r="L80" s="43">
        <v>1.8517046484523392E-2</v>
      </c>
      <c r="M80" s="43">
        <v>0.20854271356783918</v>
      </c>
      <c r="N80" s="43">
        <v>0.186</v>
      </c>
      <c r="O80" s="43">
        <v>0.247</v>
      </c>
      <c r="P80" s="43">
        <v>0.51849999999999996</v>
      </c>
      <c r="Q80" s="43">
        <v>0.30669999999999997</v>
      </c>
      <c r="R80" s="43">
        <v>6.7000000000000004E-2</v>
      </c>
      <c r="S80" s="43">
        <v>8.7478860900611549E-2</v>
      </c>
      <c r="T80" s="43">
        <v>0.15005894190746485</v>
      </c>
      <c r="U80" s="43">
        <v>0.17198389300517278</v>
      </c>
      <c r="V80" s="43">
        <v>0.11873897214463384</v>
      </c>
      <c r="W80" s="43">
        <v>0.26039542041868896</v>
      </c>
      <c r="X80" s="43">
        <v>0.20676315629673428</v>
      </c>
      <c r="Y80" s="43">
        <v>0.26076320004119069</v>
      </c>
      <c r="Z80" s="43">
        <v>0.21023141435350412</v>
      </c>
      <c r="AA80" s="43">
        <v>0.23442592775569904</v>
      </c>
      <c r="AB80" s="43">
        <v>0.21330249490381747</v>
      </c>
      <c r="AC80" s="43">
        <v>0.19401081004554921</v>
      </c>
      <c r="AD80" s="43">
        <v>0.29433107730726793</v>
      </c>
      <c r="AE80" s="43">
        <v>0.29564872016254606</v>
      </c>
      <c r="AF80" s="43">
        <v>0.25023711784014074</v>
      </c>
    </row>
    <row r="81" spans="1:32">
      <c r="A81" s="22"/>
      <c r="B81" s="25"/>
      <c r="C81" s="25"/>
      <c r="D81" s="25"/>
      <c r="E81" s="25"/>
      <c r="F81" s="25"/>
      <c r="G81" s="25"/>
      <c r="H81" s="25"/>
      <c r="I81" s="25"/>
      <c r="M81" s="35"/>
      <c r="O81" s="43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</row>
    <row r="85" spans="1:32">
      <c r="W85" s="175"/>
      <c r="X85" s="175"/>
      <c r="Y85" s="175"/>
      <c r="Z85" s="175"/>
      <c r="AA85" s="175"/>
    </row>
  </sheetData>
  <pageMargins left="0.51181102362204722" right="0.51181102362204722" top="0.78740157480314965" bottom="0.78740157480314965" header="0.31496062992125984" footer="0.31496062992125984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19</vt:i4>
      </vt:variant>
    </vt:vector>
  </HeadingPairs>
  <TitlesOfParts>
    <vt:vector size="38" baseType="lpstr">
      <vt:lpstr>Capa</vt:lpstr>
      <vt:lpstr>Menu Novo</vt:lpstr>
      <vt:lpstr>Menu Inf. Adicionais</vt:lpstr>
      <vt:lpstr>Menu Antigo</vt:lpstr>
      <vt:lpstr>Indices (Novo)</vt:lpstr>
      <vt:lpstr>Indices</vt:lpstr>
      <vt:lpstr>Indices de Sustentabilidade</vt:lpstr>
      <vt:lpstr>Linhas de negócios (Novo)</vt:lpstr>
      <vt:lpstr>Linhas de negócios</vt:lpstr>
      <vt:lpstr>Endividamento</vt:lpstr>
      <vt:lpstr>DRE (Novo)</vt:lpstr>
      <vt:lpstr>Balanço (Novo)</vt:lpstr>
      <vt:lpstr>Balanço</vt:lpstr>
      <vt:lpstr>DRE</vt:lpstr>
      <vt:lpstr>Inf. adicionais - Pró-forma</vt:lpstr>
      <vt:lpstr>Inf. adicionais_Descontinuadas</vt:lpstr>
      <vt:lpstr>Inf. adicionais_Continuadas</vt:lpstr>
      <vt:lpstr>Glossário (Novo)</vt:lpstr>
      <vt:lpstr>Glossário</vt:lpstr>
      <vt:lpstr>Balanço!Area_de_impressao</vt:lpstr>
      <vt:lpstr>'Balanço (Novo)'!Area_de_impressao</vt:lpstr>
      <vt:lpstr>Capa!Area_de_impressao</vt:lpstr>
      <vt:lpstr>DRE!Area_de_impressao</vt:lpstr>
      <vt:lpstr>'DRE (Novo)'!Area_de_impressao</vt:lpstr>
      <vt:lpstr>Endividamento!Area_de_impressao</vt:lpstr>
      <vt:lpstr>Glossário!Area_de_impressao</vt:lpstr>
      <vt:lpstr>'Glossário (Novo)'!Area_de_impressao</vt:lpstr>
      <vt:lpstr>Indices!Area_de_impressao</vt:lpstr>
      <vt:lpstr>'Indices (Novo)'!Area_de_impressao</vt:lpstr>
      <vt:lpstr>'Indices de Sustentabilidade'!Area_de_impressao</vt:lpstr>
      <vt:lpstr>'Inf. adicionais - Pró-forma'!Area_de_impressao</vt:lpstr>
      <vt:lpstr>'Inf. adicionais_Continuadas'!Area_de_impressao</vt:lpstr>
      <vt:lpstr>'Inf. adicionais_Descontinuadas'!Area_de_impressao</vt:lpstr>
      <vt:lpstr>'Linhas de negócios'!Area_de_impressao</vt:lpstr>
      <vt:lpstr>'Linhas de negócios (Novo)'!Area_de_impressao</vt:lpstr>
      <vt:lpstr>'Menu Antigo'!Area_de_impressao</vt:lpstr>
      <vt:lpstr>'Menu Inf. Adicionais'!Area_de_impressao</vt:lpstr>
      <vt:lpstr>'Menu Novo'!Area_de_impressao</vt:lpstr>
    </vt:vector>
  </TitlesOfParts>
  <Company>SulAmerica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hj091759</dc:creator>
  <cp:lastModifiedBy>FERNANDA LEMOS CARDOSO GUEDES</cp:lastModifiedBy>
  <cp:lastPrinted>2017-02-16T11:43:22Z</cp:lastPrinted>
  <dcterms:created xsi:type="dcterms:W3CDTF">2011-11-29T22:07:26Z</dcterms:created>
  <dcterms:modified xsi:type="dcterms:W3CDTF">2022-11-09T18:45:54Z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