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23A31416-1BEB-4BC0-941F-02F44CD6B0B7}" xr6:coauthVersionLast="47" xr6:coauthVersionMax="47" xr10:uidLastSave="{00000000-0000-0000-0000-000000000000}"/>
  <bookViews>
    <workbookView xWindow="20370" yWindow="-2475" windowWidth="29040" windowHeight="15840" xr2:uid="{00000000-000D-0000-FFFF-FFFF00000000}"/>
  </bookViews>
  <sheets>
    <sheet name="Publicação" sheetId="4" r:id="rId1"/>
  </sheets>
  <definedNames>
    <definedName name="_xlnm._FilterDatabase" localSheetId="0" hidden="1">Publicação!$C$8:$I$35</definedName>
    <definedName name="_xlnm.Print_Area" localSheetId="0">Publicação!$A$1:$K$37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4" l="1"/>
  <c r="G28" i="4"/>
  <c r="H14" i="4"/>
  <c r="G14" i="4"/>
  <c r="C9" i="4" l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</calcChain>
</file>

<file path=xl/sharedStrings.xml><?xml version="1.0" encoding="utf-8"?>
<sst xmlns="http://schemas.openxmlformats.org/spreadsheetml/2006/main" count="93" uniqueCount="47">
  <si>
    <t>Data de atualização:</t>
  </si>
  <si>
    <t>Revisão:</t>
  </si>
  <si>
    <t>Data Início</t>
  </si>
  <si>
    <t>Item</t>
  </si>
  <si>
    <t>Para o período de</t>
  </si>
  <si>
    <t>01/2023 até 12/2023</t>
  </si>
  <si>
    <t>Ativo</t>
  </si>
  <si>
    <t>Duração prevista
(horas)</t>
  </si>
  <si>
    <t>Impacto ao Escoamento e Condicionamento da Malha (MMm³)</t>
  </si>
  <si>
    <t>Zona/Ativo Impactado</t>
  </si>
  <si>
    <t>Tipo de Manutenção</t>
  </si>
  <si>
    <t>SP3</t>
  </si>
  <si>
    <t>MG3</t>
  </si>
  <si>
    <t>RJ1</t>
  </si>
  <si>
    <t>Interconexão REPLAN</t>
  </si>
  <si>
    <t>SP4</t>
  </si>
  <si>
    <t xml:space="preserve"> ECOMP Mantiqueira</t>
  </si>
  <si>
    <t xml:space="preserve"> ECOMP Vale do Paraíba</t>
  </si>
  <si>
    <t xml:space="preserve"> Scraper (GASAN - RPBC)</t>
  </si>
  <si>
    <t xml:space="preserve"> ECOMP Guararema</t>
  </si>
  <si>
    <t>Parada da ECOMP Vale: 
- Calibração PSV Entrada e Saída</t>
  </si>
  <si>
    <t>Passagem de PIG EMAT no GASAN - RPBC</t>
  </si>
  <si>
    <t xml:space="preserve"> ECOMP Taubaté</t>
  </si>
  <si>
    <t>Parada da ESMAN:
- Periódica: Troca de Elementos Filtrantes V300 Vaso Descarga
- Periódica: Troca de Elementos Filtrantes V400 Vaso Sucção
- Manutenção e Testes: Instrumentação e Elétrica
- Calibração PSVs</t>
  </si>
  <si>
    <t>Parada da ECOMP Taubaté:
- Manutenção: Vent Stack B
- Manutenção corretiva: válvulas e atuadores
- Preventiva: Teste SIFs</t>
  </si>
  <si>
    <t>Parada da ESMAN: 
- Periódica: Inspeção Visual dos Elementos Filtrantes V300 Vaso Descarga
- Periódica: Inspeção Visual dos Elementos Filtrantes V400 Vaso Sucção
- Manutenção Preventiva e Testes: Instrumentação e Elétrica</t>
  </si>
  <si>
    <t>Parada da ECOMP Guararema:
- Manutenção: Vent Stack B
- Preventiva: elétrica dos CCMs
- Manutenção corretiva: válvulas e atuadores</t>
  </si>
  <si>
    <t>INTERVENÇÕES E REDUÇÕES DE CAPACIDADE</t>
  </si>
  <si>
    <t>GASBEL (REDUC - ESMAN)</t>
  </si>
  <si>
    <t>PE Juiz de Fora</t>
  </si>
  <si>
    <t>Parada do PE Chapeu D`Uvas (JF) para substituição da XV-01-B</t>
  </si>
  <si>
    <t>MG1</t>
  </si>
  <si>
    <t>GASBEL II</t>
  </si>
  <si>
    <t>Passagem de PIG de Limpeza (REDUC - ESMAN)</t>
  </si>
  <si>
    <t>Passagem de PIG de Limpeza (REDUC - Japeri)</t>
  </si>
  <si>
    <t>GASJAP (REDUC - Japeri)</t>
  </si>
  <si>
    <t>Passagem de PIG de Limpeza (ESTAP - ESMAN)</t>
  </si>
  <si>
    <t>Passagem de PIG de Limpeza (ESMAN - REGAP)</t>
  </si>
  <si>
    <t>GASBEL (ESMAN - REGAP)</t>
  </si>
  <si>
    <t>Passagem de PIG de Limpeza  (TAU - ARA)</t>
  </si>
  <si>
    <t>GASCAR (TAU - ARA)</t>
  </si>
  <si>
    <t>Passagem de PIG MFL (TAU - ARA)</t>
  </si>
  <si>
    <t>Passagem de PIG Geométrico (TAU - ARA)</t>
  </si>
  <si>
    <t>PTR GNL</t>
  </si>
  <si>
    <t>Parada do PR GNL para substituição do sistema de medição de Vazão</t>
  </si>
  <si>
    <t xml:space="preserve"> ECOMP Campos Elíseos</t>
  </si>
  <si>
    <t>Overhaul  PLC 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</si>
</sst>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00"/>
    <numFmt numFmtId="165" formatCode="[h]:mm"/>
  </numFmts>
  <fonts count="1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6"/>
      <color theme="0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14" fontId="0" fillId="3" borderId="24" xfId="0" applyNumberForma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17" fontId="10" fillId="3" borderId="15" xfId="0" quotePrefix="1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B6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639537</xdr:colOff>
      <xdr:row>2</xdr:row>
      <xdr:rowOff>54427</xdr:rowOff>
    </xdr:from>
    <xdr:to>
      <xdr:col>3</xdr:col>
      <xdr:colOff>1296281</xdr:colOff>
      <xdr:row>5</xdr:row>
      <xdr:rowOff>159202</xdr:rowOff>
    </xdr:to>
    <xdr:pic>
      <xdr:nvPicPr>
        <xdr:cNvPr id="4" name="Imagem 5" descr="C:\Users\sari\AppData\Local\Microsoft\Windows\INetCache\Content.Word\Logo-NTS (002).jpg">
          <a:extLst>
            <a:ext uri="{FF2B5EF4-FFF2-40B4-BE49-F238E27FC236}">
              <a16:creationId xmlns:a16="http://schemas.microsoft.com/office/drawing/2014/main" id="{2A8249C2-2C75-4C34-835A-DADDD1B0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8" y="435427"/>
          <a:ext cx="136431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DD68-A7DE-4ADE-BF6B-D83D835760B1}">
  <sheetPr>
    <pageSetUpPr fitToPage="1"/>
  </sheetPr>
  <dimension ref="A1:J39"/>
  <sheetViews>
    <sheetView showGridLines="0" tabSelected="1" view="pageBreakPreview" zoomScale="53" zoomScaleNormal="115" zoomScaleSheetLayoutView="85" workbookViewId="0">
      <pane ySplit="8" topLeftCell="A9" activePane="bottomLeft" state="frozen"/>
      <selection pane="bottomLeft" activeCell="H10" sqref="H10"/>
    </sheetView>
  </sheetViews>
  <sheetFormatPr defaultColWidth="1.140625" defaultRowHeight="15" customHeight="1" x14ac:dyDescent="0.25"/>
  <cols>
    <col min="1" max="2" width="3.85546875" style="1" customWidth="1"/>
    <col min="3" max="3" width="10.5703125" style="1" customWidth="1"/>
    <col min="4" max="4" width="35" style="1" customWidth="1"/>
    <col min="5" max="5" width="86.5703125" style="1" customWidth="1"/>
    <col min="6" max="6" width="19.28515625" style="1" customWidth="1"/>
    <col min="7" max="7" width="22.28515625" style="1" customWidth="1"/>
    <col min="8" max="8" width="36" style="1" customWidth="1"/>
    <col min="9" max="9" width="30.7109375" style="2" customWidth="1"/>
    <col min="10" max="11" width="3.85546875" style="1" customWidth="1"/>
    <col min="12" max="12" width="1.42578125" style="1" customWidth="1"/>
    <col min="13" max="16384" width="1.140625" style="1"/>
  </cols>
  <sheetData>
    <row r="1" spans="1:10" ht="15" customHeight="1" thickBot="1" x14ac:dyDescent="0.3"/>
    <row r="2" spans="1:10" ht="15" customHeight="1" x14ac:dyDescent="0.25">
      <c r="B2" s="6"/>
      <c r="C2" s="39"/>
      <c r="D2" s="39"/>
      <c r="E2" s="39"/>
      <c r="F2" s="39"/>
      <c r="G2" s="39"/>
      <c r="H2" s="39"/>
      <c r="I2" s="39"/>
      <c r="J2" s="3"/>
    </row>
    <row r="3" spans="1:10" ht="15" customHeight="1" x14ac:dyDescent="0.25">
      <c r="B3" s="7"/>
      <c r="C3" s="40"/>
      <c r="D3" s="41"/>
      <c r="E3" s="52" t="s">
        <v>27</v>
      </c>
      <c r="F3" s="53"/>
      <c r="G3" s="54"/>
      <c r="H3" s="46" t="s">
        <v>4</v>
      </c>
      <c r="I3" s="8" t="s">
        <v>0</v>
      </c>
      <c r="J3" s="4"/>
    </row>
    <row r="4" spans="1:10" ht="15" customHeight="1" x14ac:dyDescent="0.25">
      <c r="B4" s="7"/>
      <c r="C4" s="42"/>
      <c r="D4" s="43"/>
      <c r="E4" s="55"/>
      <c r="F4" s="56"/>
      <c r="G4" s="57"/>
      <c r="H4" s="47"/>
      <c r="I4" s="9">
        <v>45233</v>
      </c>
      <c r="J4" s="4"/>
    </row>
    <row r="5" spans="1:10" ht="15" customHeight="1" x14ac:dyDescent="0.25">
      <c r="B5" s="7"/>
      <c r="C5" s="42"/>
      <c r="D5" s="43"/>
      <c r="E5" s="55"/>
      <c r="F5" s="56"/>
      <c r="G5" s="57"/>
      <c r="H5" s="48" t="s">
        <v>5</v>
      </c>
      <c r="I5" s="8" t="s">
        <v>1</v>
      </c>
      <c r="J5" s="4"/>
    </row>
    <row r="6" spans="1:10" ht="15" customHeight="1" x14ac:dyDescent="0.25">
      <c r="B6" s="7"/>
      <c r="C6" s="44"/>
      <c r="D6" s="45"/>
      <c r="E6" s="58"/>
      <c r="F6" s="59"/>
      <c r="G6" s="60"/>
      <c r="H6" s="49"/>
      <c r="I6" s="10">
        <v>8</v>
      </c>
      <c r="J6" s="4"/>
    </row>
    <row r="7" spans="1:10" x14ac:dyDescent="0.25">
      <c r="B7" s="7"/>
      <c r="C7" s="50"/>
      <c r="D7" s="50"/>
      <c r="E7" s="50"/>
      <c r="F7" s="50"/>
      <c r="G7" s="50"/>
      <c r="H7" s="50"/>
      <c r="I7" s="51"/>
      <c r="J7" s="4"/>
    </row>
    <row r="8" spans="1:10" ht="70.5" customHeight="1" x14ac:dyDescent="0.25">
      <c r="B8" s="7"/>
      <c r="C8" s="17" t="s">
        <v>3</v>
      </c>
      <c r="D8" s="18" t="s">
        <v>6</v>
      </c>
      <c r="E8" s="18" t="s">
        <v>10</v>
      </c>
      <c r="F8" s="19" t="s">
        <v>2</v>
      </c>
      <c r="G8" s="20" t="s">
        <v>7</v>
      </c>
      <c r="H8" s="18" t="s">
        <v>8</v>
      </c>
      <c r="I8" s="21" t="s">
        <v>9</v>
      </c>
      <c r="J8" s="4"/>
    </row>
    <row r="9" spans="1:10" ht="69" customHeight="1" x14ac:dyDescent="0.25">
      <c r="A9" s="12"/>
      <c r="B9" s="13"/>
      <c r="C9" s="28">
        <f>1</f>
        <v>1</v>
      </c>
      <c r="D9" s="22" t="s">
        <v>28</v>
      </c>
      <c r="E9" s="23" t="s">
        <v>33</v>
      </c>
      <c r="F9" s="35">
        <v>44992.333333333336</v>
      </c>
      <c r="G9" s="24">
        <v>24</v>
      </c>
      <c r="H9" s="24">
        <v>0.5</v>
      </c>
      <c r="I9" s="22" t="s">
        <v>12</v>
      </c>
      <c r="J9" s="4"/>
    </row>
    <row r="10" spans="1:10" ht="69" customHeight="1" x14ac:dyDescent="0.25">
      <c r="A10" s="12"/>
      <c r="B10" s="13"/>
      <c r="C10" s="28">
        <f>C9+1</f>
        <v>2</v>
      </c>
      <c r="D10" s="22" t="s">
        <v>38</v>
      </c>
      <c r="E10" s="23" t="s">
        <v>37</v>
      </c>
      <c r="F10" s="36">
        <v>44964</v>
      </c>
      <c r="G10" s="26">
        <v>26</v>
      </c>
      <c r="H10" s="26">
        <v>1.63</v>
      </c>
      <c r="I10" s="27" t="s">
        <v>12</v>
      </c>
      <c r="J10" s="4"/>
    </row>
    <row r="11" spans="1:10" ht="104.25" customHeight="1" x14ac:dyDescent="0.25">
      <c r="A11" s="12"/>
      <c r="B11" s="13"/>
      <c r="C11" s="28">
        <f t="shared" ref="C11:C35" si="0">C10+1</f>
        <v>3</v>
      </c>
      <c r="D11" s="22" t="s">
        <v>16</v>
      </c>
      <c r="E11" s="23" t="s">
        <v>23</v>
      </c>
      <c r="F11" s="35">
        <v>44928</v>
      </c>
      <c r="G11" s="24">
        <v>16</v>
      </c>
      <c r="H11" s="24">
        <v>0.93</v>
      </c>
      <c r="I11" s="22" t="s">
        <v>12</v>
      </c>
      <c r="J11" s="4"/>
    </row>
    <row r="12" spans="1:10" ht="54" customHeight="1" x14ac:dyDescent="0.25">
      <c r="A12" s="12"/>
      <c r="B12" s="13"/>
      <c r="C12" s="28">
        <f t="shared" si="0"/>
        <v>4</v>
      </c>
      <c r="D12" s="22" t="s">
        <v>35</v>
      </c>
      <c r="E12" s="23" t="s">
        <v>34</v>
      </c>
      <c r="F12" s="35">
        <v>45160.333333333336</v>
      </c>
      <c r="G12" s="24">
        <v>2.6620370370370372</v>
      </c>
      <c r="H12" s="24">
        <v>1.4419367283950617</v>
      </c>
      <c r="I12" s="22" t="s">
        <v>13</v>
      </c>
      <c r="J12" s="4"/>
    </row>
    <row r="13" spans="1:10" ht="54" customHeight="1" x14ac:dyDescent="0.25">
      <c r="A13" s="12"/>
      <c r="B13" s="13"/>
      <c r="C13" s="28">
        <f t="shared" si="0"/>
        <v>5</v>
      </c>
      <c r="D13" s="22" t="s">
        <v>32</v>
      </c>
      <c r="E13" s="23" t="s">
        <v>36</v>
      </c>
      <c r="F13" s="35">
        <v>45020.333333333336</v>
      </c>
      <c r="G13" s="24">
        <v>5.1604938271604928</v>
      </c>
      <c r="H13" s="24">
        <v>0.17201646090534975</v>
      </c>
      <c r="I13" s="22" t="s">
        <v>12</v>
      </c>
      <c r="J13" s="4"/>
    </row>
    <row r="14" spans="1:10" ht="86.25" customHeight="1" x14ac:dyDescent="0.25">
      <c r="A14" s="12"/>
      <c r="B14" s="13"/>
      <c r="C14" s="28">
        <f t="shared" si="0"/>
        <v>6</v>
      </c>
      <c r="D14" s="22" t="s">
        <v>22</v>
      </c>
      <c r="E14" s="23" t="s">
        <v>24</v>
      </c>
      <c r="F14" s="35">
        <v>45202.333333333336</v>
      </c>
      <c r="G14" s="24">
        <f>24*1.5</f>
        <v>36</v>
      </c>
      <c r="H14" s="24">
        <f>3.2*1.5</f>
        <v>4.8000000000000007</v>
      </c>
      <c r="I14" s="22" t="s">
        <v>14</v>
      </c>
      <c r="J14" s="4"/>
    </row>
    <row r="15" spans="1:10" ht="54" customHeight="1" x14ac:dyDescent="0.25">
      <c r="A15" s="12"/>
      <c r="B15" s="13"/>
      <c r="C15" s="28">
        <f t="shared" si="0"/>
        <v>7</v>
      </c>
      <c r="D15" s="22" t="s">
        <v>18</v>
      </c>
      <c r="E15" s="23" t="s">
        <v>21</v>
      </c>
      <c r="F15" s="35">
        <v>45264</v>
      </c>
      <c r="G15" s="24">
        <v>0.76388888888888884</v>
      </c>
      <c r="H15" s="24">
        <v>7.1614583333333329E-2</v>
      </c>
      <c r="I15" s="22" t="s">
        <v>15</v>
      </c>
      <c r="J15" s="4"/>
    </row>
    <row r="16" spans="1:10" ht="54" customHeight="1" x14ac:dyDescent="0.25">
      <c r="A16" s="12"/>
      <c r="B16" s="13"/>
      <c r="C16" s="28">
        <f t="shared" si="0"/>
        <v>8</v>
      </c>
      <c r="D16" s="22" t="s">
        <v>18</v>
      </c>
      <c r="E16" s="23" t="s">
        <v>21</v>
      </c>
      <c r="F16" s="35">
        <v>45264</v>
      </c>
      <c r="G16" s="24">
        <v>0.76388888888888884</v>
      </c>
      <c r="H16" s="24">
        <v>7.1614583333333329E-2</v>
      </c>
      <c r="I16" s="22" t="s">
        <v>15</v>
      </c>
      <c r="J16" s="4"/>
    </row>
    <row r="17" spans="1:10" ht="54" customHeight="1" x14ac:dyDescent="0.25">
      <c r="A17" s="12"/>
      <c r="B17" s="13"/>
      <c r="C17" s="28">
        <f t="shared" si="0"/>
        <v>9</v>
      </c>
      <c r="D17" s="22" t="s">
        <v>18</v>
      </c>
      <c r="E17" s="23" t="s">
        <v>21</v>
      </c>
      <c r="F17" s="35">
        <v>45265</v>
      </c>
      <c r="G17" s="24">
        <v>0.76388888888888884</v>
      </c>
      <c r="H17" s="24">
        <v>7.1614583333333329E-2</v>
      </c>
      <c r="I17" s="22" t="s">
        <v>15</v>
      </c>
      <c r="J17" s="4"/>
    </row>
    <row r="18" spans="1:10" ht="54" customHeight="1" x14ac:dyDescent="0.25">
      <c r="A18" s="12"/>
      <c r="B18" s="13"/>
      <c r="C18" s="28">
        <f t="shared" si="0"/>
        <v>10</v>
      </c>
      <c r="D18" s="22" t="s">
        <v>18</v>
      </c>
      <c r="E18" s="23" t="s">
        <v>21</v>
      </c>
      <c r="F18" s="35">
        <v>45265</v>
      </c>
      <c r="G18" s="24">
        <v>0.76388888888888884</v>
      </c>
      <c r="H18" s="24">
        <v>7.1614583333333329E-2</v>
      </c>
      <c r="I18" s="22" t="s">
        <v>15</v>
      </c>
      <c r="J18" s="4"/>
    </row>
    <row r="19" spans="1:10" ht="54" customHeight="1" x14ac:dyDescent="0.25">
      <c r="A19" s="12"/>
      <c r="B19" s="13"/>
      <c r="C19" s="28">
        <f t="shared" si="0"/>
        <v>11</v>
      </c>
      <c r="D19" s="22" t="s">
        <v>18</v>
      </c>
      <c r="E19" s="23" t="s">
        <v>21</v>
      </c>
      <c r="F19" s="35">
        <v>45266</v>
      </c>
      <c r="G19" s="24">
        <v>0.76388888888888884</v>
      </c>
      <c r="H19" s="24">
        <v>7.1614583333333329E-2</v>
      </c>
      <c r="I19" s="22" t="s">
        <v>15</v>
      </c>
      <c r="J19" s="4"/>
    </row>
    <row r="20" spans="1:10" ht="54" customHeight="1" x14ac:dyDescent="0.25">
      <c r="A20" s="12"/>
      <c r="B20" s="13"/>
      <c r="C20" s="28">
        <f t="shared" si="0"/>
        <v>12</v>
      </c>
      <c r="D20" s="22" t="s">
        <v>18</v>
      </c>
      <c r="E20" s="23" t="s">
        <v>21</v>
      </c>
      <c r="F20" s="35">
        <v>45266</v>
      </c>
      <c r="G20" s="24">
        <v>0.76388888888888884</v>
      </c>
      <c r="H20" s="24">
        <v>7.1614583333333329E-2</v>
      </c>
      <c r="I20" s="22" t="s">
        <v>15</v>
      </c>
      <c r="J20" s="4"/>
    </row>
    <row r="21" spans="1:10" ht="54" customHeight="1" x14ac:dyDescent="0.25">
      <c r="A21" s="12"/>
      <c r="B21" s="13"/>
      <c r="C21" s="28">
        <f t="shared" si="0"/>
        <v>13</v>
      </c>
      <c r="D21" s="22" t="s">
        <v>18</v>
      </c>
      <c r="E21" s="23" t="s">
        <v>21</v>
      </c>
      <c r="F21" s="35">
        <v>45267</v>
      </c>
      <c r="G21" s="24">
        <v>1.1111111111111112</v>
      </c>
      <c r="H21" s="24">
        <v>0.12870370370370371</v>
      </c>
      <c r="I21" s="22" t="s">
        <v>15</v>
      </c>
      <c r="J21" s="4"/>
    </row>
    <row r="22" spans="1:10" ht="54" customHeight="1" x14ac:dyDescent="0.25">
      <c r="A22" s="12"/>
      <c r="B22" s="13"/>
      <c r="C22" s="28">
        <f t="shared" si="0"/>
        <v>14</v>
      </c>
      <c r="D22" s="22" t="s">
        <v>18</v>
      </c>
      <c r="E22" s="23" t="s">
        <v>21</v>
      </c>
      <c r="F22" s="35">
        <v>45267</v>
      </c>
      <c r="G22" s="24">
        <v>1.1111111111111112</v>
      </c>
      <c r="H22" s="24">
        <v>0.12870370370370371</v>
      </c>
      <c r="I22" s="22" t="s">
        <v>15</v>
      </c>
      <c r="J22" s="4"/>
    </row>
    <row r="23" spans="1:10" ht="54" customHeight="1" x14ac:dyDescent="0.25">
      <c r="A23" s="12"/>
      <c r="B23" s="13"/>
      <c r="C23" s="28">
        <f t="shared" si="0"/>
        <v>15</v>
      </c>
      <c r="D23" s="22" t="s">
        <v>18</v>
      </c>
      <c r="E23" s="23" t="s">
        <v>21</v>
      </c>
      <c r="F23" s="35">
        <v>45268</v>
      </c>
      <c r="G23" s="24">
        <v>1.1111111111111112</v>
      </c>
      <c r="H23" s="24">
        <v>0.12870370370370371</v>
      </c>
      <c r="I23" s="22" t="s">
        <v>15</v>
      </c>
      <c r="J23" s="4"/>
    </row>
    <row r="24" spans="1:10" ht="54" customHeight="1" x14ac:dyDescent="0.25">
      <c r="A24" s="12"/>
      <c r="B24" s="13"/>
      <c r="C24" s="28">
        <f t="shared" si="0"/>
        <v>16</v>
      </c>
      <c r="D24" s="22" t="s">
        <v>18</v>
      </c>
      <c r="E24" s="23" t="s">
        <v>21</v>
      </c>
      <c r="F24" s="35">
        <v>45268</v>
      </c>
      <c r="G24" s="24">
        <v>1.1111111111111112</v>
      </c>
      <c r="H24" s="24">
        <v>0.12870370370370371</v>
      </c>
      <c r="I24" s="22" t="s">
        <v>15</v>
      </c>
      <c r="J24" s="4"/>
    </row>
    <row r="25" spans="1:10" ht="89.25" customHeight="1" x14ac:dyDescent="0.25">
      <c r="A25" s="12"/>
      <c r="B25" s="13"/>
      <c r="C25" s="28">
        <f t="shared" si="0"/>
        <v>17</v>
      </c>
      <c r="D25" s="22" t="s">
        <v>19</v>
      </c>
      <c r="E25" s="23" t="s">
        <v>26</v>
      </c>
      <c r="F25" s="35">
        <v>45034.333333333336</v>
      </c>
      <c r="G25" s="24">
        <v>48</v>
      </c>
      <c r="H25" s="24">
        <v>9</v>
      </c>
      <c r="I25" s="22" t="s">
        <v>11</v>
      </c>
      <c r="J25" s="4"/>
    </row>
    <row r="26" spans="1:10" ht="54" customHeight="1" x14ac:dyDescent="0.25">
      <c r="A26" s="12"/>
      <c r="B26" s="13"/>
      <c r="C26" s="28">
        <f t="shared" si="0"/>
        <v>18</v>
      </c>
      <c r="D26" s="22" t="s">
        <v>17</v>
      </c>
      <c r="E26" s="23" t="s">
        <v>20</v>
      </c>
      <c r="F26" s="35">
        <v>45042</v>
      </c>
      <c r="G26" s="24">
        <v>8</v>
      </c>
      <c r="H26" s="24">
        <v>1</v>
      </c>
      <c r="I26" s="22" t="s">
        <v>14</v>
      </c>
      <c r="J26" s="4"/>
    </row>
    <row r="27" spans="1:10" ht="87.75" customHeight="1" x14ac:dyDescent="0.25">
      <c r="A27" s="12"/>
      <c r="B27" s="13"/>
      <c r="C27" s="28">
        <f t="shared" si="0"/>
        <v>19</v>
      </c>
      <c r="D27" s="22" t="s">
        <v>16</v>
      </c>
      <c r="E27" s="23" t="s">
        <v>25</v>
      </c>
      <c r="F27" s="35">
        <v>45182</v>
      </c>
      <c r="G27" s="24">
        <v>12</v>
      </c>
      <c r="H27" s="24">
        <v>0.7</v>
      </c>
      <c r="I27" s="22" t="s">
        <v>12</v>
      </c>
      <c r="J27" s="4"/>
    </row>
    <row r="28" spans="1:10" ht="54" customHeight="1" x14ac:dyDescent="0.25">
      <c r="A28" s="12"/>
      <c r="B28" s="13"/>
      <c r="C28" s="28">
        <f t="shared" si="0"/>
        <v>20</v>
      </c>
      <c r="D28" s="22" t="s">
        <v>38</v>
      </c>
      <c r="E28" s="23" t="s">
        <v>37</v>
      </c>
      <c r="F28" s="35">
        <v>45182</v>
      </c>
      <c r="G28" s="24">
        <f>17.0740740740741/17*19</f>
        <v>19.082788671023994</v>
      </c>
      <c r="H28" s="25">
        <f>1.42283950617284/17*19</f>
        <v>1.5902323892519976</v>
      </c>
      <c r="I28" s="22" t="s">
        <v>12</v>
      </c>
      <c r="J28" s="4"/>
    </row>
    <row r="29" spans="1:10" ht="54" customHeight="1" x14ac:dyDescent="0.25">
      <c r="A29" s="12"/>
      <c r="B29" s="13"/>
      <c r="C29" s="28">
        <f t="shared" si="0"/>
        <v>21</v>
      </c>
      <c r="D29" s="29" t="s">
        <v>29</v>
      </c>
      <c r="E29" s="30" t="s">
        <v>30</v>
      </c>
      <c r="F29" s="37">
        <v>45144</v>
      </c>
      <c r="G29" s="31">
        <v>0.125</v>
      </c>
      <c r="H29" s="32">
        <v>0.08</v>
      </c>
      <c r="I29" s="33" t="s">
        <v>31</v>
      </c>
      <c r="J29" s="4"/>
    </row>
    <row r="30" spans="1:10" ht="54" customHeight="1" x14ac:dyDescent="0.25">
      <c r="A30" s="12"/>
      <c r="B30" s="13"/>
      <c r="C30" s="28">
        <f t="shared" si="0"/>
        <v>22</v>
      </c>
      <c r="D30" s="29" t="s">
        <v>40</v>
      </c>
      <c r="E30" s="34" t="s">
        <v>39</v>
      </c>
      <c r="F30" s="37">
        <v>45084</v>
      </c>
      <c r="G30" s="31">
        <v>0.70833333333333337</v>
      </c>
      <c r="H30" s="32">
        <v>7</v>
      </c>
      <c r="I30" s="22" t="s">
        <v>14</v>
      </c>
      <c r="J30" s="4"/>
    </row>
    <row r="31" spans="1:10" ht="54" customHeight="1" x14ac:dyDescent="0.25">
      <c r="A31" s="12"/>
      <c r="B31" s="13"/>
      <c r="C31" s="28">
        <f t="shared" si="0"/>
        <v>23</v>
      </c>
      <c r="D31" s="29" t="s">
        <v>40</v>
      </c>
      <c r="E31" s="34" t="s">
        <v>42</v>
      </c>
      <c r="F31" s="37">
        <v>45090</v>
      </c>
      <c r="G31" s="31">
        <v>0.70833333333333337</v>
      </c>
      <c r="H31" s="32">
        <v>7</v>
      </c>
      <c r="I31" s="22" t="s">
        <v>14</v>
      </c>
      <c r="J31" s="4"/>
    </row>
    <row r="32" spans="1:10" ht="54" customHeight="1" x14ac:dyDescent="0.25">
      <c r="A32" s="12"/>
      <c r="B32" s="13"/>
      <c r="C32" s="28">
        <f t="shared" si="0"/>
        <v>24</v>
      </c>
      <c r="D32" s="29" t="s">
        <v>40</v>
      </c>
      <c r="E32" s="34" t="s">
        <v>41</v>
      </c>
      <c r="F32" s="37">
        <v>45093</v>
      </c>
      <c r="G32" s="31">
        <v>0.70833333333333337</v>
      </c>
      <c r="H32" s="32">
        <v>7</v>
      </c>
      <c r="I32" s="22" t="s">
        <v>14</v>
      </c>
      <c r="J32" s="4"/>
    </row>
    <row r="33" spans="1:10" ht="54" customHeight="1" x14ac:dyDescent="0.25">
      <c r="A33" s="12"/>
      <c r="B33" s="13"/>
      <c r="C33" s="28">
        <f t="shared" si="0"/>
        <v>25</v>
      </c>
      <c r="D33" s="29" t="s">
        <v>43</v>
      </c>
      <c r="E33" s="34" t="s">
        <v>44</v>
      </c>
      <c r="F33" s="37">
        <v>45190</v>
      </c>
      <c r="G33" s="31">
        <v>2.5</v>
      </c>
      <c r="H33" s="32">
        <v>49.2</v>
      </c>
      <c r="I33" s="29" t="s">
        <v>43</v>
      </c>
      <c r="J33" s="4"/>
    </row>
    <row r="34" spans="1:10" ht="54" customHeight="1" x14ac:dyDescent="0.25">
      <c r="A34" s="12"/>
      <c r="B34" s="13"/>
      <c r="C34" s="28">
        <f t="shared" si="0"/>
        <v>26</v>
      </c>
      <c r="D34" s="22" t="s">
        <v>45</v>
      </c>
      <c r="E34" s="23" t="s">
        <v>46</v>
      </c>
      <c r="F34" s="35">
        <v>45217.333333333336</v>
      </c>
      <c r="G34" s="24">
        <v>48</v>
      </c>
      <c r="H34" s="24">
        <v>2</v>
      </c>
      <c r="I34" s="22" t="s">
        <v>11</v>
      </c>
      <c r="J34" s="4"/>
    </row>
    <row r="35" spans="1:10" ht="54" customHeight="1" x14ac:dyDescent="0.25">
      <c r="A35" s="12"/>
      <c r="B35" s="13"/>
      <c r="C35" s="28">
        <f t="shared" si="0"/>
        <v>27</v>
      </c>
      <c r="D35" s="22" t="s">
        <v>19</v>
      </c>
      <c r="E35" s="23" t="s">
        <v>26</v>
      </c>
      <c r="F35" s="35">
        <v>45224.333333333336</v>
      </c>
      <c r="G35" s="24">
        <v>36</v>
      </c>
      <c r="H35" s="24">
        <v>6.75</v>
      </c>
      <c r="I35" s="22" t="s">
        <v>11</v>
      </c>
      <c r="J35" s="4"/>
    </row>
    <row r="36" spans="1:10" ht="15" customHeight="1" thickBot="1" x14ac:dyDescent="0.3">
      <c r="A36" s="12"/>
      <c r="B36" s="14"/>
      <c r="C36" s="38"/>
      <c r="D36" s="38"/>
      <c r="E36" s="38"/>
      <c r="F36" s="38"/>
      <c r="G36" s="38"/>
      <c r="H36" s="38"/>
      <c r="I36" s="38"/>
      <c r="J36" s="5"/>
    </row>
    <row r="37" spans="1:10" ht="15" customHeight="1" x14ac:dyDescent="0.25">
      <c r="C37" s="11"/>
      <c r="D37" s="11"/>
      <c r="E37" s="2"/>
      <c r="F37" s="11"/>
      <c r="G37" s="16"/>
      <c r="H37" s="2"/>
    </row>
    <row r="39" spans="1:10" ht="15" customHeight="1" x14ac:dyDescent="0.25">
      <c r="I39" s="15"/>
    </row>
  </sheetData>
  <autoFilter ref="C8:I35" xr:uid="{00000000-0001-0000-0000-000000000000}"/>
  <mergeCells count="7">
    <mergeCell ref="C36:I36"/>
    <mergeCell ref="C2:I2"/>
    <mergeCell ref="C3:D6"/>
    <mergeCell ref="H3:H4"/>
    <mergeCell ref="H5:H6"/>
    <mergeCell ref="C7:I7"/>
    <mergeCell ref="E3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Publicação</vt:lpstr>
      <vt:lpstr>Publicação!Area_de_impressao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2023-10-30T00:10:29Z</dcterms:modified>
</cp:coreProperties>
</file>